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3.xml" ContentType="application/vnd.openxmlformats-officedocument.drawingml.chartshapes+xml"/>
  <Override PartName="/xl/chartsheets/sheet3.xml" ContentType="application/vnd.openxmlformats-officedocument.spreadsheetml.chartsheet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/chart3.xml" ContentType="application/vnd.openxmlformats-officedocument.drawingml.char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theme/theme1.xml" ContentType="application/vnd.openxmlformats-officedocument.theme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4915" windowHeight="12330" tabRatio="839"/>
  </bookViews>
  <sheets>
    <sheet name="G-1 MC T S Demand p1" sheetId="4" r:id="rId1"/>
    <sheet name="G-1  DemandHigh to Low10p2" sheetId="5" r:id="rId2"/>
    <sheet name="G-1 p3 - " sheetId="6" r:id="rId3"/>
    <sheet name="G-2 p1 NYMEX Ranges10" sheetId="7" r:id="rId4"/>
    <sheet name="G-2 p2 NYMEX draws " sheetId="8" r:id="rId5"/>
    <sheet name="G-2 p3 Nymex detail-Annl Range" sheetId="9" r:id="rId6"/>
    <sheet name="Max" sheetId="10" r:id="rId7"/>
    <sheet name="min" sheetId="11" r:id="rId8"/>
    <sheet name="Average Info" sheetId="12" r:id="rId9"/>
    <sheet name="Sheet1" sheetId="1" r:id="rId10"/>
    <sheet name="Sheet2" sheetId="2" r:id="rId11"/>
    <sheet name="Sheet3" sheetId="3" r:id="rId12"/>
  </sheets>
  <externalReferences>
    <externalReference r:id="rId13"/>
    <externalReference r:id="rId14"/>
  </externalReferences>
  <definedNames>
    <definedName name="Average_Info_DataTable">'Average Info'!$A$1:$Z$202</definedName>
    <definedName name="CostsHigh">'[2]HighLow Sendout'!$D$53:$W$63</definedName>
    <definedName name="CostsLow">'[2]HighLow Sendout'!$D$2:$W$12</definedName>
    <definedName name="CostsRowMatch">'[2]HighLow Sendout'!$C$2:$C$12</definedName>
    <definedName name="Max_DataTable">Max!$A$1:$Z$202</definedName>
    <definedName name="min_DataTable">min!$A$1:$Y$202</definedName>
    <definedName name="_xlnm.Print_Area" localSheetId="8">'Average Info'!$D$2:$X$206</definedName>
    <definedName name="_xlnm.Print_Area" localSheetId="1">'G-1  DemandHigh to Low10p2'!$A$213:$U$225</definedName>
    <definedName name="_xlnm.Print_Area" localSheetId="2">'G-1 p3 - '!$B$2:$V$205</definedName>
    <definedName name="_xlnm.Print_Area" localSheetId="5">'G-2 p3 Nymex detail-Annl Range'!$A$1:$BI$208</definedName>
    <definedName name="_xlnm.Print_Area" localSheetId="6">Max!$D$2:$X$206</definedName>
    <definedName name="_xlnm.Print_Area" localSheetId="7">min!$D$2:$X$207</definedName>
    <definedName name="_xlnm.Print_Titles" localSheetId="8">'Average Info'!$A:$C,'Average Info'!$1:$1</definedName>
    <definedName name="_xlnm.Print_Titles" localSheetId="1">'G-1  DemandHigh to Low10p2'!$A:$A,'G-1  DemandHigh to Low10p2'!$213:$213</definedName>
    <definedName name="_xlnm.Print_Titles" localSheetId="2">'G-1 p3 - '!$A:$A,'G-1 p3 - '!$1:$1</definedName>
    <definedName name="_xlnm.Print_Titles" localSheetId="5">'G-2 p3 Nymex detail-Annl Range'!$A:$A,'G-2 p3 Nymex detail-Annl Range'!$1:$2</definedName>
    <definedName name="_xlnm.Print_Titles" localSheetId="6">Max!$A:$C,Max!$1:$1</definedName>
    <definedName name="_xlnm.Print_Titles" localSheetId="7">min!$A:$C,min!$1:$1</definedName>
  </definedNames>
  <calcPr calcId="125725"/>
</workbook>
</file>

<file path=xl/calcChain.xml><?xml version="1.0" encoding="utf-8"?>
<calcChain xmlns="http://schemas.openxmlformats.org/spreadsheetml/2006/main">
  <c r="X209" i="12"/>
  <c r="W209"/>
  <c r="V209"/>
  <c r="U209"/>
  <c r="T209"/>
  <c r="S209"/>
  <c r="R209"/>
  <c r="Q209"/>
  <c r="P209"/>
  <c r="O209"/>
  <c r="N209"/>
  <c r="M209"/>
  <c r="L209"/>
  <c r="K209"/>
  <c r="J209"/>
  <c r="I209"/>
  <c r="H209"/>
  <c r="G209"/>
  <c r="F209"/>
  <c r="E209"/>
  <c r="X206"/>
  <c r="X211" s="1"/>
  <c r="W206"/>
  <c r="W211" s="1"/>
  <c r="V206"/>
  <c r="V211" s="1"/>
  <c r="U206"/>
  <c r="U211" s="1"/>
  <c r="T206"/>
  <c r="T211" s="1"/>
  <c r="S206"/>
  <c r="S211" s="1"/>
  <c r="R206"/>
  <c r="R211" s="1"/>
  <c r="Q206"/>
  <c r="Q211" s="1"/>
  <c r="P206"/>
  <c r="P211" s="1"/>
  <c r="O206"/>
  <c r="O211" s="1"/>
  <c r="N206"/>
  <c r="N211" s="1"/>
  <c r="M206"/>
  <c r="M211" s="1"/>
  <c r="L206"/>
  <c r="L211" s="1"/>
  <c r="K206"/>
  <c r="K211" s="1"/>
  <c r="J206"/>
  <c r="J211" s="1"/>
  <c r="I206"/>
  <c r="I211" s="1"/>
  <c r="H206"/>
  <c r="H211" s="1"/>
  <c r="G206"/>
  <c r="G211" s="1"/>
  <c r="F206"/>
  <c r="F211" s="1"/>
  <c r="E206"/>
  <c r="E211" s="1"/>
  <c r="D206"/>
  <c r="X205"/>
  <c r="W205"/>
  <c r="V205"/>
  <c r="U205"/>
  <c r="T205"/>
  <c r="S205"/>
  <c r="R205"/>
  <c r="Q205"/>
  <c r="P205"/>
  <c r="O205"/>
  <c r="N205"/>
  <c r="M205"/>
  <c r="L205"/>
  <c r="K205"/>
  <c r="J205"/>
  <c r="I205"/>
  <c r="H205"/>
  <c r="G205"/>
  <c r="F205"/>
  <c r="E205"/>
  <c r="D205"/>
  <c r="X204"/>
  <c r="W204"/>
  <c r="V204"/>
  <c r="U204"/>
  <c r="T204"/>
  <c r="S204"/>
  <c r="R204"/>
  <c r="Q204"/>
  <c r="P204"/>
  <c r="O204"/>
  <c r="N204"/>
  <c r="M204"/>
  <c r="L204"/>
  <c r="K204"/>
  <c r="J204"/>
  <c r="I204"/>
  <c r="H204"/>
  <c r="G204"/>
  <c r="F204"/>
  <c r="E204"/>
  <c r="D204"/>
  <c r="Y207" i="11"/>
  <c r="X207"/>
  <c r="W207"/>
  <c r="V207"/>
  <c r="U207"/>
  <c r="T207"/>
  <c r="S207"/>
  <c r="R207"/>
  <c r="Q207"/>
  <c r="P207"/>
  <c r="O207"/>
  <c r="N207"/>
  <c r="M207"/>
  <c r="L207"/>
  <c r="K207"/>
  <c r="J207"/>
  <c r="I207"/>
  <c r="H207"/>
  <c r="G207"/>
  <c r="F207"/>
  <c r="E207"/>
  <c r="D207"/>
  <c r="Y206"/>
  <c r="X206"/>
  <c r="W206"/>
  <c r="V206"/>
  <c r="U206"/>
  <c r="T206"/>
  <c r="S206"/>
  <c r="R206"/>
  <c r="Q206"/>
  <c r="P206"/>
  <c r="O206"/>
  <c r="N206"/>
  <c r="M206"/>
  <c r="L206"/>
  <c r="K206"/>
  <c r="J206"/>
  <c r="I206"/>
  <c r="H206"/>
  <c r="G206"/>
  <c r="F206"/>
  <c r="E206"/>
  <c r="D206"/>
  <c r="Y205"/>
  <c r="X205"/>
  <c r="W205"/>
  <c r="V205"/>
  <c r="U205"/>
  <c r="T205"/>
  <c r="S205"/>
  <c r="R205"/>
  <c r="Q205"/>
  <c r="P205"/>
  <c r="O205"/>
  <c r="N205"/>
  <c r="M205"/>
  <c r="L205"/>
  <c r="K205"/>
  <c r="J205"/>
  <c r="I205"/>
  <c r="H205"/>
  <c r="G205"/>
  <c r="F205"/>
  <c r="E205"/>
  <c r="D205"/>
  <c r="Y204"/>
  <c r="X204"/>
  <c r="W204"/>
  <c r="V204"/>
  <c r="U204"/>
  <c r="T204"/>
  <c r="S204"/>
  <c r="R204"/>
  <c r="Q204"/>
  <c r="P204"/>
  <c r="O204"/>
  <c r="N204"/>
  <c r="M204"/>
  <c r="L204"/>
  <c r="K204"/>
  <c r="J204"/>
  <c r="I204"/>
  <c r="H204"/>
  <c r="G204"/>
  <c r="F204"/>
  <c r="E204"/>
  <c r="D204"/>
  <c r="Z206" i="10"/>
  <c r="Y206"/>
  <c r="X206"/>
  <c r="W206"/>
  <c r="V206"/>
  <c r="U206"/>
  <c r="T206"/>
  <c r="S206"/>
  <c r="R206"/>
  <c r="Q206"/>
  <c r="P206"/>
  <c r="O206"/>
  <c r="N206"/>
  <c r="M206"/>
  <c r="L206"/>
  <c r="K206"/>
  <c r="J206"/>
  <c r="I206"/>
  <c r="H206"/>
  <c r="G206"/>
  <c r="F206"/>
  <c r="E206"/>
  <c r="D206"/>
  <c r="Z205"/>
  <c r="Y205"/>
  <c r="X205"/>
  <c r="W205"/>
  <c r="V205"/>
  <c r="U205"/>
  <c r="T205"/>
  <c r="S205"/>
  <c r="R205"/>
  <c r="Q205"/>
  <c r="P205"/>
  <c r="O205"/>
  <c r="N205"/>
  <c r="M205"/>
  <c r="L205"/>
  <c r="K205"/>
  <c r="J205"/>
  <c r="I205"/>
  <c r="H205"/>
  <c r="G205"/>
  <c r="F205"/>
  <c r="E205"/>
  <c r="D205"/>
  <c r="Z204"/>
  <c r="Y204"/>
  <c r="X204"/>
  <c r="W204"/>
  <c r="V204"/>
  <c r="U204"/>
  <c r="T204"/>
  <c r="S204"/>
  <c r="R204"/>
  <c r="Q204"/>
  <c r="P204"/>
  <c r="O204"/>
  <c r="N204"/>
  <c r="M204"/>
  <c r="L204"/>
  <c r="K204"/>
  <c r="J204"/>
  <c r="I204"/>
  <c r="H204"/>
  <c r="G204"/>
  <c r="F204"/>
  <c r="E204"/>
  <c r="D204"/>
  <c r="U217" i="9"/>
  <c r="T217"/>
  <c r="S217"/>
  <c r="R217"/>
  <c r="Q217"/>
  <c r="P217"/>
  <c r="O217"/>
  <c r="N217"/>
  <c r="M217"/>
  <c r="L217"/>
  <c r="K217"/>
  <c r="J217"/>
  <c r="I217"/>
  <c r="H217"/>
  <c r="G217"/>
  <c r="F217"/>
  <c r="E217"/>
  <c r="D217"/>
  <c r="C217"/>
  <c r="B217"/>
  <c r="U216"/>
  <c r="U226" s="1"/>
  <c r="T216"/>
  <c r="T226" s="1"/>
  <c r="S216"/>
  <c r="S226" s="1"/>
  <c r="R216"/>
  <c r="R226" s="1"/>
  <c r="Q216"/>
  <c r="Q226" s="1"/>
  <c r="P216"/>
  <c r="P226" s="1"/>
  <c r="O216"/>
  <c r="O226" s="1"/>
  <c r="N216"/>
  <c r="N226" s="1"/>
  <c r="M216"/>
  <c r="M226" s="1"/>
  <c r="L216"/>
  <c r="L226" s="1"/>
  <c r="K216"/>
  <c r="K226" s="1"/>
  <c r="J216"/>
  <c r="J226" s="1"/>
  <c r="I216"/>
  <c r="I226" s="1"/>
  <c r="H216"/>
  <c r="H226" s="1"/>
  <c r="G216"/>
  <c r="G226" s="1"/>
  <c r="F216"/>
  <c r="F226" s="1"/>
  <c r="E216"/>
  <c r="E226" s="1"/>
  <c r="D216"/>
  <c r="D226" s="1"/>
  <c r="C216"/>
  <c r="C226" s="1"/>
  <c r="B216"/>
  <c r="B226" s="1"/>
  <c r="BI202"/>
  <c r="BH202"/>
  <c r="BG202"/>
  <c r="BF202"/>
  <c r="BE202"/>
  <c r="BD202"/>
  <c r="BC202"/>
  <c r="BB202"/>
  <c r="BA202"/>
  <c r="AZ202"/>
  <c r="AY202"/>
  <c r="AX202"/>
  <c r="AW202"/>
  <c r="AV202"/>
  <c r="AU202"/>
  <c r="AT202"/>
  <c r="AS202"/>
  <c r="AR202"/>
  <c r="AQ202"/>
  <c r="AP202"/>
  <c r="AO202"/>
  <c r="AN202"/>
  <c r="AM202"/>
  <c r="AL202"/>
  <c r="AK202"/>
  <c r="AJ202"/>
  <c r="AI202"/>
  <c r="AH202"/>
  <c r="AG202"/>
  <c r="AF202"/>
  <c r="AE202"/>
  <c r="AD202"/>
  <c r="AC202"/>
  <c r="AB202"/>
  <c r="AA202"/>
  <c r="Z202"/>
  <c r="Y202"/>
  <c r="X202"/>
  <c r="W202"/>
  <c r="V202"/>
  <c r="U202"/>
  <c r="T202"/>
  <c r="S202"/>
  <c r="R202"/>
  <c r="Q202"/>
  <c r="P202"/>
  <c r="O202"/>
  <c r="N202"/>
  <c r="M202"/>
  <c r="L202"/>
  <c r="K202"/>
  <c r="J202"/>
  <c r="I202"/>
  <c r="H202"/>
  <c r="G202"/>
  <c r="F202"/>
  <c r="E202"/>
  <c r="D202"/>
  <c r="C202"/>
  <c r="B202"/>
  <c r="BI201"/>
  <c r="BH201"/>
  <c r="BG201"/>
  <c r="BF201"/>
  <c r="BE201"/>
  <c r="BD201"/>
  <c r="BC201"/>
  <c r="BB201"/>
  <c r="BA201"/>
  <c r="AZ201"/>
  <c r="AY201"/>
  <c r="AX201"/>
  <c r="AW201"/>
  <c r="AV201"/>
  <c r="AU201"/>
  <c r="AT201"/>
  <c r="AS201"/>
  <c r="AR201"/>
  <c r="AQ201"/>
  <c r="AP201"/>
  <c r="AO201"/>
  <c r="AN201"/>
  <c r="AM201"/>
  <c r="AL201"/>
  <c r="AK201"/>
  <c r="AJ201"/>
  <c r="AI201"/>
  <c r="AH201"/>
  <c r="AG201"/>
  <c r="AF201"/>
  <c r="AE201"/>
  <c r="AD201"/>
  <c r="AC201"/>
  <c r="AB201"/>
  <c r="AA201"/>
  <c r="Z201"/>
  <c r="Y201"/>
  <c r="X201"/>
  <c r="W201"/>
  <c r="V201"/>
  <c r="U201"/>
  <c r="T201"/>
  <c r="S201"/>
  <c r="R201"/>
  <c r="Q201"/>
  <c r="P201"/>
  <c r="O201"/>
  <c r="N201"/>
  <c r="M201"/>
  <c r="L201"/>
  <c r="K201"/>
  <c r="J201"/>
  <c r="I201"/>
  <c r="H201"/>
  <c r="G201"/>
  <c r="F201"/>
  <c r="E201"/>
  <c r="D201"/>
  <c r="C201"/>
  <c r="B201"/>
  <c r="BI200"/>
  <c r="BH200"/>
  <c r="BG200"/>
  <c r="BF200"/>
  <c r="BE200"/>
  <c r="BD200"/>
  <c r="BC200"/>
  <c r="BB200"/>
  <c r="BA200"/>
  <c r="AZ200"/>
  <c r="AY200"/>
  <c r="AX200"/>
  <c r="AW200"/>
  <c r="AV200"/>
  <c r="AU200"/>
  <c r="AT200"/>
  <c r="AS200"/>
  <c r="AR200"/>
  <c r="AQ200"/>
  <c r="AP200"/>
  <c r="AO200"/>
  <c r="AN200"/>
  <c r="AM200"/>
  <c r="AL200"/>
  <c r="AK200"/>
  <c r="AJ200"/>
  <c r="AI200"/>
  <c r="AH200"/>
  <c r="AG200"/>
  <c r="AF200"/>
  <c r="AE200"/>
  <c r="AD200"/>
  <c r="AC200"/>
  <c r="AB200"/>
  <c r="AA200"/>
  <c r="Z200"/>
  <c r="Y200"/>
  <c r="X200"/>
  <c r="W200"/>
  <c r="V200"/>
  <c r="U200"/>
  <c r="T200"/>
  <c r="S200"/>
  <c r="R200"/>
  <c r="Q200"/>
  <c r="P200"/>
  <c r="O200"/>
  <c r="N200"/>
  <c r="M200"/>
  <c r="L200"/>
  <c r="K200"/>
  <c r="J200"/>
  <c r="I200"/>
  <c r="H200"/>
  <c r="G200"/>
  <c r="F200"/>
  <c r="E200"/>
  <c r="D200"/>
  <c r="C200"/>
  <c r="B200"/>
  <c r="BI199"/>
  <c r="BH199"/>
  <c r="BG199"/>
  <c r="BF199"/>
  <c r="BE199"/>
  <c r="BD199"/>
  <c r="BC199"/>
  <c r="BB199"/>
  <c r="BA199"/>
  <c r="AZ199"/>
  <c r="AY199"/>
  <c r="AX199"/>
  <c r="AW199"/>
  <c r="AV199"/>
  <c r="AU199"/>
  <c r="AT199"/>
  <c r="AS199"/>
  <c r="AR199"/>
  <c r="AQ199"/>
  <c r="AP199"/>
  <c r="AO199"/>
  <c r="AN199"/>
  <c r="AM199"/>
  <c r="AL199"/>
  <c r="AK199"/>
  <c r="AJ199"/>
  <c r="AI199"/>
  <c r="AH199"/>
  <c r="AG199"/>
  <c r="AF199"/>
  <c r="AE199"/>
  <c r="AD199"/>
  <c r="AC199"/>
  <c r="AB199"/>
  <c r="AA199"/>
  <c r="Z199"/>
  <c r="Y199"/>
  <c r="X199"/>
  <c r="W199"/>
  <c r="V199"/>
  <c r="U199"/>
  <c r="T199"/>
  <c r="S199"/>
  <c r="R199"/>
  <c r="Q199"/>
  <c r="P199"/>
  <c r="O199"/>
  <c r="N199"/>
  <c r="M199"/>
  <c r="L199"/>
  <c r="K199"/>
  <c r="J199"/>
  <c r="I199"/>
  <c r="H199"/>
  <c r="G199"/>
  <c r="F199"/>
  <c r="E199"/>
  <c r="D199"/>
  <c r="C199"/>
  <c r="B199"/>
  <c r="BI198"/>
  <c r="BH198"/>
  <c r="BG198"/>
  <c r="BF198"/>
  <c r="BE198"/>
  <c r="BD198"/>
  <c r="BC198"/>
  <c r="BB198"/>
  <c r="BA198"/>
  <c r="AZ198"/>
  <c r="AY198"/>
  <c r="AX198"/>
  <c r="AW198"/>
  <c r="AV198"/>
  <c r="AU198"/>
  <c r="AT198"/>
  <c r="AS198"/>
  <c r="AR198"/>
  <c r="AQ198"/>
  <c r="AP198"/>
  <c r="AO198"/>
  <c r="AN198"/>
  <c r="AM198"/>
  <c r="AL198"/>
  <c r="AK198"/>
  <c r="AJ198"/>
  <c r="AI198"/>
  <c r="AH198"/>
  <c r="AG198"/>
  <c r="AF198"/>
  <c r="AE198"/>
  <c r="AD198"/>
  <c r="AC198"/>
  <c r="AB198"/>
  <c r="AA198"/>
  <c r="Z198"/>
  <c r="Y198"/>
  <c r="X198"/>
  <c r="W198"/>
  <c r="V198"/>
  <c r="U198"/>
  <c r="T198"/>
  <c r="S198"/>
  <c r="R198"/>
  <c r="Q198"/>
  <c r="P198"/>
  <c r="O198"/>
  <c r="N198"/>
  <c r="M198"/>
  <c r="L198"/>
  <c r="K198"/>
  <c r="J198"/>
  <c r="I198"/>
  <c r="H198"/>
  <c r="G198"/>
  <c r="F198"/>
  <c r="E198"/>
  <c r="D198"/>
  <c r="C198"/>
  <c r="B198"/>
  <c r="BI197"/>
  <c r="BH197"/>
  <c r="BG197"/>
  <c r="BF197"/>
  <c r="BE197"/>
  <c r="BD197"/>
  <c r="BC197"/>
  <c r="BB197"/>
  <c r="BA197"/>
  <c r="AZ197"/>
  <c r="AY197"/>
  <c r="AX197"/>
  <c r="AW197"/>
  <c r="AV197"/>
  <c r="AU197"/>
  <c r="AT197"/>
  <c r="AS197"/>
  <c r="AR197"/>
  <c r="AQ197"/>
  <c r="AP197"/>
  <c r="AO197"/>
  <c r="AN197"/>
  <c r="AM197"/>
  <c r="AL197"/>
  <c r="AK197"/>
  <c r="AJ197"/>
  <c r="AI197"/>
  <c r="AH197"/>
  <c r="AG197"/>
  <c r="AF197"/>
  <c r="AE197"/>
  <c r="AD197"/>
  <c r="AC197"/>
  <c r="AB197"/>
  <c r="AA197"/>
  <c r="Z197"/>
  <c r="Y197"/>
  <c r="X197"/>
  <c r="W197"/>
  <c r="V197"/>
  <c r="U197"/>
  <c r="T197"/>
  <c r="S197"/>
  <c r="R197"/>
  <c r="Q197"/>
  <c r="P197"/>
  <c r="O197"/>
  <c r="N197"/>
  <c r="M197"/>
  <c r="L197"/>
  <c r="K197"/>
  <c r="J197"/>
  <c r="I197"/>
  <c r="H197"/>
  <c r="G197"/>
  <c r="F197"/>
  <c r="E197"/>
  <c r="D197"/>
  <c r="C197"/>
  <c r="B197"/>
  <c r="BI196"/>
  <c r="BH196"/>
  <c r="BG196"/>
  <c r="BF196"/>
  <c r="BE196"/>
  <c r="BD196"/>
  <c r="BC196"/>
  <c r="BB196"/>
  <c r="BA196"/>
  <c r="AZ196"/>
  <c r="AY196"/>
  <c r="AX196"/>
  <c r="AW196"/>
  <c r="AV196"/>
  <c r="AU196"/>
  <c r="AT196"/>
  <c r="AS196"/>
  <c r="AR196"/>
  <c r="AQ196"/>
  <c r="AP196"/>
  <c r="AO196"/>
  <c r="AN196"/>
  <c r="AM196"/>
  <c r="AL196"/>
  <c r="AK196"/>
  <c r="AJ196"/>
  <c r="AI196"/>
  <c r="AH196"/>
  <c r="AG196"/>
  <c r="AF196"/>
  <c r="AE196"/>
  <c r="AD196"/>
  <c r="AC196"/>
  <c r="AB196"/>
  <c r="AA196"/>
  <c r="Z196"/>
  <c r="Y196"/>
  <c r="X196"/>
  <c r="W196"/>
  <c r="V196"/>
  <c r="U196"/>
  <c r="T196"/>
  <c r="S196"/>
  <c r="R196"/>
  <c r="Q196"/>
  <c r="P196"/>
  <c r="O196"/>
  <c r="N196"/>
  <c r="M196"/>
  <c r="L196"/>
  <c r="K196"/>
  <c r="J196"/>
  <c r="I196"/>
  <c r="H196"/>
  <c r="G196"/>
  <c r="F196"/>
  <c r="E196"/>
  <c r="D196"/>
  <c r="C196"/>
  <c r="B196"/>
  <c r="BI195"/>
  <c r="BH195"/>
  <c r="BG195"/>
  <c r="BF195"/>
  <c r="BE195"/>
  <c r="BD195"/>
  <c r="BC195"/>
  <c r="BB195"/>
  <c r="BA195"/>
  <c r="AZ195"/>
  <c r="AY195"/>
  <c r="AX195"/>
  <c r="AW195"/>
  <c r="AV195"/>
  <c r="AU195"/>
  <c r="AT195"/>
  <c r="AS195"/>
  <c r="AR195"/>
  <c r="AQ195"/>
  <c r="AP195"/>
  <c r="AO195"/>
  <c r="AN195"/>
  <c r="AM195"/>
  <c r="AL195"/>
  <c r="AK195"/>
  <c r="AJ195"/>
  <c r="AI195"/>
  <c r="AH195"/>
  <c r="AG195"/>
  <c r="AF195"/>
  <c r="AE195"/>
  <c r="AD195"/>
  <c r="AC195"/>
  <c r="AB195"/>
  <c r="AA195"/>
  <c r="Z195"/>
  <c r="Y195"/>
  <c r="X195"/>
  <c r="W195"/>
  <c r="V195"/>
  <c r="U195"/>
  <c r="T195"/>
  <c r="S195"/>
  <c r="R195"/>
  <c r="Q195"/>
  <c r="P195"/>
  <c r="O195"/>
  <c r="N195"/>
  <c r="M195"/>
  <c r="L195"/>
  <c r="K195"/>
  <c r="J195"/>
  <c r="I195"/>
  <c r="H195"/>
  <c r="G195"/>
  <c r="F195"/>
  <c r="E195"/>
  <c r="D195"/>
  <c r="C195"/>
  <c r="B195"/>
  <c r="BI194"/>
  <c r="BH194"/>
  <c r="BG194"/>
  <c r="BF194"/>
  <c r="BE194"/>
  <c r="BD194"/>
  <c r="BC194"/>
  <c r="BB194"/>
  <c r="BA194"/>
  <c r="AZ194"/>
  <c r="AY194"/>
  <c r="AX194"/>
  <c r="AW194"/>
  <c r="AV194"/>
  <c r="AU194"/>
  <c r="AT194"/>
  <c r="AS194"/>
  <c r="AR194"/>
  <c r="AQ194"/>
  <c r="AP194"/>
  <c r="AO194"/>
  <c r="AN194"/>
  <c r="AM194"/>
  <c r="AL194"/>
  <c r="AK194"/>
  <c r="AJ194"/>
  <c r="AI194"/>
  <c r="AH194"/>
  <c r="AG194"/>
  <c r="AF194"/>
  <c r="AE194"/>
  <c r="AD194"/>
  <c r="AC194"/>
  <c r="AB194"/>
  <c r="AA194"/>
  <c r="Z194"/>
  <c r="Y194"/>
  <c r="X194"/>
  <c r="W194"/>
  <c r="V194"/>
  <c r="U194"/>
  <c r="T194"/>
  <c r="S194"/>
  <c r="R194"/>
  <c r="Q194"/>
  <c r="P194"/>
  <c r="O194"/>
  <c r="N194"/>
  <c r="M194"/>
  <c r="L194"/>
  <c r="K194"/>
  <c r="J194"/>
  <c r="I194"/>
  <c r="H194"/>
  <c r="G194"/>
  <c r="F194"/>
  <c r="E194"/>
  <c r="D194"/>
  <c r="C194"/>
  <c r="B194"/>
  <c r="BI193"/>
  <c r="BH193"/>
  <c r="BG193"/>
  <c r="BF193"/>
  <c r="BE193"/>
  <c r="BD193"/>
  <c r="BC193"/>
  <c r="BB193"/>
  <c r="BA193"/>
  <c r="AZ193"/>
  <c r="AY193"/>
  <c r="AX193"/>
  <c r="AW193"/>
  <c r="AV193"/>
  <c r="AU193"/>
  <c r="AT193"/>
  <c r="AS193"/>
  <c r="AR193"/>
  <c r="AQ193"/>
  <c r="AP193"/>
  <c r="AO193"/>
  <c r="AN193"/>
  <c r="AM193"/>
  <c r="AL193"/>
  <c r="AK193"/>
  <c r="AJ193"/>
  <c r="AI193"/>
  <c r="AH193"/>
  <c r="AG193"/>
  <c r="AF193"/>
  <c r="AE193"/>
  <c r="AD193"/>
  <c r="AC193"/>
  <c r="AB193"/>
  <c r="AA193"/>
  <c r="Z193"/>
  <c r="Y193"/>
  <c r="X193"/>
  <c r="W193"/>
  <c r="V193"/>
  <c r="U193"/>
  <c r="T193"/>
  <c r="S193"/>
  <c r="R193"/>
  <c r="Q193"/>
  <c r="P193"/>
  <c r="O193"/>
  <c r="N193"/>
  <c r="M193"/>
  <c r="L193"/>
  <c r="K193"/>
  <c r="J193"/>
  <c r="I193"/>
  <c r="H193"/>
  <c r="G193"/>
  <c r="F193"/>
  <c r="E193"/>
  <c r="D193"/>
  <c r="C193"/>
  <c r="B193"/>
  <c r="BI192"/>
  <c r="BH192"/>
  <c r="BG192"/>
  <c r="BF192"/>
  <c r="BE192"/>
  <c r="BD192"/>
  <c r="BC192"/>
  <c r="BB192"/>
  <c r="BA192"/>
  <c r="AZ192"/>
  <c r="AY192"/>
  <c r="AX192"/>
  <c r="AW192"/>
  <c r="AV192"/>
  <c r="AU192"/>
  <c r="AT192"/>
  <c r="AS192"/>
  <c r="AR192"/>
  <c r="AQ192"/>
  <c r="AP192"/>
  <c r="AO192"/>
  <c r="AN192"/>
  <c r="AM192"/>
  <c r="AL192"/>
  <c r="AK192"/>
  <c r="AJ192"/>
  <c r="AI192"/>
  <c r="AH192"/>
  <c r="AG192"/>
  <c r="AF192"/>
  <c r="AE192"/>
  <c r="AD192"/>
  <c r="AC192"/>
  <c r="AB192"/>
  <c r="AA192"/>
  <c r="Z192"/>
  <c r="Y192"/>
  <c r="X192"/>
  <c r="W192"/>
  <c r="V192"/>
  <c r="U192"/>
  <c r="T192"/>
  <c r="S192"/>
  <c r="R192"/>
  <c r="Q192"/>
  <c r="P192"/>
  <c r="O192"/>
  <c r="N192"/>
  <c r="M192"/>
  <c r="L192"/>
  <c r="K192"/>
  <c r="J192"/>
  <c r="I192"/>
  <c r="H192"/>
  <c r="G192"/>
  <c r="F192"/>
  <c r="E192"/>
  <c r="D192"/>
  <c r="C192"/>
  <c r="B192"/>
  <c r="BI191"/>
  <c r="BH191"/>
  <c r="BG191"/>
  <c r="BF191"/>
  <c r="BE191"/>
  <c r="BD191"/>
  <c r="BC191"/>
  <c r="BB191"/>
  <c r="BA191"/>
  <c r="AZ191"/>
  <c r="AY191"/>
  <c r="AX191"/>
  <c r="AW191"/>
  <c r="AV191"/>
  <c r="AU191"/>
  <c r="AT191"/>
  <c r="AS191"/>
  <c r="AR191"/>
  <c r="AQ191"/>
  <c r="AP191"/>
  <c r="AO191"/>
  <c r="AN191"/>
  <c r="AM191"/>
  <c r="AL191"/>
  <c r="AK191"/>
  <c r="AJ191"/>
  <c r="AI191"/>
  <c r="AH191"/>
  <c r="AG191"/>
  <c r="AF191"/>
  <c r="AE191"/>
  <c r="AD191"/>
  <c r="AC191"/>
  <c r="AB191"/>
  <c r="AA191"/>
  <c r="Z191"/>
  <c r="Y191"/>
  <c r="X191"/>
  <c r="W191"/>
  <c r="V191"/>
  <c r="U191"/>
  <c r="T191"/>
  <c r="S191"/>
  <c r="R191"/>
  <c r="Q191"/>
  <c r="P191"/>
  <c r="O191"/>
  <c r="N191"/>
  <c r="M191"/>
  <c r="L191"/>
  <c r="K191"/>
  <c r="J191"/>
  <c r="I191"/>
  <c r="H191"/>
  <c r="G191"/>
  <c r="F191"/>
  <c r="E191"/>
  <c r="D191"/>
  <c r="C191"/>
  <c r="B191"/>
  <c r="BI190"/>
  <c r="BH190"/>
  <c r="BG190"/>
  <c r="BF190"/>
  <c r="BE190"/>
  <c r="BD190"/>
  <c r="BC190"/>
  <c r="BB190"/>
  <c r="BA190"/>
  <c r="AZ190"/>
  <c r="AY190"/>
  <c r="AX190"/>
  <c r="AW190"/>
  <c r="AV190"/>
  <c r="AU190"/>
  <c r="AT190"/>
  <c r="AS190"/>
  <c r="AR190"/>
  <c r="AQ190"/>
  <c r="AP190"/>
  <c r="AO190"/>
  <c r="AN190"/>
  <c r="AM190"/>
  <c r="AL190"/>
  <c r="AK190"/>
  <c r="AJ190"/>
  <c r="AI190"/>
  <c r="AH190"/>
  <c r="AG190"/>
  <c r="AF190"/>
  <c r="AE190"/>
  <c r="AD190"/>
  <c r="AC190"/>
  <c r="AB190"/>
  <c r="AA190"/>
  <c r="Z190"/>
  <c r="Y190"/>
  <c r="X190"/>
  <c r="W190"/>
  <c r="V190"/>
  <c r="U190"/>
  <c r="T190"/>
  <c r="S190"/>
  <c r="R190"/>
  <c r="Q190"/>
  <c r="P190"/>
  <c r="O190"/>
  <c r="N190"/>
  <c r="M190"/>
  <c r="L190"/>
  <c r="K190"/>
  <c r="J190"/>
  <c r="I190"/>
  <c r="H190"/>
  <c r="G190"/>
  <c r="F190"/>
  <c r="E190"/>
  <c r="D190"/>
  <c r="C190"/>
  <c r="B190"/>
  <c r="BI189"/>
  <c r="BH189"/>
  <c r="BG189"/>
  <c r="BF189"/>
  <c r="BE189"/>
  <c r="BD189"/>
  <c r="BC189"/>
  <c r="BB189"/>
  <c r="BA189"/>
  <c r="AZ189"/>
  <c r="AY189"/>
  <c r="AX189"/>
  <c r="AW189"/>
  <c r="AV189"/>
  <c r="AU189"/>
  <c r="AT189"/>
  <c r="AS189"/>
  <c r="AR189"/>
  <c r="AQ189"/>
  <c r="AP189"/>
  <c r="AO189"/>
  <c r="AN189"/>
  <c r="AM189"/>
  <c r="AL189"/>
  <c r="AK189"/>
  <c r="AJ189"/>
  <c r="AI189"/>
  <c r="AH189"/>
  <c r="AG189"/>
  <c r="AF189"/>
  <c r="AE189"/>
  <c r="AD189"/>
  <c r="AC189"/>
  <c r="AB189"/>
  <c r="AA189"/>
  <c r="Z189"/>
  <c r="Y189"/>
  <c r="X189"/>
  <c r="W189"/>
  <c r="V189"/>
  <c r="U189"/>
  <c r="T189"/>
  <c r="S189"/>
  <c r="R189"/>
  <c r="Q189"/>
  <c r="P189"/>
  <c r="O189"/>
  <c r="N189"/>
  <c r="M189"/>
  <c r="L189"/>
  <c r="K189"/>
  <c r="J189"/>
  <c r="I189"/>
  <c r="H189"/>
  <c r="G189"/>
  <c r="F189"/>
  <c r="E189"/>
  <c r="D189"/>
  <c r="C189"/>
  <c r="B189"/>
  <c r="BI188"/>
  <c r="BH188"/>
  <c r="BG188"/>
  <c r="BF188"/>
  <c r="BE188"/>
  <c r="BD188"/>
  <c r="BC188"/>
  <c r="BB188"/>
  <c r="BA188"/>
  <c r="AZ188"/>
  <c r="AY188"/>
  <c r="AX188"/>
  <c r="AW188"/>
  <c r="AV188"/>
  <c r="AU188"/>
  <c r="AT188"/>
  <c r="AS188"/>
  <c r="AR188"/>
  <c r="AQ188"/>
  <c r="AP188"/>
  <c r="AO188"/>
  <c r="AN188"/>
  <c r="AM188"/>
  <c r="AL188"/>
  <c r="AK188"/>
  <c r="AJ188"/>
  <c r="AI188"/>
  <c r="AH188"/>
  <c r="AG188"/>
  <c r="AF188"/>
  <c r="AE188"/>
  <c r="AD188"/>
  <c r="AC188"/>
  <c r="AB188"/>
  <c r="AA188"/>
  <c r="Z188"/>
  <c r="Y188"/>
  <c r="X188"/>
  <c r="W188"/>
  <c r="V188"/>
  <c r="U188"/>
  <c r="T188"/>
  <c r="S188"/>
  <c r="R188"/>
  <c r="Q188"/>
  <c r="P188"/>
  <c r="O188"/>
  <c r="N188"/>
  <c r="M188"/>
  <c r="L188"/>
  <c r="K188"/>
  <c r="J188"/>
  <c r="I188"/>
  <c r="H188"/>
  <c r="G188"/>
  <c r="F188"/>
  <c r="E188"/>
  <c r="D188"/>
  <c r="C188"/>
  <c r="B188"/>
  <c r="BI187"/>
  <c r="BH187"/>
  <c r="BG187"/>
  <c r="BF187"/>
  <c r="BE187"/>
  <c r="BD187"/>
  <c r="BC187"/>
  <c r="BB187"/>
  <c r="BA187"/>
  <c r="AZ187"/>
  <c r="AY187"/>
  <c r="AX187"/>
  <c r="AW187"/>
  <c r="AV187"/>
  <c r="AU187"/>
  <c r="AT187"/>
  <c r="AS187"/>
  <c r="AR187"/>
  <c r="AQ187"/>
  <c r="AP187"/>
  <c r="AO187"/>
  <c r="AN187"/>
  <c r="AM187"/>
  <c r="AL187"/>
  <c r="AK187"/>
  <c r="AJ187"/>
  <c r="AI187"/>
  <c r="AH187"/>
  <c r="AG187"/>
  <c r="AF187"/>
  <c r="AE187"/>
  <c r="AD187"/>
  <c r="AC187"/>
  <c r="AB187"/>
  <c r="AA187"/>
  <c r="Z187"/>
  <c r="Y187"/>
  <c r="X187"/>
  <c r="W187"/>
  <c r="V187"/>
  <c r="U187"/>
  <c r="T187"/>
  <c r="S187"/>
  <c r="R187"/>
  <c r="Q187"/>
  <c r="P187"/>
  <c r="O187"/>
  <c r="N187"/>
  <c r="M187"/>
  <c r="L187"/>
  <c r="K187"/>
  <c r="J187"/>
  <c r="I187"/>
  <c r="H187"/>
  <c r="G187"/>
  <c r="F187"/>
  <c r="E187"/>
  <c r="D187"/>
  <c r="C187"/>
  <c r="B187"/>
  <c r="BI186"/>
  <c r="BH186"/>
  <c r="BG186"/>
  <c r="BF186"/>
  <c r="BE186"/>
  <c r="BD186"/>
  <c r="BC186"/>
  <c r="BB186"/>
  <c r="BA186"/>
  <c r="AZ186"/>
  <c r="AY186"/>
  <c r="AX186"/>
  <c r="AW186"/>
  <c r="AV186"/>
  <c r="AU186"/>
  <c r="AT186"/>
  <c r="AS186"/>
  <c r="AR186"/>
  <c r="AQ186"/>
  <c r="AP186"/>
  <c r="AO186"/>
  <c r="AN186"/>
  <c r="AM186"/>
  <c r="AL186"/>
  <c r="AK186"/>
  <c r="AJ186"/>
  <c r="AI186"/>
  <c r="AH186"/>
  <c r="AG186"/>
  <c r="AF186"/>
  <c r="AE186"/>
  <c r="AD186"/>
  <c r="AC186"/>
  <c r="AB186"/>
  <c r="AA186"/>
  <c r="Z186"/>
  <c r="Y186"/>
  <c r="X186"/>
  <c r="W186"/>
  <c r="V186"/>
  <c r="U186"/>
  <c r="T186"/>
  <c r="S186"/>
  <c r="R186"/>
  <c r="Q186"/>
  <c r="P186"/>
  <c r="O186"/>
  <c r="N186"/>
  <c r="M186"/>
  <c r="L186"/>
  <c r="K186"/>
  <c r="J186"/>
  <c r="I186"/>
  <c r="H186"/>
  <c r="G186"/>
  <c r="F186"/>
  <c r="E186"/>
  <c r="D186"/>
  <c r="C186"/>
  <c r="B186"/>
  <c r="BI185"/>
  <c r="BH185"/>
  <c r="BG185"/>
  <c r="BF185"/>
  <c r="BE185"/>
  <c r="BD185"/>
  <c r="BC185"/>
  <c r="BB185"/>
  <c r="BA185"/>
  <c r="AZ185"/>
  <c r="AY185"/>
  <c r="AX185"/>
  <c r="AW185"/>
  <c r="AV185"/>
  <c r="AU185"/>
  <c r="AT185"/>
  <c r="AS185"/>
  <c r="AR185"/>
  <c r="AQ185"/>
  <c r="AP185"/>
  <c r="AO185"/>
  <c r="AN185"/>
  <c r="AM185"/>
  <c r="AL185"/>
  <c r="AK185"/>
  <c r="AJ185"/>
  <c r="AI185"/>
  <c r="AH185"/>
  <c r="AG185"/>
  <c r="AF185"/>
  <c r="AE185"/>
  <c r="AD185"/>
  <c r="AC185"/>
  <c r="AB185"/>
  <c r="AA185"/>
  <c r="Z185"/>
  <c r="Y185"/>
  <c r="X185"/>
  <c r="W185"/>
  <c r="V185"/>
  <c r="U185"/>
  <c r="T185"/>
  <c r="S185"/>
  <c r="R185"/>
  <c r="Q185"/>
  <c r="P185"/>
  <c r="O185"/>
  <c r="N185"/>
  <c r="M185"/>
  <c r="L185"/>
  <c r="K185"/>
  <c r="J185"/>
  <c r="I185"/>
  <c r="H185"/>
  <c r="G185"/>
  <c r="F185"/>
  <c r="E185"/>
  <c r="D185"/>
  <c r="C185"/>
  <c r="B185"/>
  <c r="BI184"/>
  <c r="BH184"/>
  <c r="BG184"/>
  <c r="BF184"/>
  <c r="BE184"/>
  <c r="BD184"/>
  <c r="BC184"/>
  <c r="BB184"/>
  <c r="BA184"/>
  <c r="AZ184"/>
  <c r="AY184"/>
  <c r="AX184"/>
  <c r="AW184"/>
  <c r="AV184"/>
  <c r="AU184"/>
  <c r="AT184"/>
  <c r="AS184"/>
  <c r="AR184"/>
  <c r="AQ184"/>
  <c r="AP184"/>
  <c r="AO184"/>
  <c r="AN184"/>
  <c r="AM184"/>
  <c r="AL184"/>
  <c r="AK184"/>
  <c r="AJ184"/>
  <c r="AI184"/>
  <c r="AH184"/>
  <c r="AG184"/>
  <c r="AF184"/>
  <c r="AE184"/>
  <c r="AD184"/>
  <c r="AC184"/>
  <c r="AB184"/>
  <c r="AA184"/>
  <c r="Z184"/>
  <c r="Y184"/>
  <c r="X184"/>
  <c r="W184"/>
  <c r="V184"/>
  <c r="U184"/>
  <c r="T184"/>
  <c r="S184"/>
  <c r="R184"/>
  <c r="Q184"/>
  <c r="P184"/>
  <c r="O184"/>
  <c r="N184"/>
  <c r="M184"/>
  <c r="L184"/>
  <c r="K184"/>
  <c r="J184"/>
  <c r="I184"/>
  <c r="H184"/>
  <c r="G184"/>
  <c r="F184"/>
  <c r="E184"/>
  <c r="D184"/>
  <c r="C184"/>
  <c r="B184"/>
  <c r="BI183"/>
  <c r="BH183"/>
  <c r="BG183"/>
  <c r="BF183"/>
  <c r="BE183"/>
  <c r="BD183"/>
  <c r="BC183"/>
  <c r="BB183"/>
  <c r="BA183"/>
  <c r="AZ183"/>
  <c r="AY183"/>
  <c r="AX183"/>
  <c r="AW183"/>
  <c r="AV183"/>
  <c r="AU183"/>
  <c r="AT183"/>
  <c r="AS183"/>
  <c r="AR183"/>
  <c r="AQ183"/>
  <c r="AP183"/>
  <c r="AO183"/>
  <c r="AN183"/>
  <c r="AM183"/>
  <c r="AL183"/>
  <c r="AK183"/>
  <c r="AJ183"/>
  <c r="AI183"/>
  <c r="AH183"/>
  <c r="AG183"/>
  <c r="AF183"/>
  <c r="AE183"/>
  <c r="AD183"/>
  <c r="AC183"/>
  <c r="AB183"/>
  <c r="AA183"/>
  <c r="Z183"/>
  <c r="Y183"/>
  <c r="X183"/>
  <c r="W183"/>
  <c r="V183"/>
  <c r="U183"/>
  <c r="T183"/>
  <c r="S183"/>
  <c r="R183"/>
  <c r="Q183"/>
  <c r="P183"/>
  <c r="O183"/>
  <c r="N183"/>
  <c r="M183"/>
  <c r="L183"/>
  <c r="K183"/>
  <c r="J183"/>
  <c r="I183"/>
  <c r="H183"/>
  <c r="G183"/>
  <c r="F183"/>
  <c r="E183"/>
  <c r="D183"/>
  <c r="C183"/>
  <c r="B183"/>
  <c r="BI182"/>
  <c r="BH182"/>
  <c r="BG182"/>
  <c r="BF182"/>
  <c r="BE182"/>
  <c r="BD182"/>
  <c r="BC182"/>
  <c r="BB182"/>
  <c r="BA182"/>
  <c r="AZ182"/>
  <c r="AY182"/>
  <c r="AX182"/>
  <c r="AW182"/>
  <c r="AV182"/>
  <c r="AU182"/>
  <c r="AT182"/>
  <c r="AS182"/>
  <c r="AR182"/>
  <c r="AQ182"/>
  <c r="AP182"/>
  <c r="AO182"/>
  <c r="AN182"/>
  <c r="AM182"/>
  <c r="AL182"/>
  <c r="AK182"/>
  <c r="AJ182"/>
  <c r="AI182"/>
  <c r="AH182"/>
  <c r="AG182"/>
  <c r="AF182"/>
  <c r="AE182"/>
  <c r="AD182"/>
  <c r="AC182"/>
  <c r="AB182"/>
  <c r="AA182"/>
  <c r="Z182"/>
  <c r="Y182"/>
  <c r="X182"/>
  <c r="W182"/>
  <c r="V182"/>
  <c r="U182"/>
  <c r="T182"/>
  <c r="S182"/>
  <c r="R182"/>
  <c r="Q182"/>
  <c r="P182"/>
  <c r="O182"/>
  <c r="N182"/>
  <c r="M182"/>
  <c r="L182"/>
  <c r="K182"/>
  <c r="J182"/>
  <c r="I182"/>
  <c r="H182"/>
  <c r="G182"/>
  <c r="F182"/>
  <c r="E182"/>
  <c r="D182"/>
  <c r="C182"/>
  <c r="B182"/>
  <c r="BI181"/>
  <c r="BH181"/>
  <c r="BG181"/>
  <c r="BF181"/>
  <c r="BE181"/>
  <c r="BD181"/>
  <c r="BC181"/>
  <c r="BB181"/>
  <c r="BA181"/>
  <c r="AZ181"/>
  <c r="AY181"/>
  <c r="AX181"/>
  <c r="AW181"/>
  <c r="AV181"/>
  <c r="AU181"/>
  <c r="AT181"/>
  <c r="AS181"/>
  <c r="AR181"/>
  <c r="AQ181"/>
  <c r="AP181"/>
  <c r="AO181"/>
  <c r="AN181"/>
  <c r="AM181"/>
  <c r="AL181"/>
  <c r="AK181"/>
  <c r="AJ181"/>
  <c r="AI181"/>
  <c r="AH181"/>
  <c r="AG181"/>
  <c r="AF181"/>
  <c r="AE181"/>
  <c r="AD181"/>
  <c r="AC181"/>
  <c r="AB181"/>
  <c r="AA181"/>
  <c r="Z181"/>
  <c r="Y181"/>
  <c r="X181"/>
  <c r="W181"/>
  <c r="V181"/>
  <c r="U181"/>
  <c r="T181"/>
  <c r="S181"/>
  <c r="R181"/>
  <c r="Q181"/>
  <c r="P181"/>
  <c r="O181"/>
  <c r="N181"/>
  <c r="M181"/>
  <c r="L181"/>
  <c r="K181"/>
  <c r="J181"/>
  <c r="I181"/>
  <c r="H181"/>
  <c r="G181"/>
  <c r="F181"/>
  <c r="E181"/>
  <c r="D181"/>
  <c r="C181"/>
  <c r="B181"/>
  <c r="BI180"/>
  <c r="BH180"/>
  <c r="BG180"/>
  <c r="BF180"/>
  <c r="BE180"/>
  <c r="BD180"/>
  <c r="BC180"/>
  <c r="BB180"/>
  <c r="BA180"/>
  <c r="AZ180"/>
  <c r="AY180"/>
  <c r="AX180"/>
  <c r="AW180"/>
  <c r="AV180"/>
  <c r="AU180"/>
  <c r="AT180"/>
  <c r="AS180"/>
  <c r="AR180"/>
  <c r="AQ180"/>
  <c r="AP180"/>
  <c r="AO180"/>
  <c r="AN180"/>
  <c r="AM180"/>
  <c r="AL180"/>
  <c r="AK180"/>
  <c r="AJ180"/>
  <c r="AI180"/>
  <c r="AH180"/>
  <c r="AG180"/>
  <c r="AF180"/>
  <c r="AE180"/>
  <c r="AD180"/>
  <c r="AC180"/>
  <c r="AB180"/>
  <c r="AA180"/>
  <c r="Z180"/>
  <c r="Y180"/>
  <c r="X180"/>
  <c r="W180"/>
  <c r="V180"/>
  <c r="U180"/>
  <c r="T180"/>
  <c r="S180"/>
  <c r="R180"/>
  <c r="Q180"/>
  <c r="P180"/>
  <c r="O180"/>
  <c r="N180"/>
  <c r="M180"/>
  <c r="L180"/>
  <c r="K180"/>
  <c r="J180"/>
  <c r="I180"/>
  <c r="H180"/>
  <c r="G180"/>
  <c r="F180"/>
  <c r="E180"/>
  <c r="D180"/>
  <c r="C180"/>
  <c r="B180"/>
  <c r="BI179"/>
  <c r="BH179"/>
  <c r="BG179"/>
  <c r="BF179"/>
  <c r="BE179"/>
  <c r="BD179"/>
  <c r="BC179"/>
  <c r="BB179"/>
  <c r="BA179"/>
  <c r="AZ179"/>
  <c r="AY179"/>
  <c r="AX179"/>
  <c r="AW179"/>
  <c r="AV179"/>
  <c r="AU179"/>
  <c r="AT179"/>
  <c r="AS179"/>
  <c r="AR179"/>
  <c r="AQ179"/>
  <c r="AP179"/>
  <c r="AO179"/>
  <c r="AN179"/>
  <c r="AM179"/>
  <c r="AL179"/>
  <c r="AK179"/>
  <c r="AJ179"/>
  <c r="AI179"/>
  <c r="AH179"/>
  <c r="AG179"/>
  <c r="AF179"/>
  <c r="AE179"/>
  <c r="AD179"/>
  <c r="AC179"/>
  <c r="AB179"/>
  <c r="AA179"/>
  <c r="Z179"/>
  <c r="Y179"/>
  <c r="X179"/>
  <c r="W179"/>
  <c r="V179"/>
  <c r="U179"/>
  <c r="T179"/>
  <c r="S179"/>
  <c r="R179"/>
  <c r="Q179"/>
  <c r="P179"/>
  <c r="O179"/>
  <c r="N179"/>
  <c r="M179"/>
  <c r="L179"/>
  <c r="K179"/>
  <c r="J179"/>
  <c r="I179"/>
  <c r="H179"/>
  <c r="G179"/>
  <c r="F179"/>
  <c r="E179"/>
  <c r="D179"/>
  <c r="C179"/>
  <c r="B179"/>
  <c r="BI178"/>
  <c r="BH178"/>
  <c r="BG178"/>
  <c r="BF178"/>
  <c r="BE178"/>
  <c r="BD178"/>
  <c r="BC178"/>
  <c r="BB178"/>
  <c r="BA178"/>
  <c r="AZ178"/>
  <c r="AY178"/>
  <c r="AX178"/>
  <c r="AW178"/>
  <c r="AV178"/>
  <c r="AU178"/>
  <c r="AT178"/>
  <c r="AS178"/>
  <c r="AR178"/>
  <c r="AQ178"/>
  <c r="AP178"/>
  <c r="AO178"/>
  <c r="AN178"/>
  <c r="AM178"/>
  <c r="AL178"/>
  <c r="AK178"/>
  <c r="AJ178"/>
  <c r="AI178"/>
  <c r="AH178"/>
  <c r="AG178"/>
  <c r="AF178"/>
  <c r="AE178"/>
  <c r="AD178"/>
  <c r="AC178"/>
  <c r="AB178"/>
  <c r="AA178"/>
  <c r="Z178"/>
  <c r="Y178"/>
  <c r="X178"/>
  <c r="W178"/>
  <c r="V178"/>
  <c r="U178"/>
  <c r="T178"/>
  <c r="S178"/>
  <c r="R178"/>
  <c r="Q178"/>
  <c r="P178"/>
  <c r="O178"/>
  <c r="N178"/>
  <c r="M178"/>
  <c r="L178"/>
  <c r="K178"/>
  <c r="J178"/>
  <c r="I178"/>
  <c r="H178"/>
  <c r="G178"/>
  <c r="F178"/>
  <c r="E178"/>
  <c r="D178"/>
  <c r="C178"/>
  <c r="B178"/>
  <c r="BI177"/>
  <c r="BH177"/>
  <c r="BG177"/>
  <c r="BF177"/>
  <c r="BE177"/>
  <c r="BD177"/>
  <c r="BC177"/>
  <c r="BB177"/>
  <c r="BA177"/>
  <c r="AZ177"/>
  <c r="AY177"/>
  <c r="AX177"/>
  <c r="AW177"/>
  <c r="AV177"/>
  <c r="AU177"/>
  <c r="AT177"/>
  <c r="AS177"/>
  <c r="AR177"/>
  <c r="AQ177"/>
  <c r="AP177"/>
  <c r="AO177"/>
  <c r="AN177"/>
  <c r="AM177"/>
  <c r="AL177"/>
  <c r="AK177"/>
  <c r="AJ177"/>
  <c r="AI177"/>
  <c r="AH177"/>
  <c r="AG177"/>
  <c r="AF177"/>
  <c r="AE177"/>
  <c r="AD177"/>
  <c r="AC177"/>
  <c r="AB177"/>
  <c r="AA177"/>
  <c r="Z177"/>
  <c r="Y177"/>
  <c r="X177"/>
  <c r="W177"/>
  <c r="V177"/>
  <c r="U177"/>
  <c r="T177"/>
  <c r="S177"/>
  <c r="R177"/>
  <c r="Q177"/>
  <c r="P177"/>
  <c r="O177"/>
  <c r="N177"/>
  <c r="M177"/>
  <c r="L177"/>
  <c r="K177"/>
  <c r="J177"/>
  <c r="I177"/>
  <c r="H177"/>
  <c r="G177"/>
  <c r="F177"/>
  <c r="E177"/>
  <c r="D177"/>
  <c r="C177"/>
  <c r="B177"/>
  <c r="BI176"/>
  <c r="BH176"/>
  <c r="BG176"/>
  <c r="BF176"/>
  <c r="BE176"/>
  <c r="BD176"/>
  <c r="BC176"/>
  <c r="BB176"/>
  <c r="BA176"/>
  <c r="AZ176"/>
  <c r="AY176"/>
  <c r="AX176"/>
  <c r="AW176"/>
  <c r="AV176"/>
  <c r="AU176"/>
  <c r="AT176"/>
  <c r="AS176"/>
  <c r="AR176"/>
  <c r="AQ176"/>
  <c r="AP176"/>
  <c r="AO176"/>
  <c r="AN176"/>
  <c r="AM176"/>
  <c r="AL176"/>
  <c r="AK176"/>
  <c r="AJ176"/>
  <c r="AI176"/>
  <c r="AH176"/>
  <c r="AG176"/>
  <c r="AF176"/>
  <c r="AE176"/>
  <c r="AD176"/>
  <c r="AC176"/>
  <c r="AB176"/>
  <c r="AA176"/>
  <c r="Z176"/>
  <c r="Y176"/>
  <c r="X176"/>
  <c r="W176"/>
  <c r="V176"/>
  <c r="U176"/>
  <c r="T176"/>
  <c r="S176"/>
  <c r="R176"/>
  <c r="Q176"/>
  <c r="P176"/>
  <c r="O176"/>
  <c r="N176"/>
  <c r="M176"/>
  <c r="L176"/>
  <c r="K176"/>
  <c r="J176"/>
  <c r="I176"/>
  <c r="H176"/>
  <c r="G176"/>
  <c r="F176"/>
  <c r="E176"/>
  <c r="D176"/>
  <c r="C176"/>
  <c r="B176"/>
  <c r="BI175"/>
  <c r="BH175"/>
  <c r="BG175"/>
  <c r="BF175"/>
  <c r="BE175"/>
  <c r="BD175"/>
  <c r="BC175"/>
  <c r="BB175"/>
  <c r="BA175"/>
  <c r="AZ175"/>
  <c r="AY175"/>
  <c r="AX175"/>
  <c r="AW175"/>
  <c r="AV175"/>
  <c r="AU175"/>
  <c r="AT175"/>
  <c r="AS175"/>
  <c r="AR175"/>
  <c r="AQ175"/>
  <c r="AP175"/>
  <c r="AO175"/>
  <c r="AN175"/>
  <c r="AM175"/>
  <c r="AL175"/>
  <c r="AK175"/>
  <c r="AJ175"/>
  <c r="AI175"/>
  <c r="AH175"/>
  <c r="AG175"/>
  <c r="AF175"/>
  <c r="AE175"/>
  <c r="AD175"/>
  <c r="AC175"/>
  <c r="AB175"/>
  <c r="AA175"/>
  <c r="Z175"/>
  <c r="Y175"/>
  <c r="X175"/>
  <c r="W175"/>
  <c r="V175"/>
  <c r="U175"/>
  <c r="T175"/>
  <c r="S175"/>
  <c r="R175"/>
  <c r="Q175"/>
  <c r="P175"/>
  <c r="O175"/>
  <c r="N175"/>
  <c r="M175"/>
  <c r="L175"/>
  <c r="K175"/>
  <c r="J175"/>
  <c r="I175"/>
  <c r="H175"/>
  <c r="G175"/>
  <c r="F175"/>
  <c r="E175"/>
  <c r="D175"/>
  <c r="C175"/>
  <c r="B175"/>
  <c r="BI174"/>
  <c r="BH174"/>
  <c r="BG174"/>
  <c r="BF174"/>
  <c r="BE174"/>
  <c r="BD174"/>
  <c r="BC174"/>
  <c r="BB174"/>
  <c r="BA174"/>
  <c r="AZ174"/>
  <c r="AY174"/>
  <c r="AX174"/>
  <c r="AW174"/>
  <c r="AV174"/>
  <c r="AU174"/>
  <c r="AT174"/>
  <c r="AS174"/>
  <c r="AR174"/>
  <c r="AQ174"/>
  <c r="AP174"/>
  <c r="AO174"/>
  <c r="AN174"/>
  <c r="AM174"/>
  <c r="AL174"/>
  <c r="AK174"/>
  <c r="AJ174"/>
  <c r="AI174"/>
  <c r="AH174"/>
  <c r="AG174"/>
  <c r="AF174"/>
  <c r="AE174"/>
  <c r="AD174"/>
  <c r="AC174"/>
  <c r="AB174"/>
  <c r="AA174"/>
  <c r="Z174"/>
  <c r="Y174"/>
  <c r="X174"/>
  <c r="W174"/>
  <c r="V174"/>
  <c r="U174"/>
  <c r="T174"/>
  <c r="S174"/>
  <c r="R174"/>
  <c r="Q174"/>
  <c r="P174"/>
  <c r="O174"/>
  <c r="N174"/>
  <c r="M174"/>
  <c r="L174"/>
  <c r="K174"/>
  <c r="J174"/>
  <c r="I174"/>
  <c r="H174"/>
  <c r="G174"/>
  <c r="F174"/>
  <c r="E174"/>
  <c r="D174"/>
  <c r="C174"/>
  <c r="B174"/>
  <c r="BI173"/>
  <c r="BH173"/>
  <c r="BG173"/>
  <c r="BF173"/>
  <c r="BE173"/>
  <c r="BD173"/>
  <c r="BC173"/>
  <c r="BB173"/>
  <c r="BA173"/>
  <c r="AZ173"/>
  <c r="AY173"/>
  <c r="AX173"/>
  <c r="AW173"/>
  <c r="AV173"/>
  <c r="AU173"/>
  <c r="AT173"/>
  <c r="AS173"/>
  <c r="AR173"/>
  <c r="AQ173"/>
  <c r="AP173"/>
  <c r="AO173"/>
  <c r="AN173"/>
  <c r="AM173"/>
  <c r="AL173"/>
  <c r="AK173"/>
  <c r="AJ173"/>
  <c r="AI173"/>
  <c r="AH173"/>
  <c r="AG173"/>
  <c r="AF173"/>
  <c r="AE173"/>
  <c r="AD173"/>
  <c r="AC173"/>
  <c r="AB173"/>
  <c r="AA173"/>
  <c r="Z173"/>
  <c r="Y173"/>
  <c r="X173"/>
  <c r="W173"/>
  <c r="V173"/>
  <c r="U173"/>
  <c r="T173"/>
  <c r="S173"/>
  <c r="R173"/>
  <c r="Q173"/>
  <c r="P173"/>
  <c r="O173"/>
  <c r="N173"/>
  <c r="M173"/>
  <c r="L173"/>
  <c r="K173"/>
  <c r="J173"/>
  <c r="I173"/>
  <c r="H173"/>
  <c r="G173"/>
  <c r="F173"/>
  <c r="E173"/>
  <c r="D173"/>
  <c r="C173"/>
  <c r="B173"/>
  <c r="BI172"/>
  <c r="BH172"/>
  <c r="BG172"/>
  <c r="BF172"/>
  <c r="BE172"/>
  <c r="BD172"/>
  <c r="BC172"/>
  <c r="BB172"/>
  <c r="BA172"/>
  <c r="AZ172"/>
  <c r="AY172"/>
  <c r="AX172"/>
  <c r="AW172"/>
  <c r="AV172"/>
  <c r="AU172"/>
  <c r="AT172"/>
  <c r="AS172"/>
  <c r="AR172"/>
  <c r="AQ172"/>
  <c r="AP172"/>
  <c r="AO172"/>
  <c r="AN172"/>
  <c r="AM172"/>
  <c r="AL172"/>
  <c r="AK172"/>
  <c r="AJ172"/>
  <c r="AI172"/>
  <c r="AH172"/>
  <c r="AG172"/>
  <c r="AF172"/>
  <c r="AE172"/>
  <c r="AD172"/>
  <c r="AC172"/>
  <c r="AB172"/>
  <c r="AA172"/>
  <c r="Z172"/>
  <c r="Y172"/>
  <c r="X172"/>
  <c r="W172"/>
  <c r="V172"/>
  <c r="U172"/>
  <c r="T172"/>
  <c r="S172"/>
  <c r="R172"/>
  <c r="Q172"/>
  <c r="P172"/>
  <c r="O172"/>
  <c r="N172"/>
  <c r="M172"/>
  <c r="L172"/>
  <c r="K172"/>
  <c r="J172"/>
  <c r="I172"/>
  <c r="H172"/>
  <c r="G172"/>
  <c r="F172"/>
  <c r="E172"/>
  <c r="D172"/>
  <c r="C172"/>
  <c r="B172"/>
  <c r="BI171"/>
  <c r="BH171"/>
  <c r="BG171"/>
  <c r="BF171"/>
  <c r="BE171"/>
  <c r="BD171"/>
  <c r="BC171"/>
  <c r="BB171"/>
  <c r="BA171"/>
  <c r="AZ171"/>
  <c r="AY171"/>
  <c r="AX171"/>
  <c r="AW171"/>
  <c r="AV171"/>
  <c r="AU171"/>
  <c r="AT171"/>
  <c r="AS171"/>
  <c r="AR171"/>
  <c r="AQ171"/>
  <c r="AP171"/>
  <c r="AO171"/>
  <c r="AN171"/>
  <c r="AM171"/>
  <c r="AL171"/>
  <c r="AK171"/>
  <c r="AJ171"/>
  <c r="AI171"/>
  <c r="AH171"/>
  <c r="AG171"/>
  <c r="AF171"/>
  <c r="AE171"/>
  <c r="AD171"/>
  <c r="AC171"/>
  <c r="AB171"/>
  <c r="AA171"/>
  <c r="Z171"/>
  <c r="Y171"/>
  <c r="X171"/>
  <c r="W171"/>
  <c r="V171"/>
  <c r="U171"/>
  <c r="T171"/>
  <c r="S171"/>
  <c r="R171"/>
  <c r="Q171"/>
  <c r="P171"/>
  <c r="O171"/>
  <c r="N171"/>
  <c r="M171"/>
  <c r="L171"/>
  <c r="K171"/>
  <c r="J171"/>
  <c r="I171"/>
  <c r="H171"/>
  <c r="G171"/>
  <c r="F171"/>
  <c r="E171"/>
  <c r="D171"/>
  <c r="C171"/>
  <c r="B171"/>
  <c r="BI170"/>
  <c r="BH170"/>
  <c r="BG170"/>
  <c r="BF170"/>
  <c r="BE170"/>
  <c r="BD170"/>
  <c r="BC170"/>
  <c r="BB170"/>
  <c r="BA170"/>
  <c r="AZ170"/>
  <c r="AY170"/>
  <c r="AX170"/>
  <c r="AW170"/>
  <c r="AV170"/>
  <c r="AU170"/>
  <c r="AT170"/>
  <c r="AS170"/>
  <c r="AR170"/>
  <c r="AQ170"/>
  <c r="AP170"/>
  <c r="AO170"/>
  <c r="AN170"/>
  <c r="AM170"/>
  <c r="AL170"/>
  <c r="AK170"/>
  <c r="AJ170"/>
  <c r="AI170"/>
  <c r="AH170"/>
  <c r="AG170"/>
  <c r="AF170"/>
  <c r="AE170"/>
  <c r="AD170"/>
  <c r="AC170"/>
  <c r="AB170"/>
  <c r="AA170"/>
  <c r="Z170"/>
  <c r="Y170"/>
  <c r="X170"/>
  <c r="W170"/>
  <c r="V170"/>
  <c r="U170"/>
  <c r="T170"/>
  <c r="S170"/>
  <c r="R170"/>
  <c r="Q170"/>
  <c r="P170"/>
  <c r="O170"/>
  <c r="N170"/>
  <c r="M170"/>
  <c r="L170"/>
  <c r="K170"/>
  <c r="J170"/>
  <c r="I170"/>
  <c r="H170"/>
  <c r="G170"/>
  <c r="F170"/>
  <c r="E170"/>
  <c r="D170"/>
  <c r="C170"/>
  <c r="B170"/>
  <c r="BI169"/>
  <c r="BH169"/>
  <c r="BG169"/>
  <c r="BF169"/>
  <c r="BE169"/>
  <c r="BD169"/>
  <c r="BC169"/>
  <c r="BB169"/>
  <c r="BA169"/>
  <c r="AZ169"/>
  <c r="AY169"/>
  <c r="AX169"/>
  <c r="AW169"/>
  <c r="AV169"/>
  <c r="AU169"/>
  <c r="AT169"/>
  <c r="AS169"/>
  <c r="AR169"/>
  <c r="AQ169"/>
  <c r="AP169"/>
  <c r="AO169"/>
  <c r="AN169"/>
  <c r="AM169"/>
  <c r="AL169"/>
  <c r="AK169"/>
  <c r="AJ169"/>
  <c r="AI169"/>
  <c r="AH169"/>
  <c r="AG169"/>
  <c r="AF169"/>
  <c r="AE169"/>
  <c r="AD169"/>
  <c r="AC169"/>
  <c r="AB169"/>
  <c r="AA169"/>
  <c r="Z169"/>
  <c r="Y169"/>
  <c r="X169"/>
  <c r="W169"/>
  <c r="V169"/>
  <c r="U169"/>
  <c r="T169"/>
  <c r="S169"/>
  <c r="R169"/>
  <c r="Q169"/>
  <c r="P169"/>
  <c r="O169"/>
  <c r="N169"/>
  <c r="M169"/>
  <c r="L169"/>
  <c r="K169"/>
  <c r="J169"/>
  <c r="I169"/>
  <c r="H169"/>
  <c r="G169"/>
  <c r="F169"/>
  <c r="E169"/>
  <c r="D169"/>
  <c r="C169"/>
  <c r="B169"/>
  <c r="BI168"/>
  <c r="BH168"/>
  <c r="BG168"/>
  <c r="BF168"/>
  <c r="BE168"/>
  <c r="BD168"/>
  <c r="BC168"/>
  <c r="BB168"/>
  <c r="BA168"/>
  <c r="AZ168"/>
  <c r="AY168"/>
  <c r="AX168"/>
  <c r="AW168"/>
  <c r="AV168"/>
  <c r="AU168"/>
  <c r="AT168"/>
  <c r="AS168"/>
  <c r="AR168"/>
  <c r="AQ168"/>
  <c r="AP168"/>
  <c r="AO168"/>
  <c r="AN168"/>
  <c r="AM168"/>
  <c r="AL168"/>
  <c r="AK168"/>
  <c r="AJ168"/>
  <c r="AI168"/>
  <c r="AH168"/>
  <c r="AG168"/>
  <c r="AF168"/>
  <c r="AE168"/>
  <c r="AD168"/>
  <c r="AC168"/>
  <c r="AB168"/>
  <c r="AA168"/>
  <c r="Z168"/>
  <c r="Y168"/>
  <c r="X168"/>
  <c r="W168"/>
  <c r="V168"/>
  <c r="U168"/>
  <c r="T168"/>
  <c r="S168"/>
  <c r="R168"/>
  <c r="Q168"/>
  <c r="P168"/>
  <c r="O168"/>
  <c r="N168"/>
  <c r="M168"/>
  <c r="L168"/>
  <c r="K168"/>
  <c r="J168"/>
  <c r="I168"/>
  <c r="H168"/>
  <c r="G168"/>
  <c r="F168"/>
  <c r="E168"/>
  <c r="D168"/>
  <c r="C168"/>
  <c r="B168"/>
  <c r="BI167"/>
  <c r="BH167"/>
  <c r="BG167"/>
  <c r="BF167"/>
  <c r="BE167"/>
  <c r="BD167"/>
  <c r="BC167"/>
  <c r="BB167"/>
  <c r="BA167"/>
  <c r="AZ167"/>
  <c r="AY167"/>
  <c r="AX167"/>
  <c r="AW167"/>
  <c r="AV167"/>
  <c r="AU167"/>
  <c r="AT167"/>
  <c r="AS167"/>
  <c r="AR167"/>
  <c r="AQ167"/>
  <c r="AP167"/>
  <c r="AO167"/>
  <c r="AN167"/>
  <c r="AM167"/>
  <c r="AL167"/>
  <c r="AK167"/>
  <c r="AJ167"/>
  <c r="AI167"/>
  <c r="AH167"/>
  <c r="AG167"/>
  <c r="AF167"/>
  <c r="AE167"/>
  <c r="AD167"/>
  <c r="AC167"/>
  <c r="AB167"/>
  <c r="AA167"/>
  <c r="Z167"/>
  <c r="Y167"/>
  <c r="X167"/>
  <c r="W167"/>
  <c r="V167"/>
  <c r="U167"/>
  <c r="T167"/>
  <c r="S167"/>
  <c r="R167"/>
  <c r="Q167"/>
  <c r="P167"/>
  <c r="O167"/>
  <c r="N167"/>
  <c r="M167"/>
  <c r="L167"/>
  <c r="K167"/>
  <c r="J167"/>
  <c r="I167"/>
  <c r="H167"/>
  <c r="G167"/>
  <c r="F167"/>
  <c r="E167"/>
  <c r="D167"/>
  <c r="C167"/>
  <c r="B167"/>
  <c r="BI166"/>
  <c r="BH166"/>
  <c r="BG166"/>
  <c r="BF166"/>
  <c r="BE166"/>
  <c r="BD166"/>
  <c r="BC166"/>
  <c r="BB166"/>
  <c r="BA166"/>
  <c r="AZ166"/>
  <c r="AY166"/>
  <c r="AX166"/>
  <c r="AW166"/>
  <c r="AV166"/>
  <c r="AU166"/>
  <c r="AT166"/>
  <c r="AS166"/>
  <c r="AR166"/>
  <c r="AQ166"/>
  <c r="AP166"/>
  <c r="AO166"/>
  <c r="AN166"/>
  <c r="AM166"/>
  <c r="AL166"/>
  <c r="AK166"/>
  <c r="AJ166"/>
  <c r="AI166"/>
  <c r="AH166"/>
  <c r="AG166"/>
  <c r="AF166"/>
  <c r="AE166"/>
  <c r="AD166"/>
  <c r="AC166"/>
  <c r="AB166"/>
  <c r="AA166"/>
  <c r="Z166"/>
  <c r="Y166"/>
  <c r="X166"/>
  <c r="W166"/>
  <c r="V166"/>
  <c r="U166"/>
  <c r="T166"/>
  <c r="S166"/>
  <c r="R166"/>
  <c r="Q166"/>
  <c r="P166"/>
  <c r="O166"/>
  <c r="N166"/>
  <c r="M166"/>
  <c r="L166"/>
  <c r="K166"/>
  <c r="J166"/>
  <c r="I166"/>
  <c r="H166"/>
  <c r="G166"/>
  <c r="F166"/>
  <c r="E166"/>
  <c r="D166"/>
  <c r="C166"/>
  <c r="B166"/>
  <c r="BI165"/>
  <c r="BH165"/>
  <c r="BG165"/>
  <c r="BF165"/>
  <c r="BE165"/>
  <c r="BD165"/>
  <c r="BC165"/>
  <c r="BB165"/>
  <c r="BA165"/>
  <c r="AZ165"/>
  <c r="AY165"/>
  <c r="AX165"/>
  <c r="AW165"/>
  <c r="AV165"/>
  <c r="AU165"/>
  <c r="AT165"/>
  <c r="AS165"/>
  <c r="AR165"/>
  <c r="AQ165"/>
  <c r="AP165"/>
  <c r="AO165"/>
  <c r="AN165"/>
  <c r="AM165"/>
  <c r="AL165"/>
  <c r="AK165"/>
  <c r="AJ165"/>
  <c r="AI165"/>
  <c r="AH165"/>
  <c r="AG165"/>
  <c r="AF165"/>
  <c r="AE165"/>
  <c r="AD165"/>
  <c r="AC165"/>
  <c r="AB165"/>
  <c r="AA165"/>
  <c r="Z165"/>
  <c r="Y165"/>
  <c r="X165"/>
  <c r="W165"/>
  <c r="V165"/>
  <c r="U165"/>
  <c r="T165"/>
  <c r="S165"/>
  <c r="R165"/>
  <c r="Q165"/>
  <c r="P165"/>
  <c r="O165"/>
  <c r="N165"/>
  <c r="M165"/>
  <c r="L165"/>
  <c r="K165"/>
  <c r="J165"/>
  <c r="I165"/>
  <c r="H165"/>
  <c r="G165"/>
  <c r="F165"/>
  <c r="E165"/>
  <c r="D165"/>
  <c r="C165"/>
  <c r="B165"/>
  <c r="BI164"/>
  <c r="BH164"/>
  <c r="BG164"/>
  <c r="BF164"/>
  <c r="BE164"/>
  <c r="BD164"/>
  <c r="BC164"/>
  <c r="BB164"/>
  <c r="BA164"/>
  <c r="AZ164"/>
  <c r="AY164"/>
  <c r="AX164"/>
  <c r="AW164"/>
  <c r="AV164"/>
  <c r="AU164"/>
  <c r="AT164"/>
  <c r="AS164"/>
  <c r="AR164"/>
  <c r="AQ164"/>
  <c r="AP164"/>
  <c r="AO164"/>
  <c r="AN164"/>
  <c r="AM164"/>
  <c r="AL164"/>
  <c r="AK164"/>
  <c r="AJ164"/>
  <c r="AI164"/>
  <c r="AH164"/>
  <c r="AG164"/>
  <c r="AF164"/>
  <c r="AE164"/>
  <c r="AD164"/>
  <c r="AC164"/>
  <c r="AB164"/>
  <c r="AA164"/>
  <c r="Z164"/>
  <c r="Y164"/>
  <c r="X164"/>
  <c r="W164"/>
  <c r="V164"/>
  <c r="U164"/>
  <c r="T164"/>
  <c r="S164"/>
  <c r="R164"/>
  <c r="Q164"/>
  <c r="P164"/>
  <c r="O164"/>
  <c r="N164"/>
  <c r="M164"/>
  <c r="L164"/>
  <c r="K164"/>
  <c r="J164"/>
  <c r="I164"/>
  <c r="H164"/>
  <c r="G164"/>
  <c r="F164"/>
  <c r="E164"/>
  <c r="D164"/>
  <c r="C164"/>
  <c r="B164"/>
  <c r="BI163"/>
  <c r="BH163"/>
  <c r="BG163"/>
  <c r="BF163"/>
  <c r="BE163"/>
  <c r="BD163"/>
  <c r="BC163"/>
  <c r="BB163"/>
  <c r="BA163"/>
  <c r="AZ163"/>
  <c r="AY163"/>
  <c r="AX163"/>
  <c r="AW163"/>
  <c r="AV163"/>
  <c r="AU163"/>
  <c r="AT163"/>
  <c r="AS163"/>
  <c r="AR163"/>
  <c r="AQ163"/>
  <c r="AP163"/>
  <c r="AO163"/>
  <c r="AN163"/>
  <c r="AM163"/>
  <c r="AL163"/>
  <c r="AK163"/>
  <c r="AJ163"/>
  <c r="AI163"/>
  <c r="AH163"/>
  <c r="AG163"/>
  <c r="AF163"/>
  <c r="AE163"/>
  <c r="AD163"/>
  <c r="AC163"/>
  <c r="AB163"/>
  <c r="AA163"/>
  <c r="Z163"/>
  <c r="Y163"/>
  <c r="X163"/>
  <c r="W163"/>
  <c r="V163"/>
  <c r="U163"/>
  <c r="T163"/>
  <c r="S163"/>
  <c r="R163"/>
  <c r="Q163"/>
  <c r="P163"/>
  <c r="O163"/>
  <c r="N163"/>
  <c r="M163"/>
  <c r="L163"/>
  <c r="K163"/>
  <c r="J163"/>
  <c r="I163"/>
  <c r="H163"/>
  <c r="G163"/>
  <c r="F163"/>
  <c r="E163"/>
  <c r="D163"/>
  <c r="C163"/>
  <c r="B163"/>
  <c r="BI162"/>
  <c r="BH162"/>
  <c r="BG162"/>
  <c r="BF162"/>
  <c r="BE162"/>
  <c r="BD162"/>
  <c r="BC162"/>
  <c r="BB162"/>
  <c r="BA162"/>
  <c r="AZ162"/>
  <c r="AY162"/>
  <c r="AX162"/>
  <c r="AW162"/>
  <c r="AV162"/>
  <c r="AU162"/>
  <c r="AT162"/>
  <c r="AS162"/>
  <c r="AR162"/>
  <c r="AQ162"/>
  <c r="AP162"/>
  <c r="AO162"/>
  <c r="AN162"/>
  <c r="AM162"/>
  <c r="AL162"/>
  <c r="AK162"/>
  <c r="AJ162"/>
  <c r="AI162"/>
  <c r="AH162"/>
  <c r="AG162"/>
  <c r="AF162"/>
  <c r="AE162"/>
  <c r="AD162"/>
  <c r="AC162"/>
  <c r="AB162"/>
  <c r="AA162"/>
  <c r="Z162"/>
  <c r="Y162"/>
  <c r="X162"/>
  <c r="W162"/>
  <c r="V162"/>
  <c r="U162"/>
  <c r="T162"/>
  <c r="S162"/>
  <c r="R162"/>
  <c r="Q162"/>
  <c r="P162"/>
  <c r="O162"/>
  <c r="N162"/>
  <c r="M162"/>
  <c r="L162"/>
  <c r="K162"/>
  <c r="J162"/>
  <c r="I162"/>
  <c r="H162"/>
  <c r="G162"/>
  <c r="F162"/>
  <c r="E162"/>
  <c r="D162"/>
  <c r="C162"/>
  <c r="B162"/>
  <c r="BI161"/>
  <c r="BH161"/>
  <c r="BG161"/>
  <c r="BF161"/>
  <c r="BE161"/>
  <c r="BD161"/>
  <c r="BC161"/>
  <c r="BB161"/>
  <c r="BA161"/>
  <c r="AZ161"/>
  <c r="AY161"/>
  <c r="AX161"/>
  <c r="AW161"/>
  <c r="AV161"/>
  <c r="AU161"/>
  <c r="AT161"/>
  <c r="AS161"/>
  <c r="AR161"/>
  <c r="AQ161"/>
  <c r="AP161"/>
  <c r="AO161"/>
  <c r="AN161"/>
  <c r="AM161"/>
  <c r="AL161"/>
  <c r="AK161"/>
  <c r="AJ161"/>
  <c r="AI161"/>
  <c r="AH161"/>
  <c r="AG161"/>
  <c r="AF161"/>
  <c r="AE161"/>
  <c r="AD161"/>
  <c r="AC161"/>
  <c r="AB161"/>
  <c r="AA161"/>
  <c r="Z161"/>
  <c r="Y161"/>
  <c r="X161"/>
  <c r="W161"/>
  <c r="V161"/>
  <c r="U161"/>
  <c r="T161"/>
  <c r="S161"/>
  <c r="R161"/>
  <c r="Q161"/>
  <c r="P161"/>
  <c r="O161"/>
  <c r="N161"/>
  <c r="M161"/>
  <c r="L161"/>
  <c r="K161"/>
  <c r="J161"/>
  <c r="I161"/>
  <c r="H161"/>
  <c r="G161"/>
  <c r="F161"/>
  <c r="E161"/>
  <c r="D161"/>
  <c r="C161"/>
  <c r="B161"/>
  <c r="BI160"/>
  <c r="BH160"/>
  <c r="BG160"/>
  <c r="BF160"/>
  <c r="BE160"/>
  <c r="BD160"/>
  <c r="BC160"/>
  <c r="BB160"/>
  <c r="BA160"/>
  <c r="AZ160"/>
  <c r="AY160"/>
  <c r="AX160"/>
  <c r="AW160"/>
  <c r="AV160"/>
  <c r="AU160"/>
  <c r="AT160"/>
  <c r="AS160"/>
  <c r="AR160"/>
  <c r="AQ160"/>
  <c r="AP160"/>
  <c r="AO160"/>
  <c r="AN160"/>
  <c r="AM160"/>
  <c r="AL160"/>
  <c r="AK160"/>
  <c r="AJ160"/>
  <c r="AI160"/>
  <c r="AH160"/>
  <c r="AG160"/>
  <c r="AF160"/>
  <c r="AE160"/>
  <c r="AD160"/>
  <c r="AC160"/>
  <c r="AB160"/>
  <c r="AA160"/>
  <c r="Z160"/>
  <c r="Y160"/>
  <c r="X160"/>
  <c r="W160"/>
  <c r="V160"/>
  <c r="U160"/>
  <c r="T160"/>
  <c r="S160"/>
  <c r="R160"/>
  <c r="Q160"/>
  <c r="P160"/>
  <c r="O160"/>
  <c r="N160"/>
  <c r="M160"/>
  <c r="L160"/>
  <c r="K160"/>
  <c r="J160"/>
  <c r="I160"/>
  <c r="H160"/>
  <c r="G160"/>
  <c r="F160"/>
  <c r="E160"/>
  <c r="D160"/>
  <c r="C160"/>
  <c r="B160"/>
  <c r="BI159"/>
  <c r="BH159"/>
  <c r="BG159"/>
  <c r="BF159"/>
  <c r="BE159"/>
  <c r="BD159"/>
  <c r="BC159"/>
  <c r="BB159"/>
  <c r="BA159"/>
  <c r="AZ159"/>
  <c r="AY159"/>
  <c r="AX159"/>
  <c r="AW159"/>
  <c r="AV159"/>
  <c r="AU159"/>
  <c r="AT159"/>
  <c r="AS159"/>
  <c r="AR159"/>
  <c r="AQ159"/>
  <c r="AP159"/>
  <c r="AO159"/>
  <c r="AN159"/>
  <c r="AM159"/>
  <c r="AL159"/>
  <c r="AK159"/>
  <c r="AJ159"/>
  <c r="AI159"/>
  <c r="AH159"/>
  <c r="AG159"/>
  <c r="AF159"/>
  <c r="AE159"/>
  <c r="AD159"/>
  <c r="AC159"/>
  <c r="AB159"/>
  <c r="AA159"/>
  <c r="Z159"/>
  <c r="Y159"/>
  <c r="X159"/>
  <c r="W159"/>
  <c r="V159"/>
  <c r="U159"/>
  <c r="T159"/>
  <c r="S159"/>
  <c r="R159"/>
  <c r="Q159"/>
  <c r="P159"/>
  <c r="O159"/>
  <c r="N159"/>
  <c r="M159"/>
  <c r="L159"/>
  <c r="K159"/>
  <c r="J159"/>
  <c r="I159"/>
  <c r="H159"/>
  <c r="G159"/>
  <c r="F159"/>
  <c r="E159"/>
  <c r="D159"/>
  <c r="C159"/>
  <c r="B159"/>
  <c r="BI158"/>
  <c r="BH158"/>
  <c r="BG158"/>
  <c r="BF158"/>
  <c r="BE158"/>
  <c r="BD158"/>
  <c r="BC158"/>
  <c r="BB158"/>
  <c r="BA158"/>
  <c r="AZ158"/>
  <c r="AY158"/>
  <c r="AX158"/>
  <c r="AW158"/>
  <c r="AV158"/>
  <c r="AU158"/>
  <c r="AT158"/>
  <c r="AS158"/>
  <c r="AR158"/>
  <c r="AQ158"/>
  <c r="AP158"/>
  <c r="AO158"/>
  <c r="AN158"/>
  <c r="AM158"/>
  <c r="AL158"/>
  <c r="AK158"/>
  <c r="AJ158"/>
  <c r="AI158"/>
  <c r="AH158"/>
  <c r="AG158"/>
  <c r="AF158"/>
  <c r="AE158"/>
  <c r="AD158"/>
  <c r="AC158"/>
  <c r="AB158"/>
  <c r="AA158"/>
  <c r="Z158"/>
  <c r="Y158"/>
  <c r="X158"/>
  <c r="W158"/>
  <c r="V158"/>
  <c r="U158"/>
  <c r="T158"/>
  <c r="S158"/>
  <c r="R158"/>
  <c r="Q158"/>
  <c r="P158"/>
  <c r="O158"/>
  <c r="N158"/>
  <c r="M158"/>
  <c r="L158"/>
  <c r="K158"/>
  <c r="J158"/>
  <c r="I158"/>
  <c r="H158"/>
  <c r="G158"/>
  <c r="F158"/>
  <c r="E158"/>
  <c r="D158"/>
  <c r="C158"/>
  <c r="B158"/>
  <c r="BI157"/>
  <c r="BH157"/>
  <c r="BG157"/>
  <c r="BF157"/>
  <c r="BE157"/>
  <c r="BD157"/>
  <c r="BC157"/>
  <c r="BB157"/>
  <c r="BA157"/>
  <c r="AZ157"/>
  <c r="AY157"/>
  <c r="AX157"/>
  <c r="AW157"/>
  <c r="AV157"/>
  <c r="AU157"/>
  <c r="AT157"/>
  <c r="AS157"/>
  <c r="AR157"/>
  <c r="AQ157"/>
  <c r="AP157"/>
  <c r="AO157"/>
  <c r="AN157"/>
  <c r="AM157"/>
  <c r="AL157"/>
  <c r="AK157"/>
  <c r="AJ157"/>
  <c r="AI157"/>
  <c r="AH157"/>
  <c r="AG157"/>
  <c r="AF157"/>
  <c r="AE157"/>
  <c r="AD157"/>
  <c r="AC157"/>
  <c r="AB157"/>
  <c r="AA157"/>
  <c r="Z157"/>
  <c r="Y157"/>
  <c r="X157"/>
  <c r="W157"/>
  <c r="V157"/>
  <c r="U157"/>
  <c r="T157"/>
  <c r="S157"/>
  <c r="R157"/>
  <c r="Q157"/>
  <c r="P157"/>
  <c r="O157"/>
  <c r="N157"/>
  <c r="M157"/>
  <c r="L157"/>
  <c r="K157"/>
  <c r="J157"/>
  <c r="I157"/>
  <c r="H157"/>
  <c r="G157"/>
  <c r="F157"/>
  <c r="E157"/>
  <c r="D157"/>
  <c r="C157"/>
  <c r="B157"/>
  <c r="BI156"/>
  <c r="BH156"/>
  <c r="BG156"/>
  <c r="BF156"/>
  <c r="BE156"/>
  <c r="BD156"/>
  <c r="BC156"/>
  <c r="BB156"/>
  <c r="BA156"/>
  <c r="AZ156"/>
  <c r="AY156"/>
  <c r="AX156"/>
  <c r="AW156"/>
  <c r="AV156"/>
  <c r="AU156"/>
  <c r="AT156"/>
  <c r="AS156"/>
  <c r="AR156"/>
  <c r="AQ156"/>
  <c r="AP156"/>
  <c r="AO156"/>
  <c r="AN156"/>
  <c r="AM156"/>
  <c r="AL156"/>
  <c r="AK156"/>
  <c r="AJ156"/>
  <c r="AI156"/>
  <c r="AH156"/>
  <c r="AG156"/>
  <c r="AF156"/>
  <c r="AE156"/>
  <c r="AD156"/>
  <c r="AC156"/>
  <c r="AB156"/>
  <c r="AA156"/>
  <c r="Z156"/>
  <c r="Y156"/>
  <c r="X156"/>
  <c r="W156"/>
  <c r="V156"/>
  <c r="U156"/>
  <c r="T156"/>
  <c r="S156"/>
  <c r="R156"/>
  <c r="Q156"/>
  <c r="P156"/>
  <c r="O156"/>
  <c r="N156"/>
  <c r="M156"/>
  <c r="L156"/>
  <c r="K156"/>
  <c r="J156"/>
  <c r="I156"/>
  <c r="H156"/>
  <c r="G156"/>
  <c r="F156"/>
  <c r="E156"/>
  <c r="D156"/>
  <c r="C156"/>
  <c r="B156"/>
  <c r="BI155"/>
  <c r="BH155"/>
  <c r="BG155"/>
  <c r="BF155"/>
  <c r="BE155"/>
  <c r="BD155"/>
  <c r="BC155"/>
  <c r="BB155"/>
  <c r="BA155"/>
  <c r="AZ155"/>
  <c r="AY155"/>
  <c r="AX155"/>
  <c r="AW155"/>
  <c r="AV155"/>
  <c r="AU155"/>
  <c r="AT155"/>
  <c r="AS155"/>
  <c r="AR155"/>
  <c r="AQ155"/>
  <c r="AP155"/>
  <c r="AO155"/>
  <c r="AN155"/>
  <c r="AM155"/>
  <c r="AL155"/>
  <c r="AK155"/>
  <c r="AJ155"/>
  <c r="AI155"/>
  <c r="AH155"/>
  <c r="AG155"/>
  <c r="AF155"/>
  <c r="AE155"/>
  <c r="AD155"/>
  <c r="AC155"/>
  <c r="AB155"/>
  <c r="AA155"/>
  <c r="Z155"/>
  <c r="Y155"/>
  <c r="X155"/>
  <c r="W155"/>
  <c r="V155"/>
  <c r="U155"/>
  <c r="T155"/>
  <c r="S155"/>
  <c r="R155"/>
  <c r="Q155"/>
  <c r="P155"/>
  <c r="O155"/>
  <c r="N155"/>
  <c r="M155"/>
  <c r="L155"/>
  <c r="K155"/>
  <c r="J155"/>
  <c r="I155"/>
  <c r="H155"/>
  <c r="G155"/>
  <c r="F155"/>
  <c r="E155"/>
  <c r="D155"/>
  <c r="C155"/>
  <c r="B155"/>
  <c r="BI154"/>
  <c r="BH154"/>
  <c r="BG154"/>
  <c r="BF154"/>
  <c r="BE154"/>
  <c r="BD154"/>
  <c r="BC154"/>
  <c r="BB154"/>
  <c r="BA154"/>
  <c r="AZ154"/>
  <c r="AY154"/>
  <c r="AX154"/>
  <c r="AW154"/>
  <c r="AV154"/>
  <c r="AU154"/>
  <c r="AT154"/>
  <c r="AS154"/>
  <c r="AR154"/>
  <c r="AQ154"/>
  <c r="AP154"/>
  <c r="AO154"/>
  <c r="AN154"/>
  <c r="AM154"/>
  <c r="AL154"/>
  <c r="AK154"/>
  <c r="AJ154"/>
  <c r="AI154"/>
  <c r="AH154"/>
  <c r="AG154"/>
  <c r="AF154"/>
  <c r="AE154"/>
  <c r="AD154"/>
  <c r="AC154"/>
  <c r="AB154"/>
  <c r="AA154"/>
  <c r="Z154"/>
  <c r="Y154"/>
  <c r="X154"/>
  <c r="W154"/>
  <c r="V154"/>
  <c r="U154"/>
  <c r="T154"/>
  <c r="S154"/>
  <c r="R154"/>
  <c r="Q154"/>
  <c r="P154"/>
  <c r="O154"/>
  <c r="N154"/>
  <c r="M154"/>
  <c r="L154"/>
  <c r="K154"/>
  <c r="J154"/>
  <c r="I154"/>
  <c r="H154"/>
  <c r="G154"/>
  <c r="F154"/>
  <c r="E154"/>
  <c r="D154"/>
  <c r="C154"/>
  <c r="B154"/>
  <c r="BI153"/>
  <c r="BH153"/>
  <c r="BG153"/>
  <c r="BF153"/>
  <c r="BE153"/>
  <c r="BD153"/>
  <c r="BC153"/>
  <c r="BB153"/>
  <c r="BA153"/>
  <c r="AZ153"/>
  <c r="AY153"/>
  <c r="AX153"/>
  <c r="AW153"/>
  <c r="AV153"/>
  <c r="AU153"/>
  <c r="AT153"/>
  <c r="AS153"/>
  <c r="AR153"/>
  <c r="AQ153"/>
  <c r="AP153"/>
  <c r="AO153"/>
  <c r="AN153"/>
  <c r="AM153"/>
  <c r="AL153"/>
  <c r="AK153"/>
  <c r="AJ153"/>
  <c r="AI153"/>
  <c r="AH153"/>
  <c r="AG153"/>
  <c r="AF153"/>
  <c r="AE153"/>
  <c r="AD153"/>
  <c r="AC153"/>
  <c r="AB153"/>
  <c r="AA153"/>
  <c r="Z153"/>
  <c r="Y153"/>
  <c r="X153"/>
  <c r="W153"/>
  <c r="V153"/>
  <c r="U153"/>
  <c r="T153"/>
  <c r="S153"/>
  <c r="R153"/>
  <c r="Q153"/>
  <c r="P153"/>
  <c r="O153"/>
  <c r="N153"/>
  <c r="M153"/>
  <c r="L153"/>
  <c r="K153"/>
  <c r="J153"/>
  <c r="I153"/>
  <c r="H153"/>
  <c r="G153"/>
  <c r="F153"/>
  <c r="E153"/>
  <c r="D153"/>
  <c r="C153"/>
  <c r="B153"/>
  <c r="BI152"/>
  <c r="BH152"/>
  <c r="BG152"/>
  <c r="BF152"/>
  <c r="BE152"/>
  <c r="BD152"/>
  <c r="BC152"/>
  <c r="BB152"/>
  <c r="BA152"/>
  <c r="AZ152"/>
  <c r="AY152"/>
  <c r="AX152"/>
  <c r="AW152"/>
  <c r="AV152"/>
  <c r="AU152"/>
  <c r="AT152"/>
  <c r="AS152"/>
  <c r="AR152"/>
  <c r="AQ152"/>
  <c r="AP152"/>
  <c r="AO152"/>
  <c r="AN152"/>
  <c r="AM152"/>
  <c r="AL152"/>
  <c r="AK152"/>
  <c r="AJ152"/>
  <c r="AI152"/>
  <c r="AH152"/>
  <c r="AG152"/>
  <c r="AF152"/>
  <c r="AE152"/>
  <c r="AD152"/>
  <c r="AC152"/>
  <c r="AB152"/>
  <c r="AA152"/>
  <c r="Z152"/>
  <c r="Y152"/>
  <c r="X152"/>
  <c r="W152"/>
  <c r="V152"/>
  <c r="U152"/>
  <c r="T152"/>
  <c r="S152"/>
  <c r="R152"/>
  <c r="Q152"/>
  <c r="P152"/>
  <c r="O152"/>
  <c r="N152"/>
  <c r="M152"/>
  <c r="L152"/>
  <c r="K152"/>
  <c r="J152"/>
  <c r="I152"/>
  <c r="H152"/>
  <c r="G152"/>
  <c r="F152"/>
  <c r="E152"/>
  <c r="D152"/>
  <c r="C152"/>
  <c r="B152"/>
  <c r="BI151"/>
  <c r="BH151"/>
  <c r="BG151"/>
  <c r="BF151"/>
  <c r="BE151"/>
  <c r="BD151"/>
  <c r="BC151"/>
  <c r="BB151"/>
  <c r="BA151"/>
  <c r="AZ151"/>
  <c r="AY151"/>
  <c r="AX151"/>
  <c r="AW151"/>
  <c r="AV151"/>
  <c r="AU151"/>
  <c r="AT151"/>
  <c r="AS151"/>
  <c r="AR151"/>
  <c r="AQ151"/>
  <c r="AP151"/>
  <c r="AO151"/>
  <c r="AN151"/>
  <c r="AM151"/>
  <c r="AL151"/>
  <c r="AK151"/>
  <c r="AJ151"/>
  <c r="AI151"/>
  <c r="AH151"/>
  <c r="AG151"/>
  <c r="AF151"/>
  <c r="AE151"/>
  <c r="AD151"/>
  <c r="AC151"/>
  <c r="AB151"/>
  <c r="AA151"/>
  <c r="Z151"/>
  <c r="Y151"/>
  <c r="X151"/>
  <c r="W151"/>
  <c r="V151"/>
  <c r="U151"/>
  <c r="T151"/>
  <c r="S151"/>
  <c r="R151"/>
  <c r="Q151"/>
  <c r="P151"/>
  <c r="O151"/>
  <c r="N151"/>
  <c r="M151"/>
  <c r="L151"/>
  <c r="K151"/>
  <c r="J151"/>
  <c r="I151"/>
  <c r="H151"/>
  <c r="G151"/>
  <c r="F151"/>
  <c r="E151"/>
  <c r="D151"/>
  <c r="C151"/>
  <c r="B151"/>
  <c r="BI150"/>
  <c r="BH150"/>
  <c r="BG150"/>
  <c r="BF150"/>
  <c r="BE150"/>
  <c r="BD150"/>
  <c r="BC150"/>
  <c r="BB150"/>
  <c r="BA150"/>
  <c r="AZ150"/>
  <c r="AY150"/>
  <c r="AX150"/>
  <c r="AW150"/>
  <c r="AV150"/>
  <c r="AU150"/>
  <c r="AT150"/>
  <c r="AS150"/>
  <c r="AR150"/>
  <c r="AQ150"/>
  <c r="AP150"/>
  <c r="AO150"/>
  <c r="AN150"/>
  <c r="AM150"/>
  <c r="AL150"/>
  <c r="AK150"/>
  <c r="AJ150"/>
  <c r="AI150"/>
  <c r="AH150"/>
  <c r="AG150"/>
  <c r="AF150"/>
  <c r="AE150"/>
  <c r="AD150"/>
  <c r="AC150"/>
  <c r="AB150"/>
  <c r="AA150"/>
  <c r="Z150"/>
  <c r="Y150"/>
  <c r="X150"/>
  <c r="W150"/>
  <c r="V150"/>
  <c r="U150"/>
  <c r="T150"/>
  <c r="S150"/>
  <c r="R150"/>
  <c r="Q150"/>
  <c r="P150"/>
  <c r="O150"/>
  <c r="N150"/>
  <c r="M150"/>
  <c r="L150"/>
  <c r="K150"/>
  <c r="J150"/>
  <c r="I150"/>
  <c r="H150"/>
  <c r="G150"/>
  <c r="F150"/>
  <c r="E150"/>
  <c r="D150"/>
  <c r="C150"/>
  <c r="B150"/>
  <c r="BI149"/>
  <c r="BH149"/>
  <c r="BG149"/>
  <c r="BF149"/>
  <c r="BE149"/>
  <c r="BD149"/>
  <c r="BC149"/>
  <c r="BB149"/>
  <c r="BA149"/>
  <c r="AZ149"/>
  <c r="AY149"/>
  <c r="AX149"/>
  <c r="AW149"/>
  <c r="AV149"/>
  <c r="AU149"/>
  <c r="AT149"/>
  <c r="AS149"/>
  <c r="AR149"/>
  <c r="AQ149"/>
  <c r="AP149"/>
  <c r="AO149"/>
  <c r="AN149"/>
  <c r="AM149"/>
  <c r="AL149"/>
  <c r="AK149"/>
  <c r="AJ149"/>
  <c r="AI149"/>
  <c r="AH149"/>
  <c r="AG149"/>
  <c r="AF149"/>
  <c r="AE149"/>
  <c r="AD149"/>
  <c r="AC149"/>
  <c r="AB149"/>
  <c r="AA149"/>
  <c r="Z149"/>
  <c r="Y149"/>
  <c r="X149"/>
  <c r="W149"/>
  <c r="V149"/>
  <c r="U149"/>
  <c r="T149"/>
  <c r="S149"/>
  <c r="R149"/>
  <c r="Q149"/>
  <c r="P149"/>
  <c r="O149"/>
  <c r="N149"/>
  <c r="M149"/>
  <c r="L149"/>
  <c r="K149"/>
  <c r="J149"/>
  <c r="I149"/>
  <c r="H149"/>
  <c r="G149"/>
  <c r="F149"/>
  <c r="E149"/>
  <c r="D149"/>
  <c r="C149"/>
  <c r="B149"/>
  <c r="BI148"/>
  <c r="BH148"/>
  <c r="BG148"/>
  <c r="BF148"/>
  <c r="BE148"/>
  <c r="BD148"/>
  <c r="BC148"/>
  <c r="BB148"/>
  <c r="BA148"/>
  <c r="AZ148"/>
  <c r="AY148"/>
  <c r="AX148"/>
  <c r="AW148"/>
  <c r="AV148"/>
  <c r="AU148"/>
  <c r="AT148"/>
  <c r="AS148"/>
  <c r="AR148"/>
  <c r="AQ148"/>
  <c r="AP148"/>
  <c r="AO148"/>
  <c r="AN148"/>
  <c r="AM148"/>
  <c r="AL148"/>
  <c r="AK148"/>
  <c r="AJ148"/>
  <c r="AI148"/>
  <c r="AH148"/>
  <c r="AG148"/>
  <c r="AF148"/>
  <c r="AE148"/>
  <c r="AD148"/>
  <c r="AC148"/>
  <c r="AB148"/>
  <c r="AA148"/>
  <c r="Z148"/>
  <c r="Y148"/>
  <c r="X148"/>
  <c r="W148"/>
  <c r="V148"/>
  <c r="U148"/>
  <c r="T148"/>
  <c r="S148"/>
  <c r="R148"/>
  <c r="Q148"/>
  <c r="P148"/>
  <c r="O148"/>
  <c r="N148"/>
  <c r="M148"/>
  <c r="L148"/>
  <c r="K148"/>
  <c r="J148"/>
  <c r="I148"/>
  <c r="H148"/>
  <c r="G148"/>
  <c r="F148"/>
  <c r="E148"/>
  <c r="D148"/>
  <c r="C148"/>
  <c r="B148"/>
  <c r="BI147"/>
  <c r="BH147"/>
  <c r="BG147"/>
  <c r="BF147"/>
  <c r="BE147"/>
  <c r="BD147"/>
  <c r="BC147"/>
  <c r="BB147"/>
  <c r="BA147"/>
  <c r="AZ147"/>
  <c r="AY147"/>
  <c r="AX147"/>
  <c r="AW147"/>
  <c r="AV147"/>
  <c r="AU147"/>
  <c r="AT147"/>
  <c r="AS147"/>
  <c r="AR147"/>
  <c r="AQ147"/>
  <c r="AP147"/>
  <c r="AO147"/>
  <c r="AN147"/>
  <c r="AM147"/>
  <c r="AL147"/>
  <c r="AK147"/>
  <c r="AJ147"/>
  <c r="AI147"/>
  <c r="AH147"/>
  <c r="AG147"/>
  <c r="AF147"/>
  <c r="AE147"/>
  <c r="AD147"/>
  <c r="AC147"/>
  <c r="AB147"/>
  <c r="AA147"/>
  <c r="Z147"/>
  <c r="Y147"/>
  <c r="X147"/>
  <c r="W147"/>
  <c r="V147"/>
  <c r="U147"/>
  <c r="T147"/>
  <c r="S147"/>
  <c r="R147"/>
  <c r="Q147"/>
  <c r="P147"/>
  <c r="O147"/>
  <c r="N147"/>
  <c r="M147"/>
  <c r="L147"/>
  <c r="K147"/>
  <c r="J147"/>
  <c r="I147"/>
  <c r="H147"/>
  <c r="G147"/>
  <c r="F147"/>
  <c r="E147"/>
  <c r="D147"/>
  <c r="C147"/>
  <c r="B147"/>
  <c r="BI146"/>
  <c r="BH146"/>
  <c r="BG146"/>
  <c r="BF146"/>
  <c r="BE146"/>
  <c r="BD146"/>
  <c r="BC146"/>
  <c r="BB146"/>
  <c r="BA146"/>
  <c r="AZ146"/>
  <c r="AY146"/>
  <c r="AX146"/>
  <c r="AW146"/>
  <c r="AV146"/>
  <c r="AU146"/>
  <c r="AT146"/>
  <c r="AS146"/>
  <c r="AR146"/>
  <c r="AQ146"/>
  <c r="AP146"/>
  <c r="AO146"/>
  <c r="AN146"/>
  <c r="AM146"/>
  <c r="AL146"/>
  <c r="AK146"/>
  <c r="AJ146"/>
  <c r="AI146"/>
  <c r="AH146"/>
  <c r="AG146"/>
  <c r="AF146"/>
  <c r="AE146"/>
  <c r="AD146"/>
  <c r="AC146"/>
  <c r="AB146"/>
  <c r="AA146"/>
  <c r="Z146"/>
  <c r="Y146"/>
  <c r="X146"/>
  <c r="W146"/>
  <c r="V146"/>
  <c r="U146"/>
  <c r="T146"/>
  <c r="S146"/>
  <c r="R146"/>
  <c r="Q146"/>
  <c r="P146"/>
  <c r="O146"/>
  <c r="N146"/>
  <c r="M146"/>
  <c r="L146"/>
  <c r="K146"/>
  <c r="J146"/>
  <c r="I146"/>
  <c r="H146"/>
  <c r="G146"/>
  <c r="F146"/>
  <c r="E146"/>
  <c r="D146"/>
  <c r="C146"/>
  <c r="B146"/>
  <c r="BI145"/>
  <c r="BH145"/>
  <c r="BG145"/>
  <c r="BF145"/>
  <c r="BE145"/>
  <c r="BD145"/>
  <c r="BC145"/>
  <c r="BB145"/>
  <c r="BA145"/>
  <c r="AZ145"/>
  <c r="AY145"/>
  <c r="AX145"/>
  <c r="AW145"/>
  <c r="AV145"/>
  <c r="AU145"/>
  <c r="AT145"/>
  <c r="AS145"/>
  <c r="AR145"/>
  <c r="AQ145"/>
  <c r="AP145"/>
  <c r="AO145"/>
  <c r="AN145"/>
  <c r="AM145"/>
  <c r="AL145"/>
  <c r="AK145"/>
  <c r="AJ145"/>
  <c r="AI145"/>
  <c r="AH145"/>
  <c r="AG145"/>
  <c r="AF145"/>
  <c r="AE145"/>
  <c r="AD145"/>
  <c r="AC145"/>
  <c r="AB145"/>
  <c r="AA145"/>
  <c r="Z145"/>
  <c r="Y145"/>
  <c r="X145"/>
  <c r="W145"/>
  <c r="V145"/>
  <c r="U145"/>
  <c r="T145"/>
  <c r="S145"/>
  <c r="R145"/>
  <c r="Q145"/>
  <c r="P145"/>
  <c r="O145"/>
  <c r="N145"/>
  <c r="M145"/>
  <c r="L145"/>
  <c r="K145"/>
  <c r="J145"/>
  <c r="I145"/>
  <c r="H145"/>
  <c r="G145"/>
  <c r="F145"/>
  <c r="E145"/>
  <c r="D145"/>
  <c r="C145"/>
  <c r="B145"/>
  <c r="BI144"/>
  <c r="BH144"/>
  <c r="BG144"/>
  <c r="BF144"/>
  <c r="BE144"/>
  <c r="BD144"/>
  <c r="BC144"/>
  <c r="BB144"/>
  <c r="BA144"/>
  <c r="AZ144"/>
  <c r="AY144"/>
  <c r="AX144"/>
  <c r="AW144"/>
  <c r="AV144"/>
  <c r="AU144"/>
  <c r="AT144"/>
  <c r="AS144"/>
  <c r="AR144"/>
  <c r="AQ144"/>
  <c r="AP144"/>
  <c r="AO144"/>
  <c r="AN144"/>
  <c r="AM144"/>
  <c r="AL144"/>
  <c r="AK144"/>
  <c r="AJ144"/>
  <c r="AI144"/>
  <c r="AH144"/>
  <c r="AG144"/>
  <c r="AF144"/>
  <c r="AE144"/>
  <c r="AD144"/>
  <c r="AC144"/>
  <c r="AB144"/>
  <c r="AA144"/>
  <c r="Z144"/>
  <c r="Y144"/>
  <c r="X144"/>
  <c r="W144"/>
  <c r="V144"/>
  <c r="U144"/>
  <c r="T144"/>
  <c r="S144"/>
  <c r="R144"/>
  <c r="Q144"/>
  <c r="P144"/>
  <c r="O144"/>
  <c r="N144"/>
  <c r="M144"/>
  <c r="L144"/>
  <c r="K144"/>
  <c r="J144"/>
  <c r="I144"/>
  <c r="H144"/>
  <c r="G144"/>
  <c r="F144"/>
  <c r="E144"/>
  <c r="D144"/>
  <c r="C144"/>
  <c r="B144"/>
  <c r="BI143"/>
  <c r="BH143"/>
  <c r="BG143"/>
  <c r="BF143"/>
  <c r="BE143"/>
  <c r="BD143"/>
  <c r="BC143"/>
  <c r="BB143"/>
  <c r="BA143"/>
  <c r="AZ143"/>
  <c r="AY143"/>
  <c r="AX143"/>
  <c r="AW143"/>
  <c r="AV143"/>
  <c r="AU143"/>
  <c r="AT143"/>
  <c r="AS143"/>
  <c r="AR143"/>
  <c r="AQ143"/>
  <c r="AP143"/>
  <c r="AO143"/>
  <c r="AN143"/>
  <c r="AM143"/>
  <c r="AL143"/>
  <c r="AK143"/>
  <c r="AJ143"/>
  <c r="AI143"/>
  <c r="AH143"/>
  <c r="AG143"/>
  <c r="AF143"/>
  <c r="AE143"/>
  <c r="AD143"/>
  <c r="AC143"/>
  <c r="AB143"/>
  <c r="AA143"/>
  <c r="Z143"/>
  <c r="Y143"/>
  <c r="X143"/>
  <c r="W143"/>
  <c r="V143"/>
  <c r="U143"/>
  <c r="T143"/>
  <c r="S143"/>
  <c r="R143"/>
  <c r="Q143"/>
  <c r="P143"/>
  <c r="O143"/>
  <c r="N143"/>
  <c r="M143"/>
  <c r="L143"/>
  <c r="K143"/>
  <c r="J143"/>
  <c r="I143"/>
  <c r="H143"/>
  <c r="G143"/>
  <c r="F143"/>
  <c r="E143"/>
  <c r="D143"/>
  <c r="C143"/>
  <c r="B143"/>
  <c r="BI142"/>
  <c r="BH142"/>
  <c r="BG142"/>
  <c r="BF142"/>
  <c r="BE142"/>
  <c r="BD142"/>
  <c r="BC142"/>
  <c r="BB142"/>
  <c r="BA142"/>
  <c r="AZ142"/>
  <c r="AY142"/>
  <c r="AX142"/>
  <c r="AW142"/>
  <c r="AV142"/>
  <c r="AU142"/>
  <c r="AT142"/>
  <c r="AS142"/>
  <c r="AR142"/>
  <c r="AQ142"/>
  <c r="AP142"/>
  <c r="AO142"/>
  <c r="AN142"/>
  <c r="AM142"/>
  <c r="AL142"/>
  <c r="AK142"/>
  <c r="AJ142"/>
  <c r="AI142"/>
  <c r="AH142"/>
  <c r="AG142"/>
  <c r="AF142"/>
  <c r="AE142"/>
  <c r="AD142"/>
  <c r="AC142"/>
  <c r="AB142"/>
  <c r="AA142"/>
  <c r="Z142"/>
  <c r="Y142"/>
  <c r="X142"/>
  <c r="W142"/>
  <c r="V142"/>
  <c r="U142"/>
  <c r="T142"/>
  <c r="S142"/>
  <c r="R142"/>
  <c r="Q142"/>
  <c r="P142"/>
  <c r="O142"/>
  <c r="N142"/>
  <c r="M142"/>
  <c r="L142"/>
  <c r="K142"/>
  <c r="J142"/>
  <c r="I142"/>
  <c r="H142"/>
  <c r="G142"/>
  <c r="F142"/>
  <c r="E142"/>
  <c r="D142"/>
  <c r="C142"/>
  <c r="B142"/>
  <c r="BI141"/>
  <c r="BH141"/>
  <c r="BG141"/>
  <c r="BF141"/>
  <c r="BE141"/>
  <c r="BD141"/>
  <c r="BC141"/>
  <c r="BB141"/>
  <c r="BA141"/>
  <c r="AZ141"/>
  <c r="AY141"/>
  <c r="AX141"/>
  <c r="AW141"/>
  <c r="AV141"/>
  <c r="AU141"/>
  <c r="AT141"/>
  <c r="AS141"/>
  <c r="AR141"/>
  <c r="AQ141"/>
  <c r="AP141"/>
  <c r="AO141"/>
  <c r="AN141"/>
  <c r="AM141"/>
  <c r="AL141"/>
  <c r="AK141"/>
  <c r="AJ141"/>
  <c r="AI141"/>
  <c r="AH141"/>
  <c r="AG141"/>
  <c r="AF141"/>
  <c r="AE141"/>
  <c r="AD141"/>
  <c r="AC141"/>
  <c r="AB141"/>
  <c r="AA141"/>
  <c r="Z141"/>
  <c r="Y141"/>
  <c r="X141"/>
  <c r="W141"/>
  <c r="V141"/>
  <c r="U141"/>
  <c r="T141"/>
  <c r="S141"/>
  <c r="R141"/>
  <c r="Q141"/>
  <c r="P141"/>
  <c r="O141"/>
  <c r="N141"/>
  <c r="M141"/>
  <c r="L141"/>
  <c r="K141"/>
  <c r="J141"/>
  <c r="I141"/>
  <c r="H141"/>
  <c r="G141"/>
  <c r="F141"/>
  <c r="E141"/>
  <c r="D141"/>
  <c r="C141"/>
  <c r="B141"/>
  <c r="BI140"/>
  <c r="BH140"/>
  <c r="BG140"/>
  <c r="BF140"/>
  <c r="BE140"/>
  <c r="BD140"/>
  <c r="BC140"/>
  <c r="BB140"/>
  <c r="BA140"/>
  <c r="AZ140"/>
  <c r="AY140"/>
  <c r="AX140"/>
  <c r="AW140"/>
  <c r="AV140"/>
  <c r="AU140"/>
  <c r="AT140"/>
  <c r="AS140"/>
  <c r="AR140"/>
  <c r="AQ140"/>
  <c r="AP140"/>
  <c r="AO140"/>
  <c r="AN140"/>
  <c r="AM140"/>
  <c r="AL140"/>
  <c r="AK140"/>
  <c r="AJ140"/>
  <c r="AI140"/>
  <c r="AH140"/>
  <c r="AG140"/>
  <c r="AF140"/>
  <c r="AE140"/>
  <c r="AD140"/>
  <c r="AC140"/>
  <c r="AB140"/>
  <c r="AA140"/>
  <c r="Z140"/>
  <c r="Y140"/>
  <c r="X140"/>
  <c r="W140"/>
  <c r="V140"/>
  <c r="U140"/>
  <c r="T140"/>
  <c r="S140"/>
  <c r="R140"/>
  <c r="Q140"/>
  <c r="P140"/>
  <c r="O140"/>
  <c r="N140"/>
  <c r="M140"/>
  <c r="L140"/>
  <c r="K140"/>
  <c r="J140"/>
  <c r="I140"/>
  <c r="H140"/>
  <c r="G140"/>
  <c r="F140"/>
  <c r="E140"/>
  <c r="D140"/>
  <c r="C140"/>
  <c r="B140"/>
  <c r="BI139"/>
  <c r="BH139"/>
  <c r="BG139"/>
  <c r="BF139"/>
  <c r="BE139"/>
  <c r="BD139"/>
  <c r="BC139"/>
  <c r="BB139"/>
  <c r="BA139"/>
  <c r="AZ139"/>
  <c r="AY139"/>
  <c r="AX139"/>
  <c r="AW139"/>
  <c r="AV139"/>
  <c r="AU139"/>
  <c r="AT139"/>
  <c r="AS139"/>
  <c r="AR139"/>
  <c r="AQ139"/>
  <c r="AP139"/>
  <c r="AO139"/>
  <c r="AN139"/>
  <c r="AM139"/>
  <c r="AL139"/>
  <c r="AK139"/>
  <c r="AJ139"/>
  <c r="AI139"/>
  <c r="AH139"/>
  <c r="AG139"/>
  <c r="AF139"/>
  <c r="AE139"/>
  <c r="AD139"/>
  <c r="AC139"/>
  <c r="AB139"/>
  <c r="AA139"/>
  <c r="Z139"/>
  <c r="Y139"/>
  <c r="X139"/>
  <c r="W139"/>
  <c r="V139"/>
  <c r="U139"/>
  <c r="T139"/>
  <c r="S139"/>
  <c r="R139"/>
  <c r="Q139"/>
  <c r="P139"/>
  <c r="O139"/>
  <c r="N139"/>
  <c r="M139"/>
  <c r="L139"/>
  <c r="K139"/>
  <c r="J139"/>
  <c r="I139"/>
  <c r="H139"/>
  <c r="G139"/>
  <c r="F139"/>
  <c r="E139"/>
  <c r="D139"/>
  <c r="C139"/>
  <c r="B139"/>
  <c r="BI138"/>
  <c r="BH138"/>
  <c r="BG138"/>
  <c r="BF138"/>
  <c r="BE138"/>
  <c r="BD138"/>
  <c r="BC138"/>
  <c r="BB138"/>
  <c r="BA138"/>
  <c r="AZ138"/>
  <c r="AY138"/>
  <c r="AX138"/>
  <c r="AW138"/>
  <c r="AV138"/>
  <c r="AU138"/>
  <c r="AT138"/>
  <c r="AS138"/>
  <c r="AR138"/>
  <c r="AQ138"/>
  <c r="AP138"/>
  <c r="AO138"/>
  <c r="AN138"/>
  <c r="AM138"/>
  <c r="AL138"/>
  <c r="AK138"/>
  <c r="AJ138"/>
  <c r="AI138"/>
  <c r="AH138"/>
  <c r="AG138"/>
  <c r="AF138"/>
  <c r="AE138"/>
  <c r="AD138"/>
  <c r="AC138"/>
  <c r="AB138"/>
  <c r="AA138"/>
  <c r="Z138"/>
  <c r="Y138"/>
  <c r="X138"/>
  <c r="W138"/>
  <c r="V138"/>
  <c r="U138"/>
  <c r="T138"/>
  <c r="S138"/>
  <c r="R138"/>
  <c r="Q138"/>
  <c r="P138"/>
  <c r="O138"/>
  <c r="N138"/>
  <c r="M138"/>
  <c r="L138"/>
  <c r="K138"/>
  <c r="J138"/>
  <c r="I138"/>
  <c r="H138"/>
  <c r="G138"/>
  <c r="F138"/>
  <c r="E138"/>
  <c r="D138"/>
  <c r="C138"/>
  <c r="B138"/>
  <c r="BI137"/>
  <c r="BH137"/>
  <c r="BG137"/>
  <c r="BF137"/>
  <c r="BE137"/>
  <c r="BD137"/>
  <c r="BC137"/>
  <c r="BB137"/>
  <c r="BA137"/>
  <c r="AZ137"/>
  <c r="AY137"/>
  <c r="AX137"/>
  <c r="AW137"/>
  <c r="AV137"/>
  <c r="AU137"/>
  <c r="AT137"/>
  <c r="AS137"/>
  <c r="AR137"/>
  <c r="AQ137"/>
  <c r="AP137"/>
  <c r="AO137"/>
  <c r="AN137"/>
  <c r="AM137"/>
  <c r="AL137"/>
  <c r="AK137"/>
  <c r="AJ137"/>
  <c r="AI137"/>
  <c r="AH137"/>
  <c r="AG137"/>
  <c r="AF137"/>
  <c r="AE137"/>
  <c r="AD137"/>
  <c r="AC137"/>
  <c r="AB137"/>
  <c r="AA137"/>
  <c r="Z137"/>
  <c r="Y137"/>
  <c r="X137"/>
  <c r="W137"/>
  <c r="V137"/>
  <c r="U137"/>
  <c r="T137"/>
  <c r="S137"/>
  <c r="R137"/>
  <c r="Q137"/>
  <c r="P137"/>
  <c r="O137"/>
  <c r="N137"/>
  <c r="M137"/>
  <c r="L137"/>
  <c r="K137"/>
  <c r="J137"/>
  <c r="I137"/>
  <c r="H137"/>
  <c r="G137"/>
  <c r="F137"/>
  <c r="E137"/>
  <c r="D137"/>
  <c r="C137"/>
  <c r="B137"/>
  <c r="BI136"/>
  <c r="BH136"/>
  <c r="BG136"/>
  <c r="BF136"/>
  <c r="BE136"/>
  <c r="BD136"/>
  <c r="BC136"/>
  <c r="BB136"/>
  <c r="BA136"/>
  <c r="AZ136"/>
  <c r="AY136"/>
  <c r="AX136"/>
  <c r="AW136"/>
  <c r="AV136"/>
  <c r="AU136"/>
  <c r="AT136"/>
  <c r="AS136"/>
  <c r="AR136"/>
  <c r="AQ136"/>
  <c r="AP136"/>
  <c r="AO136"/>
  <c r="AN136"/>
  <c r="AM136"/>
  <c r="AL136"/>
  <c r="AK136"/>
  <c r="AJ136"/>
  <c r="AI136"/>
  <c r="AH136"/>
  <c r="AG136"/>
  <c r="AF136"/>
  <c r="AE136"/>
  <c r="AD136"/>
  <c r="AC136"/>
  <c r="AB136"/>
  <c r="AA136"/>
  <c r="Z136"/>
  <c r="Y136"/>
  <c r="X136"/>
  <c r="W136"/>
  <c r="V136"/>
  <c r="U136"/>
  <c r="T136"/>
  <c r="S136"/>
  <c r="R136"/>
  <c r="Q136"/>
  <c r="P136"/>
  <c r="O136"/>
  <c r="N136"/>
  <c r="M136"/>
  <c r="L136"/>
  <c r="K136"/>
  <c r="J136"/>
  <c r="I136"/>
  <c r="H136"/>
  <c r="G136"/>
  <c r="F136"/>
  <c r="E136"/>
  <c r="D136"/>
  <c r="C136"/>
  <c r="B136"/>
  <c r="BI135"/>
  <c r="BH135"/>
  <c r="BG135"/>
  <c r="BF135"/>
  <c r="BE135"/>
  <c r="BD135"/>
  <c r="BC135"/>
  <c r="BB135"/>
  <c r="BA135"/>
  <c r="AZ135"/>
  <c r="AY135"/>
  <c r="AX135"/>
  <c r="AW135"/>
  <c r="AV135"/>
  <c r="AU135"/>
  <c r="AT135"/>
  <c r="AS135"/>
  <c r="AR135"/>
  <c r="AQ135"/>
  <c r="AP135"/>
  <c r="AO135"/>
  <c r="AN135"/>
  <c r="AM135"/>
  <c r="AL135"/>
  <c r="AK135"/>
  <c r="AJ135"/>
  <c r="AI135"/>
  <c r="AH135"/>
  <c r="AG135"/>
  <c r="AF135"/>
  <c r="AE135"/>
  <c r="AD135"/>
  <c r="AC135"/>
  <c r="AB135"/>
  <c r="AA135"/>
  <c r="Z135"/>
  <c r="Y135"/>
  <c r="X135"/>
  <c r="W135"/>
  <c r="V135"/>
  <c r="U135"/>
  <c r="T135"/>
  <c r="S135"/>
  <c r="R135"/>
  <c r="Q135"/>
  <c r="P135"/>
  <c r="O135"/>
  <c r="N135"/>
  <c r="M135"/>
  <c r="L135"/>
  <c r="K135"/>
  <c r="J135"/>
  <c r="I135"/>
  <c r="H135"/>
  <c r="G135"/>
  <c r="F135"/>
  <c r="E135"/>
  <c r="D135"/>
  <c r="C135"/>
  <c r="B135"/>
  <c r="BI134"/>
  <c r="BH134"/>
  <c r="BG134"/>
  <c r="BF134"/>
  <c r="BE134"/>
  <c r="BD134"/>
  <c r="BC134"/>
  <c r="BB134"/>
  <c r="BA134"/>
  <c r="AZ134"/>
  <c r="AY134"/>
  <c r="AX134"/>
  <c r="AW134"/>
  <c r="AV134"/>
  <c r="AU134"/>
  <c r="AT134"/>
  <c r="AS134"/>
  <c r="AR134"/>
  <c r="AQ134"/>
  <c r="AP134"/>
  <c r="AO134"/>
  <c r="AN134"/>
  <c r="AM134"/>
  <c r="AL134"/>
  <c r="AK134"/>
  <c r="AJ134"/>
  <c r="AI134"/>
  <c r="AH134"/>
  <c r="AG134"/>
  <c r="AF134"/>
  <c r="AE134"/>
  <c r="AD134"/>
  <c r="AC134"/>
  <c r="AB134"/>
  <c r="AA134"/>
  <c r="Z134"/>
  <c r="Y134"/>
  <c r="X134"/>
  <c r="W134"/>
  <c r="V134"/>
  <c r="U134"/>
  <c r="T134"/>
  <c r="S134"/>
  <c r="R134"/>
  <c r="Q134"/>
  <c r="P134"/>
  <c r="O134"/>
  <c r="N134"/>
  <c r="M134"/>
  <c r="L134"/>
  <c r="K134"/>
  <c r="J134"/>
  <c r="I134"/>
  <c r="H134"/>
  <c r="G134"/>
  <c r="F134"/>
  <c r="E134"/>
  <c r="D134"/>
  <c r="C134"/>
  <c r="B134"/>
  <c r="BI133"/>
  <c r="BH133"/>
  <c r="BG133"/>
  <c r="BF133"/>
  <c r="BE133"/>
  <c r="BD133"/>
  <c r="BC133"/>
  <c r="BB133"/>
  <c r="BA133"/>
  <c r="AZ133"/>
  <c r="AY133"/>
  <c r="AX133"/>
  <c r="AW133"/>
  <c r="AV133"/>
  <c r="AU133"/>
  <c r="AT133"/>
  <c r="AS133"/>
  <c r="AR133"/>
  <c r="AQ133"/>
  <c r="AP133"/>
  <c r="AO133"/>
  <c r="AN133"/>
  <c r="AM133"/>
  <c r="AL133"/>
  <c r="AK133"/>
  <c r="AJ133"/>
  <c r="AI133"/>
  <c r="AH133"/>
  <c r="AG133"/>
  <c r="AF133"/>
  <c r="AE133"/>
  <c r="AD133"/>
  <c r="AC133"/>
  <c r="AB133"/>
  <c r="AA133"/>
  <c r="Z133"/>
  <c r="Y133"/>
  <c r="X133"/>
  <c r="W133"/>
  <c r="V133"/>
  <c r="U133"/>
  <c r="T133"/>
  <c r="S133"/>
  <c r="R133"/>
  <c r="Q133"/>
  <c r="P133"/>
  <c r="O133"/>
  <c r="N133"/>
  <c r="M133"/>
  <c r="L133"/>
  <c r="K133"/>
  <c r="J133"/>
  <c r="I133"/>
  <c r="H133"/>
  <c r="G133"/>
  <c r="F133"/>
  <c r="E133"/>
  <c r="D133"/>
  <c r="C133"/>
  <c r="B133"/>
  <c r="BI132"/>
  <c r="BH132"/>
  <c r="BG132"/>
  <c r="BF132"/>
  <c r="BE132"/>
  <c r="BD132"/>
  <c r="BC132"/>
  <c r="BB132"/>
  <c r="BA132"/>
  <c r="AZ132"/>
  <c r="AY132"/>
  <c r="AX132"/>
  <c r="AW132"/>
  <c r="AV132"/>
  <c r="AU132"/>
  <c r="AT132"/>
  <c r="AS132"/>
  <c r="AR132"/>
  <c r="AQ132"/>
  <c r="AP132"/>
  <c r="AO132"/>
  <c r="AN132"/>
  <c r="AM132"/>
  <c r="AL132"/>
  <c r="AK132"/>
  <c r="AJ132"/>
  <c r="AI132"/>
  <c r="AH132"/>
  <c r="AG132"/>
  <c r="AF132"/>
  <c r="AE132"/>
  <c r="AD132"/>
  <c r="AC132"/>
  <c r="AB132"/>
  <c r="AA132"/>
  <c r="Z132"/>
  <c r="Y132"/>
  <c r="X132"/>
  <c r="W132"/>
  <c r="V132"/>
  <c r="U132"/>
  <c r="T132"/>
  <c r="S132"/>
  <c r="R132"/>
  <c r="Q132"/>
  <c r="P132"/>
  <c r="O132"/>
  <c r="N132"/>
  <c r="M132"/>
  <c r="L132"/>
  <c r="K132"/>
  <c r="J132"/>
  <c r="I132"/>
  <c r="H132"/>
  <c r="G132"/>
  <c r="F132"/>
  <c r="E132"/>
  <c r="D132"/>
  <c r="C132"/>
  <c r="B132"/>
  <c r="BI131"/>
  <c r="BH131"/>
  <c r="BG131"/>
  <c r="BF131"/>
  <c r="BE131"/>
  <c r="BD131"/>
  <c r="BC131"/>
  <c r="BB131"/>
  <c r="BA131"/>
  <c r="AZ131"/>
  <c r="AY131"/>
  <c r="AX131"/>
  <c r="AW131"/>
  <c r="AV131"/>
  <c r="AU131"/>
  <c r="AT131"/>
  <c r="AS131"/>
  <c r="AR131"/>
  <c r="AQ131"/>
  <c r="AP131"/>
  <c r="AO131"/>
  <c r="AN131"/>
  <c r="AM131"/>
  <c r="AL131"/>
  <c r="AK131"/>
  <c r="AJ131"/>
  <c r="AI131"/>
  <c r="AH131"/>
  <c r="AG131"/>
  <c r="AF131"/>
  <c r="AE131"/>
  <c r="AD131"/>
  <c r="AC131"/>
  <c r="AB131"/>
  <c r="AA131"/>
  <c r="Z131"/>
  <c r="Y131"/>
  <c r="X131"/>
  <c r="W131"/>
  <c r="V131"/>
  <c r="U131"/>
  <c r="T131"/>
  <c r="S131"/>
  <c r="R131"/>
  <c r="Q131"/>
  <c r="P131"/>
  <c r="O131"/>
  <c r="N131"/>
  <c r="M131"/>
  <c r="L131"/>
  <c r="K131"/>
  <c r="J131"/>
  <c r="I131"/>
  <c r="H131"/>
  <c r="G131"/>
  <c r="F131"/>
  <c r="E131"/>
  <c r="D131"/>
  <c r="C131"/>
  <c r="B131"/>
  <c r="BI130"/>
  <c r="BH130"/>
  <c r="BG130"/>
  <c r="BF130"/>
  <c r="BE130"/>
  <c r="BD130"/>
  <c r="BC130"/>
  <c r="BB130"/>
  <c r="BA130"/>
  <c r="AZ130"/>
  <c r="AY130"/>
  <c r="AX130"/>
  <c r="AW130"/>
  <c r="AV130"/>
  <c r="AU130"/>
  <c r="AT130"/>
  <c r="AS130"/>
  <c r="AR130"/>
  <c r="AQ130"/>
  <c r="AP130"/>
  <c r="AO130"/>
  <c r="AN130"/>
  <c r="AM130"/>
  <c r="AL130"/>
  <c r="AK130"/>
  <c r="AJ130"/>
  <c r="AI130"/>
  <c r="AH130"/>
  <c r="AG130"/>
  <c r="AF130"/>
  <c r="AE130"/>
  <c r="AD130"/>
  <c r="AC130"/>
  <c r="AB130"/>
  <c r="AA130"/>
  <c r="Z130"/>
  <c r="Y130"/>
  <c r="X130"/>
  <c r="W130"/>
  <c r="V130"/>
  <c r="U130"/>
  <c r="T130"/>
  <c r="S130"/>
  <c r="R130"/>
  <c r="Q130"/>
  <c r="P130"/>
  <c r="O130"/>
  <c r="N130"/>
  <c r="M130"/>
  <c r="L130"/>
  <c r="K130"/>
  <c r="J130"/>
  <c r="I130"/>
  <c r="H130"/>
  <c r="G130"/>
  <c r="F130"/>
  <c r="E130"/>
  <c r="D130"/>
  <c r="C130"/>
  <c r="B130"/>
  <c r="BI129"/>
  <c r="BH129"/>
  <c r="BG129"/>
  <c r="BF129"/>
  <c r="BE129"/>
  <c r="BD129"/>
  <c r="BC129"/>
  <c r="BB129"/>
  <c r="BA129"/>
  <c r="AZ129"/>
  <c r="AY129"/>
  <c r="AX129"/>
  <c r="AW129"/>
  <c r="AV129"/>
  <c r="AU129"/>
  <c r="AT129"/>
  <c r="AS129"/>
  <c r="AR129"/>
  <c r="AQ129"/>
  <c r="AP129"/>
  <c r="AO129"/>
  <c r="AN129"/>
  <c r="AM129"/>
  <c r="AL129"/>
  <c r="AK129"/>
  <c r="AJ129"/>
  <c r="AI129"/>
  <c r="AH129"/>
  <c r="AG129"/>
  <c r="AF129"/>
  <c r="AE129"/>
  <c r="AD129"/>
  <c r="AC129"/>
  <c r="AB129"/>
  <c r="AA129"/>
  <c r="Z129"/>
  <c r="Y129"/>
  <c r="X129"/>
  <c r="W129"/>
  <c r="V129"/>
  <c r="U129"/>
  <c r="T129"/>
  <c r="S129"/>
  <c r="R129"/>
  <c r="Q129"/>
  <c r="P129"/>
  <c r="O129"/>
  <c r="N129"/>
  <c r="M129"/>
  <c r="L129"/>
  <c r="K129"/>
  <c r="J129"/>
  <c r="I129"/>
  <c r="H129"/>
  <c r="G129"/>
  <c r="F129"/>
  <c r="E129"/>
  <c r="D129"/>
  <c r="C129"/>
  <c r="B129"/>
  <c r="BI128"/>
  <c r="BH128"/>
  <c r="BG128"/>
  <c r="BF128"/>
  <c r="BE128"/>
  <c r="BD128"/>
  <c r="BC128"/>
  <c r="BB128"/>
  <c r="BA128"/>
  <c r="AZ128"/>
  <c r="AY128"/>
  <c r="AX128"/>
  <c r="AW128"/>
  <c r="AV128"/>
  <c r="AU128"/>
  <c r="AT128"/>
  <c r="AS128"/>
  <c r="AR128"/>
  <c r="AQ128"/>
  <c r="AP128"/>
  <c r="AO128"/>
  <c r="AN128"/>
  <c r="AM128"/>
  <c r="AL128"/>
  <c r="AK128"/>
  <c r="AJ128"/>
  <c r="AI128"/>
  <c r="AH128"/>
  <c r="AG128"/>
  <c r="AF128"/>
  <c r="AE128"/>
  <c r="AD128"/>
  <c r="AC128"/>
  <c r="AB128"/>
  <c r="AA128"/>
  <c r="Z128"/>
  <c r="Y128"/>
  <c r="X128"/>
  <c r="W128"/>
  <c r="V128"/>
  <c r="U128"/>
  <c r="T128"/>
  <c r="S128"/>
  <c r="R128"/>
  <c r="Q128"/>
  <c r="P128"/>
  <c r="O128"/>
  <c r="N128"/>
  <c r="M128"/>
  <c r="L128"/>
  <c r="K128"/>
  <c r="J128"/>
  <c r="I128"/>
  <c r="H128"/>
  <c r="G128"/>
  <c r="F128"/>
  <c r="E128"/>
  <c r="D128"/>
  <c r="C128"/>
  <c r="B128"/>
  <c r="BI127"/>
  <c r="BH127"/>
  <c r="BG127"/>
  <c r="BF127"/>
  <c r="BE127"/>
  <c r="BD127"/>
  <c r="BC127"/>
  <c r="BB127"/>
  <c r="BA127"/>
  <c r="AZ127"/>
  <c r="AY127"/>
  <c r="AX127"/>
  <c r="AW127"/>
  <c r="AV127"/>
  <c r="AU127"/>
  <c r="AT127"/>
  <c r="AS127"/>
  <c r="AR127"/>
  <c r="AQ127"/>
  <c r="AP127"/>
  <c r="AO127"/>
  <c r="AN127"/>
  <c r="AM127"/>
  <c r="AL127"/>
  <c r="AK127"/>
  <c r="AJ127"/>
  <c r="AI127"/>
  <c r="AH127"/>
  <c r="AG127"/>
  <c r="AF127"/>
  <c r="AE127"/>
  <c r="AD127"/>
  <c r="AC127"/>
  <c r="AB127"/>
  <c r="AA127"/>
  <c r="Z127"/>
  <c r="Y127"/>
  <c r="X127"/>
  <c r="W127"/>
  <c r="V127"/>
  <c r="U127"/>
  <c r="T127"/>
  <c r="S127"/>
  <c r="R127"/>
  <c r="Q127"/>
  <c r="P127"/>
  <c r="O127"/>
  <c r="N127"/>
  <c r="M127"/>
  <c r="L127"/>
  <c r="K127"/>
  <c r="J127"/>
  <c r="I127"/>
  <c r="H127"/>
  <c r="G127"/>
  <c r="F127"/>
  <c r="E127"/>
  <c r="D127"/>
  <c r="C127"/>
  <c r="B127"/>
  <c r="BI126"/>
  <c r="BH126"/>
  <c r="BG126"/>
  <c r="BF126"/>
  <c r="BE126"/>
  <c r="BD126"/>
  <c r="BC126"/>
  <c r="BB126"/>
  <c r="BA126"/>
  <c r="AZ126"/>
  <c r="AY126"/>
  <c r="AX126"/>
  <c r="AW126"/>
  <c r="AV126"/>
  <c r="AU126"/>
  <c r="AT126"/>
  <c r="AS126"/>
  <c r="AR126"/>
  <c r="AQ126"/>
  <c r="AP126"/>
  <c r="AO126"/>
  <c r="AN126"/>
  <c r="AM126"/>
  <c r="AL126"/>
  <c r="AK126"/>
  <c r="AJ126"/>
  <c r="AI126"/>
  <c r="AH126"/>
  <c r="AG126"/>
  <c r="AF126"/>
  <c r="AE126"/>
  <c r="AD126"/>
  <c r="AC126"/>
  <c r="AB126"/>
  <c r="AA126"/>
  <c r="Z126"/>
  <c r="Y126"/>
  <c r="X126"/>
  <c r="W126"/>
  <c r="V126"/>
  <c r="U126"/>
  <c r="T126"/>
  <c r="S126"/>
  <c r="R126"/>
  <c r="Q126"/>
  <c r="P126"/>
  <c r="O126"/>
  <c r="N126"/>
  <c r="M126"/>
  <c r="L126"/>
  <c r="K126"/>
  <c r="J126"/>
  <c r="I126"/>
  <c r="H126"/>
  <c r="G126"/>
  <c r="F126"/>
  <c r="E126"/>
  <c r="D126"/>
  <c r="C126"/>
  <c r="B126"/>
  <c r="BI125"/>
  <c r="BH125"/>
  <c r="BG125"/>
  <c r="BF125"/>
  <c r="BE125"/>
  <c r="BD125"/>
  <c r="BC125"/>
  <c r="BB125"/>
  <c r="BA125"/>
  <c r="AZ125"/>
  <c r="AY125"/>
  <c r="AX125"/>
  <c r="AW125"/>
  <c r="AV125"/>
  <c r="AU125"/>
  <c r="AT125"/>
  <c r="AS125"/>
  <c r="AR125"/>
  <c r="AQ125"/>
  <c r="AP125"/>
  <c r="AO125"/>
  <c r="AN125"/>
  <c r="AM125"/>
  <c r="AL125"/>
  <c r="AK125"/>
  <c r="AJ125"/>
  <c r="AI125"/>
  <c r="AH125"/>
  <c r="AG125"/>
  <c r="AF125"/>
  <c r="AE125"/>
  <c r="AD125"/>
  <c r="AC125"/>
  <c r="AB125"/>
  <c r="AA125"/>
  <c r="Z125"/>
  <c r="Y125"/>
  <c r="X125"/>
  <c r="W125"/>
  <c r="V125"/>
  <c r="U125"/>
  <c r="T125"/>
  <c r="S125"/>
  <c r="R125"/>
  <c r="Q125"/>
  <c r="P125"/>
  <c r="O125"/>
  <c r="N125"/>
  <c r="M125"/>
  <c r="L125"/>
  <c r="K125"/>
  <c r="J125"/>
  <c r="I125"/>
  <c r="H125"/>
  <c r="G125"/>
  <c r="F125"/>
  <c r="E125"/>
  <c r="D125"/>
  <c r="C125"/>
  <c r="B125"/>
  <c r="BI124"/>
  <c r="BH124"/>
  <c r="BG124"/>
  <c r="BF124"/>
  <c r="BE124"/>
  <c r="BD124"/>
  <c r="BC124"/>
  <c r="BB124"/>
  <c r="BA124"/>
  <c r="AZ124"/>
  <c r="AY124"/>
  <c r="AX124"/>
  <c r="AW124"/>
  <c r="AV124"/>
  <c r="AU124"/>
  <c r="AT124"/>
  <c r="AS124"/>
  <c r="AR124"/>
  <c r="AQ124"/>
  <c r="AP124"/>
  <c r="AO124"/>
  <c r="AN124"/>
  <c r="AM124"/>
  <c r="AL124"/>
  <c r="AK124"/>
  <c r="AJ124"/>
  <c r="AI124"/>
  <c r="AH124"/>
  <c r="AG124"/>
  <c r="AF124"/>
  <c r="AE124"/>
  <c r="AD124"/>
  <c r="AC124"/>
  <c r="AB124"/>
  <c r="AA124"/>
  <c r="Z124"/>
  <c r="Y124"/>
  <c r="X124"/>
  <c r="W124"/>
  <c r="V124"/>
  <c r="U124"/>
  <c r="T124"/>
  <c r="S124"/>
  <c r="R124"/>
  <c r="Q124"/>
  <c r="P124"/>
  <c r="O124"/>
  <c r="N124"/>
  <c r="M124"/>
  <c r="L124"/>
  <c r="K124"/>
  <c r="J124"/>
  <c r="I124"/>
  <c r="H124"/>
  <c r="G124"/>
  <c r="F124"/>
  <c r="E124"/>
  <c r="D124"/>
  <c r="C124"/>
  <c r="B124"/>
  <c r="BI123"/>
  <c r="BH123"/>
  <c r="BG123"/>
  <c r="BF123"/>
  <c r="BE123"/>
  <c r="BD123"/>
  <c r="BC123"/>
  <c r="BB123"/>
  <c r="BA123"/>
  <c r="AZ123"/>
  <c r="AY123"/>
  <c r="AX123"/>
  <c r="AW123"/>
  <c r="AV123"/>
  <c r="AU123"/>
  <c r="AT123"/>
  <c r="AS123"/>
  <c r="AR123"/>
  <c r="AQ123"/>
  <c r="AP123"/>
  <c r="AO123"/>
  <c r="AN123"/>
  <c r="AM123"/>
  <c r="AL123"/>
  <c r="AK123"/>
  <c r="AJ123"/>
  <c r="AI123"/>
  <c r="AH123"/>
  <c r="AG123"/>
  <c r="AF123"/>
  <c r="AE123"/>
  <c r="AD123"/>
  <c r="AC123"/>
  <c r="AB123"/>
  <c r="AA123"/>
  <c r="Z123"/>
  <c r="Y123"/>
  <c r="X123"/>
  <c r="W123"/>
  <c r="V123"/>
  <c r="U123"/>
  <c r="T123"/>
  <c r="S123"/>
  <c r="R123"/>
  <c r="Q123"/>
  <c r="P123"/>
  <c r="O123"/>
  <c r="N123"/>
  <c r="M123"/>
  <c r="L123"/>
  <c r="K123"/>
  <c r="J123"/>
  <c r="I123"/>
  <c r="H123"/>
  <c r="G123"/>
  <c r="F123"/>
  <c r="E123"/>
  <c r="D123"/>
  <c r="C123"/>
  <c r="B123"/>
  <c r="BI122"/>
  <c r="BH122"/>
  <c r="BG122"/>
  <c r="BF122"/>
  <c r="BE122"/>
  <c r="BD122"/>
  <c r="BC122"/>
  <c r="BB122"/>
  <c r="BA122"/>
  <c r="AZ122"/>
  <c r="AY122"/>
  <c r="AX122"/>
  <c r="AW122"/>
  <c r="AV122"/>
  <c r="AU122"/>
  <c r="AT122"/>
  <c r="AS122"/>
  <c r="AR122"/>
  <c r="AQ122"/>
  <c r="AP122"/>
  <c r="AO122"/>
  <c r="AN122"/>
  <c r="AM122"/>
  <c r="AL122"/>
  <c r="AK122"/>
  <c r="AJ122"/>
  <c r="AI122"/>
  <c r="AH122"/>
  <c r="AG122"/>
  <c r="AF122"/>
  <c r="AE122"/>
  <c r="AD122"/>
  <c r="AC122"/>
  <c r="AB122"/>
  <c r="AA122"/>
  <c r="Z122"/>
  <c r="Y122"/>
  <c r="X122"/>
  <c r="W122"/>
  <c r="V122"/>
  <c r="U122"/>
  <c r="T122"/>
  <c r="S122"/>
  <c r="R122"/>
  <c r="Q122"/>
  <c r="P122"/>
  <c r="O122"/>
  <c r="N122"/>
  <c r="M122"/>
  <c r="L122"/>
  <c r="K122"/>
  <c r="J122"/>
  <c r="I122"/>
  <c r="H122"/>
  <c r="G122"/>
  <c r="F122"/>
  <c r="E122"/>
  <c r="D122"/>
  <c r="C122"/>
  <c r="B122"/>
  <c r="BI121"/>
  <c r="BH121"/>
  <c r="BG121"/>
  <c r="BF121"/>
  <c r="BE121"/>
  <c r="BD121"/>
  <c r="BC121"/>
  <c r="BB121"/>
  <c r="BA121"/>
  <c r="AZ121"/>
  <c r="AY121"/>
  <c r="AX121"/>
  <c r="AW121"/>
  <c r="AV121"/>
  <c r="AU121"/>
  <c r="AT121"/>
  <c r="AS121"/>
  <c r="AR121"/>
  <c r="AQ121"/>
  <c r="AP121"/>
  <c r="AO121"/>
  <c r="AN121"/>
  <c r="AM121"/>
  <c r="AL121"/>
  <c r="AK121"/>
  <c r="AJ121"/>
  <c r="AI121"/>
  <c r="AH121"/>
  <c r="AG121"/>
  <c r="AF121"/>
  <c r="AE121"/>
  <c r="AD121"/>
  <c r="AC121"/>
  <c r="AB121"/>
  <c r="AA121"/>
  <c r="Z121"/>
  <c r="Y121"/>
  <c r="X121"/>
  <c r="W121"/>
  <c r="V121"/>
  <c r="U121"/>
  <c r="T121"/>
  <c r="S121"/>
  <c r="R121"/>
  <c r="Q121"/>
  <c r="P121"/>
  <c r="O121"/>
  <c r="N121"/>
  <c r="M121"/>
  <c r="L121"/>
  <c r="K121"/>
  <c r="J121"/>
  <c r="I121"/>
  <c r="H121"/>
  <c r="G121"/>
  <c r="F121"/>
  <c r="E121"/>
  <c r="D121"/>
  <c r="C121"/>
  <c r="B121"/>
  <c r="BI120"/>
  <c r="BH120"/>
  <c r="BG120"/>
  <c r="BF120"/>
  <c r="BE120"/>
  <c r="BD120"/>
  <c r="BC120"/>
  <c r="BB120"/>
  <c r="BA120"/>
  <c r="AZ120"/>
  <c r="AY120"/>
  <c r="AX120"/>
  <c r="AW120"/>
  <c r="AV120"/>
  <c r="AU120"/>
  <c r="AT120"/>
  <c r="AS120"/>
  <c r="AR120"/>
  <c r="AQ120"/>
  <c r="AP120"/>
  <c r="AO120"/>
  <c r="AN120"/>
  <c r="AM120"/>
  <c r="AL120"/>
  <c r="AK120"/>
  <c r="AJ120"/>
  <c r="AI120"/>
  <c r="AH120"/>
  <c r="AG120"/>
  <c r="AF120"/>
  <c r="AE120"/>
  <c r="AD120"/>
  <c r="AC120"/>
  <c r="AB120"/>
  <c r="AA120"/>
  <c r="Z120"/>
  <c r="Y120"/>
  <c r="X120"/>
  <c r="W120"/>
  <c r="V120"/>
  <c r="U120"/>
  <c r="T120"/>
  <c r="S120"/>
  <c r="R120"/>
  <c r="Q120"/>
  <c r="P120"/>
  <c r="O120"/>
  <c r="N120"/>
  <c r="M120"/>
  <c r="L120"/>
  <c r="K120"/>
  <c r="J120"/>
  <c r="I120"/>
  <c r="H120"/>
  <c r="G120"/>
  <c r="F120"/>
  <c r="E120"/>
  <c r="D120"/>
  <c r="C120"/>
  <c r="B120"/>
  <c r="BI119"/>
  <c r="BH119"/>
  <c r="BG119"/>
  <c r="BF119"/>
  <c r="BE119"/>
  <c r="BD119"/>
  <c r="BC119"/>
  <c r="BB119"/>
  <c r="BA119"/>
  <c r="AZ119"/>
  <c r="AY119"/>
  <c r="AX119"/>
  <c r="AW119"/>
  <c r="AV119"/>
  <c r="AU119"/>
  <c r="AT119"/>
  <c r="AS119"/>
  <c r="AR119"/>
  <c r="AQ119"/>
  <c r="AP119"/>
  <c r="AO119"/>
  <c r="AN119"/>
  <c r="AM119"/>
  <c r="AL119"/>
  <c r="AK119"/>
  <c r="AJ119"/>
  <c r="AI119"/>
  <c r="AH119"/>
  <c r="AG119"/>
  <c r="AF119"/>
  <c r="AE119"/>
  <c r="AD119"/>
  <c r="AC119"/>
  <c r="AB119"/>
  <c r="AA119"/>
  <c r="Z119"/>
  <c r="Y119"/>
  <c r="X119"/>
  <c r="W119"/>
  <c r="V119"/>
  <c r="U119"/>
  <c r="T119"/>
  <c r="S119"/>
  <c r="R119"/>
  <c r="Q119"/>
  <c r="P119"/>
  <c r="O119"/>
  <c r="N119"/>
  <c r="M119"/>
  <c r="L119"/>
  <c r="K119"/>
  <c r="J119"/>
  <c r="I119"/>
  <c r="H119"/>
  <c r="G119"/>
  <c r="F119"/>
  <c r="E119"/>
  <c r="D119"/>
  <c r="C119"/>
  <c r="B119"/>
  <c r="BI118"/>
  <c r="BH118"/>
  <c r="BG118"/>
  <c r="BF118"/>
  <c r="BE118"/>
  <c r="BD118"/>
  <c r="BC118"/>
  <c r="BB118"/>
  <c r="BA118"/>
  <c r="AZ118"/>
  <c r="AY118"/>
  <c r="AX118"/>
  <c r="AW118"/>
  <c r="AV118"/>
  <c r="AU118"/>
  <c r="AT118"/>
  <c r="AS118"/>
  <c r="AR118"/>
  <c r="AQ118"/>
  <c r="AP118"/>
  <c r="AO118"/>
  <c r="AN118"/>
  <c r="AM118"/>
  <c r="AL118"/>
  <c r="AK118"/>
  <c r="AJ118"/>
  <c r="AI118"/>
  <c r="AH118"/>
  <c r="AG118"/>
  <c r="AF118"/>
  <c r="AE118"/>
  <c r="AD118"/>
  <c r="AC118"/>
  <c r="AB118"/>
  <c r="AA118"/>
  <c r="Z118"/>
  <c r="Y118"/>
  <c r="X118"/>
  <c r="W118"/>
  <c r="V118"/>
  <c r="U118"/>
  <c r="T118"/>
  <c r="S118"/>
  <c r="R118"/>
  <c r="Q118"/>
  <c r="P118"/>
  <c r="O118"/>
  <c r="N118"/>
  <c r="M118"/>
  <c r="L118"/>
  <c r="K118"/>
  <c r="J118"/>
  <c r="I118"/>
  <c r="H118"/>
  <c r="G118"/>
  <c r="F118"/>
  <c r="E118"/>
  <c r="D118"/>
  <c r="C118"/>
  <c r="B118"/>
  <c r="BI117"/>
  <c r="BH117"/>
  <c r="BG117"/>
  <c r="BF117"/>
  <c r="BE117"/>
  <c r="BD117"/>
  <c r="BC117"/>
  <c r="BB117"/>
  <c r="BA117"/>
  <c r="AZ117"/>
  <c r="AY117"/>
  <c r="AX117"/>
  <c r="AW117"/>
  <c r="AV117"/>
  <c r="AU117"/>
  <c r="AT117"/>
  <c r="AS117"/>
  <c r="AR117"/>
  <c r="AQ117"/>
  <c r="AP117"/>
  <c r="AO117"/>
  <c r="AN117"/>
  <c r="AM117"/>
  <c r="AL117"/>
  <c r="AK117"/>
  <c r="AJ117"/>
  <c r="AI117"/>
  <c r="AH117"/>
  <c r="AG117"/>
  <c r="AF117"/>
  <c r="AE117"/>
  <c r="AD117"/>
  <c r="AC117"/>
  <c r="AB117"/>
  <c r="AA117"/>
  <c r="Z117"/>
  <c r="Y117"/>
  <c r="X117"/>
  <c r="W117"/>
  <c r="V117"/>
  <c r="U117"/>
  <c r="T117"/>
  <c r="S117"/>
  <c r="R117"/>
  <c r="Q117"/>
  <c r="P117"/>
  <c r="O117"/>
  <c r="N117"/>
  <c r="M117"/>
  <c r="L117"/>
  <c r="K117"/>
  <c r="J117"/>
  <c r="I117"/>
  <c r="H117"/>
  <c r="G117"/>
  <c r="F117"/>
  <c r="E117"/>
  <c r="D117"/>
  <c r="C117"/>
  <c r="B117"/>
  <c r="BI116"/>
  <c r="BH116"/>
  <c r="BG116"/>
  <c r="BF116"/>
  <c r="BE116"/>
  <c r="BD116"/>
  <c r="BC116"/>
  <c r="BB116"/>
  <c r="BA116"/>
  <c r="AZ116"/>
  <c r="AY116"/>
  <c r="AX116"/>
  <c r="AW116"/>
  <c r="AV116"/>
  <c r="AU116"/>
  <c r="AT116"/>
  <c r="AS116"/>
  <c r="AR116"/>
  <c r="AQ116"/>
  <c r="AP116"/>
  <c r="AO116"/>
  <c r="AN116"/>
  <c r="AM116"/>
  <c r="AL116"/>
  <c r="AK116"/>
  <c r="AJ116"/>
  <c r="AI116"/>
  <c r="AH116"/>
  <c r="AG116"/>
  <c r="AF116"/>
  <c r="AE116"/>
  <c r="AD116"/>
  <c r="AC116"/>
  <c r="AB116"/>
  <c r="AA116"/>
  <c r="Z116"/>
  <c r="Y116"/>
  <c r="X116"/>
  <c r="W116"/>
  <c r="V116"/>
  <c r="U116"/>
  <c r="T116"/>
  <c r="S116"/>
  <c r="R116"/>
  <c r="Q116"/>
  <c r="P116"/>
  <c r="O116"/>
  <c r="N116"/>
  <c r="M116"/>
  <c r="L116"/>
  <c r="K116"/>
  <c r="J116"/>
  <c r="I116"/>
  <c r="H116"/>
  <c r="G116"/>
  <c r="F116"/>
  <c r="E116"/>
  <c r="D116"/>
  <c r="C116"/>
  <c r="B116"/>
  <c r="BI115"/>
  <c r="BH115"/>
  <c r="BG115"/>
  <c r="BF115"/>
  <c r="BE115"/>
  <c r="BD115"/>
  <c r="BC115"/>
  <c r="BB115"/>
  <c r="BA115"/>
  <c r="AZ115"/>
  <c r="AY115"/>
  <c r="AX115"/>
  <c r="AW115"/>
  <c r="AV115"/>
  <c r="AU115"/>
  <c r="AT115"/>
  <c r="AS115"/>
  <c r="AR115"/>
  <c r="AQ115"/>
  <c r="AP115"/>
  <c r="AO115"/>
  <c r="AN115"/>
  <c r="AM115"/>
  <c r="AL115"/>
  <c r="AK115"/>
  <c r="AJ115"/>
  <c r="AI115"/>
  <c r="AH115"/>
  <c r="AG115"/>
  <c r="AF115"/>
  <c r="AE115"/>
  <c r="AD115"/>
  <c r="AC115"/>
  <c r="AB115"/>
  <c r="AA115"/>
  <c r="Z115"/>
  <c r="Y115"/>
  <c r="X115"/>
  <c r="W115"/>
  <c r="V115"/>
  <c r="U115"/>
  <c r="T115"/>
  <c r="S115"/>
  <c r="R115"/>
  <c r="Q115"/>
  <c r="P115"/>
  <c r="O115"/>
  <c r="N115"/>
  <c r="M115"/>
  <c r="L115"/>
  <c r="K115"/>
  <c r="J115"/>
  <c r="I115"/>
  <c r="H115"/>
  <c r="G115"/>
  <c r="F115"/>
  <c r="E115"/>
  <c r="D115"/>
  <c r="C115"/>
  <c r="B115"/>
  <c r="BI114"/>
  <c r="BH114"/>
  <c r="BG114"/>
  <c r="BF114"/>
  <c r="BE114"/>
  <c r="BD114"/>
  <c r="BC114"/>
  <c r="BB114"/>
  <c r="BA114"/>
  <c r="AZ114"/>
  <c r="AY114"/>
  <c r="AX114"/>
  <c r="AW114"/>
  <c r="AV114"/>
  <c r="AU114"/>
  <c r="AT114"/>
  <c r="AS114"/>
  <c r="AR114"/>
  <c r="AQ114"/>
  <c r="AP114"/>
  <c r="AO114"/>
  <c r="AN114"/>
  <c r="AM114"/>
  <c r="AL114"/>
  <c r="AK114"/>
  <c r="AJ114"/>
  <c r="AI114"/>
  <c r="AH114"/>
  <c r="AG114"/>
  <c r="AF114"/>
  <c r="AE114"/>
  <c r="AD114"/>
  <c r="AC114"/>
  <c r="AB114"/>
  <c r="AA114"/>
  <c r="Z114"/>
  <c r="Y114"/>
  <c r="X114"/>
  <c r="W114"/>
  <c r="V114"/>
  <c r="U114"/>
  <c r="T114"/>
  <c r="S114"/>
  <c r="R114"/>
  <c r="Q114"/>
  <c r="P114"/>
  <c r="O114"/>
  <c r="N114"/>
  <c r="M114"/>
  <c r="L114"/>
  <c r="K114"/>
  <c r="J114"/>
  <c r="I114"/>
  <c r="H114"/>
  <c r="G114"/>
  <c r="F114"/>
  <c r="E114"/>
  <c r="D114"/>
  <c r="C114"/>
  <c r="B114"/>
  <c r="BI113"/>
  <c r="BH113"/>
  <c r="BG113"/>
  <c r="BF113"/>
  <c r="BE113"/>
  <c r="BD113"/>
  <c r="BC113"/>
  <c r="BB113"/>
  <c r="BA113"/>
  <c r="AZ113"/>
  <c r="AY113"/>
  <c r="AX113"/>
  <c r="AW113"/>
  <c r="AV113"/>
  <c r="AU113"/>
  <c r="AT113"/>
  <c r="AS113"/>
  <c r="AR113"/>
  <c r="AQ113"/>
  <c r="AP113"/>
  <c r="AO113"/>
  <c r="AN113"/>
  <c r="AM113"/>
  <c r="AL113"/>
  <c r="AK113"/>
  <c r="AJ113"/>
  <c r="AI113"/>
  <c r="AH113"/>
  <c r="AG113"/>
  <c r="AF113"/>
  <c r="AE113"/>
  <c r="AD113"/>
  <c r="AC113"/>
  <c r="AB113"/>
  <c r="AA113"/>
  <c r="Z113"/>
  <c r="Y113"/>
  <c r="X113"/>
  <c r="W113"/>
  <c r="V113"/>
  <c r="U113"/>
  <c r="T113"/>
  <c r="S113"/>
  <c r="R113"/>
  <c r="Q113"/>
  <c r="P113"/>
  <c r="O113"/>
  <c r="N113"/>
  <c r="M113"/>
  <c r="L113"/>
  <c r="K113"/>
  <c r="J113"/>
  <c r="I113"/>
  <c r="H113"/>
  <c r="G113"/>
  <c r="F113"/>
  <c r="E113"/>
  <c r="D113"/>
  <c r="C113"/>
  <c r="B113"/>
  <c r="BI112"/>
  <c r="BH112"/>
  <c r="BG112"/>
  <c r="BF112"/>
  <c r="BE112"/>
  <c r="BD112"/>
  <c r="BC112"/>
  <c r="BB112"/>
  <c r="BA112"/>
  <c r="AZ112"/>
  <c r="AY112"/>
  <c r="AX112"/>
  <c r="AW112"/>
  <c r="AV112"/>
  <c r="AU112"/>
  <c r="AT112"/>
  <c r="AS112"/>
  <c r="AR112"/>
  <c r="AQ112"/>
  <c r="AP112"/>
  <c r="AO112"/>
  <c r="AN112"/>
  <c r="AM112"/>
  <c r="AL112"/>
  <c r="AK112"/>
  <c r="AJ112"/>
  <c r="AI112"/>
  <c r="AH112"/>
  <c r="AG112"/>
  <c r="AF112"/>
  <c r="AE112"/>
  <c r="AD112"/>
  <c r="AC112"/>
  <c r="AB112"/>
  <c r="AA112"/>
  <c r="Z112"/>
  <c r="Y112"/>
  <c r="X112"/>
  <c r="W112"/>
  <c r="V112"/>
  <c r="U112"/>
  <c r="T112"/>
  <c r="S112"/>
  <c r="R112"/>
  <c r="Q112"/>
  <c r="P112"/>
  <c r="O112"/>
  <c r="N112"/>
  <c r="M112"/>
  <c r="L112"/>
  <c r="K112"/>
  <c r="J112"/>
  <c r="I112"/>
  <c r="H112"/>
  <c r="G112"/>
  <c r="F112"/>
  <c r="E112"/>
  <c r="D112"/>
  <c r="C112"/>
  <c r="B112"/>
  <c r="BI111"/>
  <c r="BH111"/>
  <c r="BG111"/>
  <c r="BF111"/>
  <c r="BE111"/>
  <c r="BD111"/>
  <c r="BC111"/>
  <c r="BB111"/>
  <c r="BA111"/>
  <c r="AZ111"/>
  <c r="AY111"/>
  <c r="AX111"/>
  <c r="AW111"/>
  <c r="AV111"/>
  <c r="AU111"/>
  <c r="AT111"/>
  <c r="AS111"/>
  <c r="AR111"/>
  <c r="AQ111"/>
  <c r="AP111"/>
  <c r="AO111"/>
  <c r="AN111"/>
  <c r="AM111"/>
  <c r="AL111"/>
  <c r="AK111"/>
  <c r="AJ111"/>
  <c r="AI111"/>
  <c r="AH111"/>
  <c r="AG111"/>
  <c r="AF111"/>
  <c r="AE111"/>
  <c r="AD111"/>
  <c r="AC111"/>
  <c r="AB111"/>
  <c r="AA111"/>
  <c r="Z111"/>
  <c r="Y111"/>
  <c r="X111"/>
  <c r="W111"/>
  <c r="V111"/>
  <c r="U111"/>
  <c r="T111"/>
  <c r="S111"/>
  <c r="R111"/>
  <c r="Q111"/>
  <c r="P111"/>
  <c r="O111"/>
  <c r="N111"/>
  <c r="M111"/>
  <c r="L111"/>
  <c r="K111"/>
  <c r="J111"/>
  <c r="I111"/>
  <c r="H111"/>
  <c r="G111"/>
  <c r="F111"/>
  <c r="E111"/>
  <c r="D111"/>
  <c r="C111"/>
  <c r="B111"/>
  <c r="BI110"/>
  <c r="BH110"/>
  <c r="BG110"/>
  <c r="BF110"/>
  <c r="BE110"/>
  <c r="BD110"/>
  <c r="BC110"/>
  <c r="BB110"/>
  <c r="BA110"/>
  <c r="AZ110"/>
  <c r="AY110"/>
  <c r="AX110"/>
  <c r="AW110"/>
  <c r="AV110"/>
  <c r="AU110"/>
  <c r="AT110"/>
  <c r="AS110"/>
  <c r="AR110"/>
  <c r="AQ110"/>
  <c r="AP110"/>
  <c r="AO110"/>
  <c r="AN110"/>
  <c r="AM110"/>
  <c r="AL110"/>
  <c r="AK110"/>
  <c r="AJ110"/>
  <c r="AI110"/>
  <c r="AH110"/>
  <c r="AG110"/>
  <c r="AF110"/>
  <c r="AE110"/>
  <c r="AD110"/>
  <c r="AC110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C110"/>
  <c r="B110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I109"/>
  <c r="AH109"/>
  <c r="AG109"/>
  <c r="AF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C109"/>
  <c r="B109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I108"/>
  <c r="AH108"/>
  <c r="AG108"/>
  <c r="AF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C108"/>
  <c r="B108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P107"/>
  <c r="AO107"/>
  <c r="AN107"/>
  <c r="AM107"/>
  <c r="AL107"/>
  <c r="AK107"/>
  <c r="AJ107"/>
  <c r="AI107"/>
  <c r="AH107"/>
  <c r="AG107"/>
  <c r="AF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C107"/>
  <c r="B107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I106"/>
  <c r="AH106"/>
  <c r="AG106"/>
  <c r="AF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C106"/>
  <c r="B106"/>
  <c r="BI105"/>
  <c r="BH105"/>
  <c r="BG105"/>
  <c r="BF105"/>
  <c r="BE105"/>
  <c r="BD105"/>
  <c r="BC105"/>
  <c r="BB105"/>
  <c r="BA105"/>
  <c r="AZ105"/>
  <c r="AY105"/>
  <c r="AX105"/>
  <c r="AW105"/>
  <c r="AV105"/>
  <c r="AU105"/>
  <c r="AT105"/>
  <c r="AS105"/>
  <c r="AR105"/>
  <c r="AQ105"/>
  <c r="AP105"/>
  <c r="AO105"/>
  <c r="AN105"/>
  <c r="AM105"/>
  <c r="AL105"/>
  <c r="AK105"/>
  <c r="AJ105"/>
  <c r="AI105"/>
  <c r="AH105"/>
  <c r="AG105"/>
  <c r="AF105"/>
  <c r="AE105"/>
  <c r="AD105"/>
  <c r="AC105"/>
  <c r="AB105"/>
  <c r="AA105"/>
  <c r="Z105"/>
  <c r="Y105"/>
  <c r="X105"/>
  <c r="W105"/>
  <c r="V105"/>
  <c r="U105"/>
  <c r="T105"/>
  <c r="S105"/>
  <c r="R105"/>
  <c r="Q105"/>
  <c r="P105"/>
  <c r="O105"/>
  <c r="N105"/>
  <c r="M105"/>
  <c r="L105"/>
  <c r="K105"/>
  <c r="J105"/>
  <c r="I105"/>
  <c r="H105"/>
  <c r="G105"/>
  <c r="F105"/>
  <c r="E105"/>
  <c r="D105"/>
  <c r="C105"/>
  <c r="B105"/>
  <c r="BI104"/>
  <c r="BH104"/>
  <c r="BG104"/>
  <c r="BF104"/>
  <c r="BE104"/>
  <c r="BD104"/>
  <c r="BC104"/>
  <c r="BB104"/>
  <c r="BA104"/>
  <c r="AZ104"/>
  <c r="AY104"/>
  <c r="AX104"/>
  <c r="AW104"/>
  <c r="AV104"/>
  <c r="AU104"/>
  <c r="AT104"/>
  <c r="AS104"/>
  <c r="AR104"/>
  <c r="AQ104"/>
  <c r="AP104"/>
  <c r="AO104"/>
  <c r="AN104"/>
  <c r="AM104"/>
  <c r="AL104"/>
  <c r="AK104"/>
  <c r="AJ104"/>
  <c r="AI104"/>
  <c r="AH104"/>
  <c r="AG104"/>
  <c r="AF104"/>
  <c r="AE104"/>
  <c r="AD104"/>
  <c r="AC104"/>
  <c r="AB104"/>
  <c r="AA104"/>
  <c r="Z104"/>
  <c r="Y104"/>
  <c r="X104"/>
  <c r="W104"/>
  <c r="V104"/>
  <c r="U104"/>
  <c r="T104"/>
  <c r="S104"/>
  <c r="R104"/>
  <c r="Q104"/>
  <c r="P104"/>
  <c r="O104"/>
  <c r="N104"/>
  <c r="M104"/>
  <c r="L104"/>
  <c r="K104"/>
  <c r="J104"/>
  <c r="I104"/>
  <c r="H104"/>
  <c r="G104"/>
  <c r="F104"/>
  <c r="E104"/>
  <c r="D104"/>
  <c r="C104"/>
  <c r="B104"/>
  <c r="BI103"/>
  <c r="BH103"/>
  <c r="BG103"/>
  <c r="BF103"/>
  <c r="BE103"/>
  <c r="BD103"/>
  <c r="BC103"/>
  <c r="BB103"/>
  <c r="BA103"/>
  <c r="AZ103"/>
  <c r="AY103"/>
  <c r="AX103"/>
  <c r="AW103"/>
  <c r="AV103"/>
  <c r="AU103"/>
  <c r="AT103"/>
  <c r="AS103"/>
  <c r="AR103"/>
  <c r="AQ103"/>
  <c r="AP103"/>
  <c r="AO103"/>
  <c r="AN103"/>
  <c r="AM103"/>
  <c r="AL103"/>
  <c r="AK103"/>
  <c r="AJ103"/>
  <c r="AI103"/>
  <c r="AH103"/>
  <c r="AG103"/>
  <c r="AF103"/>
  <c r="AE103"/>
  <c r="AD103"/>
  <c r="AC103"/>
  <c r="AB103"/>
  <c r="AA103"/>
  <c r="Z103"/>
  <c r="Y103"/>
  <c r="X103"/>
  <c r="W103"/>
  <c r="V103"/>
  <c r="U103"/>
  <c r="T103"/>
  <c r="S103"/>
  <c r="R103"/>
  <c r="Q103"/>
  <c r="P103"/>
  <c r="O103"/>
  <c r="N103"/>
  <c r="M103"/>
  <c r="L103"/>
  <c r="K103"/>
  <c r="J103"/>
  <c r="I103"/>
  <c r="H103"/>
  <c r="G103"/>
  <c r="F103"/>
  <c r="E103"/>
  <c r="D103"/>
  <c r="C103"/>
  <c r="B103"/>
  <c r="BI102"/>
  <c r="BH102"/>
  <c r="BG102"/>
  <c r="BF102"/>
  <c r="BE102"/>
  <c r="BD102"/>
  <c r="BC102"/>
  <c r="BB102"/>
  <c r="BA102"/>
  <c r="AZ102"/>
  <c r="AY102"/>
  <c r="AX102"/>
  <c r="AW102"/>
  <c r="AV102"/>
  <c r="AU102"/>
  <c r="AT102"/>
  <c r="AS102"/>
  <c r="AR102"/>
  <c r="AQ102"/>
  <c r="AP102"/>
  <c r="AO102"/>
  <c r="AN102"/>
  <c r="AM102"/>
  <c r="AL102"/>
  <c r="AK102"/>
  <c r="AJ102"/>
  <c r="AI102"/>
  <c r="AH102"/>
  <c r="AG102"/>
  <c r="AF102"/>
  <c r="AE102"/>
  <c r="AD102"/>
  <c r="AC102"/>
  <c r="AB102"/>
  <c r="AA102"/>
  <c r="Z102"/>
  <c r="Y102"/>
  <c r="X102"/>
  <c r="W102"/>
  <c r="V102"/>
  <c r="U102"/>
  <c r="T102"/>
  <c r="S102"/>
  <c r="R102"/>
  <c r="Q102"/>
  <c r="P102"/>
  <c r="O102"/>
  <c r="N102"/>
  <c r="M102"/>
  <c r="L102"/>
  <c r="K102"/>
  <c r="J102"/>
  <c r="I102"/>
  <c r="H102"/>
  <c r="G102"/>
  <c r="F102"/>
  <c r="E102"/>
  <c r="D102"/>
  <c r="C102"/>
  <c r="B102"/>
  <c r="BI101"/>
  <c r="BH101"/>
  <c r="BG101"/>
  <c r="BF101"/>
  <c r="BE101"/>
  <c r="BD101"/>
  <c r="BC101"/>
  <c r="BB101"/>
  <c r="BA101"/>
  <c r="AZ101"/>
  <c r="AY101"/>
  <c r="AX101"/>
  <c r="AW101"/>
  <c r="AV101"/>
  <c r="AU101"/>
  <c r="AT101"/>
  <c r="AS101"/>
  <c r="AR101"/>
  <c r="AQ101"/>
  <c r="AP101"/>
  <c r="AO101"/>
  <c r="AN101"/>
  <c r="AM101"/>
  <c r="AL101"/>
  <c r="AK101"/>
  <c r="AJ101"/>
  <c r="AI101"/>
  <c r="AH101"/>
  <c r="AG101"/>
  <c r="AF101"/>
  <c r="AE101"/>
  <c r="AD101"/>
  <c r="AC101"/>
  <c r="AB101"/>
  <c r="AA101"/>
  <c r="Z101"/>
  <c r="Y101"/>
  <c r="X101"/>
  <c r="W101"/>
  <c r="V101"/>
  <c r="U101"/>
  <c r="T101"/>
  <c r="S101"/>
  <c r="R101"/>
  <c r="Q101"/>
  <c r="P101"/>
  <c r="O101"/>
  <c r="N101"/>
  <c r="M101"/>
  <c r="L101"/>
  <c r="K101"/>
  <c r="J101"/>
  <c r="I101"/>
  <c r="H101"/>
  <c r="G101"/>
  <c r="F101"/>
  <c r="E101"/>
  <c r="D101"/>
  <c r="C101"/>
  <c r="B101"/>
  <c r="BI100"/>
  <c r="BH100"/>
  <c r="BG100"/>
  <c r="BF100"/>
  <c r="BE100"/>
  <c r="BD100"/>
  <c r="BC100"/>
  <c r="BB100"/>
  <c r="BA100"/>
  <c r="AZ100"/>
  <c r="AY100"/>
  <c r="AX100"/>
  <c r="AW100"/>
  <c r="AV100"/>
  <c r="AU100"/>
  <c r="AT100"/>
  <c r="AS100"/>
  <c r="AR100"/>
  <c r="AQ100"/>
  <c r="AP100"/>
  <c r="AO100"/>
  <c r="AN100"/>
  <c r="AM100"/>
  <c r="AL100"/>
  <c r="AK100"/>
  <c r="AJ100"/>
  <c r="AI100"/>
  <c r="AH100"/>
  <c r="AG100"/>
  <c r="AF100"/>
  <c r="AE100"/>
  <c r="AD100"/>
  <c r="AC100"/>
  <c r="AB100"/>
  <c r="AA100"/>
  <c r="Z100"/>
  <c r="Y100"/>
  <c r="X100"/>
  <c r="W100"/>
  <c r="V100"/>
  <c r="U100"/>
  <c r="T100"/>
  <c r="S100"/>
  <c r="R100"/>
  <c r="Q100"/>
  <c r="P100"/>
  <c r="O100"/>
  <c r="N100"/>
  <c r="M100"/>
  <c r="L100"/>
  <c r="K100"/>
  <c r="J100"/>
  <c r="I100"/>
  <c r="H100"/>
  <c r="G100"/>
  <c r="F100"/>
  <c r="E100"/>
  <c r="D100"/>
  <c r="C100"/>
  <c r="B100"/>
  <c r="BI99"/>
  <c r="BH99"/>
  <c r="BG99"/>
  <c r="BF99"/>
  <c r="BE99"/>
  <c r="BD99"/>
  <c r="BC99"/>
  <c r="BB99"/>
  <c r="BA99"/>
  <c r="AZ99"/>
  <c r="AY99"/>
  <c r="AX99"/>
  <c r="AW99"/>
  <c r="AV99"/>
  <c r="AU99"/>
  <c r="AT99"/>
  <c r="AS99"/>
  <c r="AR99"/>
  <c r="AQ99"/>
  <c r="AP99"/>
  <c r="AO99"/>
  <c r="AN99"/>
  <c r="AM99"/>
  <c r="AL99"/>
  <c r="AK99"/>
  <c r="AJ99"/>
  <c r="AI99"/>
  <c r="AH99"/>
  <c r="AG99"/>
  <c r="AF99"/>
  <c r="AE99"/>
  <c r="AD99"/>
  <c r="AC99"/>
  <c r="AB99"/>
  <c r="AA99"/>
  <c r="Z99"/>
  <c r="Y99"/>
  <c r="X99"/>
  <c r="W99"/>
  <c r="V99"/>
  <c r="U99"/>
  <c r="T99"/>
  <c r="S99"/>
  <c r="R99"/>
  <c r="Q99"/>
  <c r="P99"/>
  <c r="O99"/>
  <c r="N99"/>
  <c r="M99"/>
  <c r="L99"/>
  <c r="K99"/>
  <c r="J99"/>
  <c r="I99"/>
  <c r="H99"/>
  <c r="G99"/>
  <c r="F99"/>
  <c r="E99"/>
  <c r="D99"/>
  <c r="C99"/>
  <c r="B99"/>
  <c r="BI98"/>
  <c r="BH98"/>
  <c r="BG98"/>
  <c r="BF98"/>
  <c r="BE98"/>
  <c r="BD98"/>
  <c r="BC98"/>
  <c r="BB98"/>
  <c r="BA98"/>
  <c r="AZ98"/>
  <c r="AY98"/>
  <c r="AX98"/>
  <c r="AW98"/>
  <c r="AV98"/>
  <c r="AU98"/>
  <c r="AT98"/>
  <c r="AS98"/>
  <c r="AR98"/>
  <c r="AQ98"/>
  <c r="AP98"/>
  <c r="AO98"/>
  <c r="AN98"/>
  <c r="AM98"/>
  <c r="AL98"/>
  <c r="AK98"/>
  <c r="AJ98"/>
  <c r="AI98"/>
  <c r="AH98"/>
  <c r="AG98"/>
  <c r="AF98"/>
  <c r="AE98"/>
  <c r="AD98"/>
  <c r="AC98"/>
  <c r="AB98"/>
  <c r="AA98"/>
  <c r="Z98"/>
  <c r="Y98"/>
  <c r="X98"/>
  <c r="W98"/>
  <c r="V98"/>
  <c r="U98"/>
  <c r="T98"/>
  <c r="S98"/>
  <c r="R98"/>
  <c r="Q98"/>
  <c r="P98"/>
  <c r="O98"/>
  <c r="N98"/>
  <c r="M98"/>
  <c r="L98"/>
  <c r="K98"/>
  <c r="J98"/>
  <c r="I98"/>
  <c r="H98"/>
  <c r="G98"/>
  <c r="F98"/>
  <c r="E98"/>
  <c r="D98"/>
  <c r="C98"/>
  <c r="B98"/>
  <c r="BI97"/>
  <c r="BH97"/>
  <c r="BG97"/>
  <c r="BF97"/>
  <c r="BE97"/>
  <c r="BD97"/>
  <c r="BC97"/>
  <c r="BB97"/>
  <c r="BA97"/>
  <c r="AZ97"/>
  <c r="AY97"/>
  <c r="AX97"/>
  <c r="AW97"/>
  <c r="AV97"/>
  <c r="AU97"/>
  <c r="AT97"/>
  <c r="AS97"/>
  <c r="AR97"/>
  <c r="AQ97"/>
  <c r="AP97"/>
  <c r="AO97"/>
  <c r="AN97"/>
  <c r="AM97"/>
  <c r="AL97"/>
  <c r="AK97"/>
  <c r="AJ97"/>
  <c r="AI97"/>
  <c r="AH97"/>
  <c r="AG97"/>
  <c r="AF97"/>
  <c r="AE97"/>
  <c r="AD97"/>
  <c r="AC97"/>
  <c r="AB97"/>
  <c r="AA97"/>
  <c r="Z97"/>
  <c r="Y97"/>
  <c r="X97"/>
  <c r="W97"/>
  <c r="V97"/>
  <c r="U97"/>
  <c r="T97"/>
  <c r="S97"/>
  <c r="R97"/>
  <c r="Q97"/>
  <c r="P97"/>
  <c r="O97"/>
  <c r="N97"/>
  <c r="M97"/>
  <c r="L97"/>
  <c r="K97"/>
  <c r="J97"/>
  <c r="I97"/>
  <c r="H97"/>
  <c r="G97"/>
  <c r="F97"/>
  <c r="E97"/>
  <c r="D97"/>
  <c r="C97"/>
  <c r="B97"/>
  <c r="BI96"/>
  <c r="BH96"/>
  <c r="BG96"/>
  <c r="BF96"/>
  <c r="BE96"/>
  <c r="BD96"/>
  <c r="BC96"/>
  <c r="BB96"/>
  <c r="BA96"/>
  <c r="AZ96"/>
  <c r="AY96"/>
  <c r="AX96"/>
  <c r="AW96"/>
  <c r="AV96"/>
  <c r="AU96"/>
  <c r="AT96"/>
  <c r="AS96"/>
  <c r="AR96"/>
  <c r="AQ96"/>
  <c r="AP96"/>
  <c r="AO96"/>
  <c r="AN96"/>
  <c r="AM96"/>
  <c r="AL96"/>
  <c r="AK96"/>
  <c r="AJ96"/>
  <c r="AI96"/>
  <c r="AH96"/>
  <c r="AG96"/>
  <c r="AF96"/>
  <c r="AE96"/>
  <c r="AD96"/>
  <c r="AC96"/>
  <c r="AB96"/>
  <c r="AA96"/>
  <c r="Z96"/>
  <c r="Y96"/>
  <c r="X96"/>
  <c r="W96"/>
  <c r="V96"/>
  <c r="U96"/>
  <c r="T96"/>
  <c r="S96"/>
  <c r="R96"/>
  <c r="Q96"/>
  <c r="P96"/>
  <c r="O96"/>
  <c r="N96"/>
  <c r="M96"/>
  <c r="L96"/>
  <c r="K96"/>
  <c r="J96"/>
  <c r="I96"/>
  <c r="H96"/>
  <c r="G96"/>
  <c r="F96"/>
  <c r="E96"/>
  <c r="D96"/>
  <c r="C96"/>
  <c r="B96"/>
  <c r="BI95"/>
  <c r="BH95"/>
  <c r="BG95"/>
  <c r="BF95"/>
  <c r="BE95"/>
  <c r="BD95"/>
  <c r="BC95"/>
  <c r="BB95"/>
  <c r="BA95"/>
  <c r="AZ95"/>
  <c r="AY95"/>
  <c r="AX95"/>
  <c r="AW95"/>
  <c r="AV95"/>
  <c r="AU95"/>
  <c r="AT95"/>
  <c r="AS95"/>
  <c r="AR95"/>
  <c r="AQ95"/>
  <c r="AP95"/>
  <c r="AO95"/>
  <c r="AN95"/>
  <c r="AM95"/>
  <c r="AL95"/>
  <c r="AK95"/>
  <c r="AJ95"/>
  <c r="AI95"/>
  <c r="AH95"/>
  <c r="AG95"/>
  <c r="AF95"/>
  <c r="AE95"/>
  <c r="AD95"/>
  <c r="AC95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C95"/>
  <c r="B95"/>
  <c r="BI94"/>
  <c r="BH94"/>
  <c r="BG94"/>
  <c r="BF94"/>
  <c r="BE94"/>
  <c r="BD94"/>
  <c r="BC94"/>
  <c r="BB94"/>
  <c r="BA94"/>
  <c r="AZ94"/>
  <c r="AY94"/>
  <c r="AX94"/>
  <c r="AW94"/>
  <c r="AV94"/>
  <c r="AU94"/>
  <c r="AT94"/>
  <c r="AS94"/>
  <c r="AR94"/>
  <c r="AQ94"/>
  <c r="AP94"/>
  <c r="AO94"/>
  <c r="AN94"/>
  <c r="AM94"/>
  <c r="AL94"/>
  <c r="AK94"/>
  <c r="AJ94"/>
  <c r="AI94"/>
  <c r="AH94"/>
  <c r="AG94"/>
  <c r="AF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C94"/>
  <c r="B94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C93"/>
  <c r="B93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C92"/>
  <c r="B92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C91"/>
  <c r="B91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P90"/>
  <c r="AO90"/>
  <c r="AN90"/>
  <c r="AM90"/>
  <c r="AL90"/>
  <c r="AK90"/>
  <c r="AJ90"/>
  <c r="AI90"/>
  <c r="AH90"/>
  <c r="AG90"/>
  <c r="AF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C90"/>
  <c r="B90"/>
  <c r="BI89"/>
  <c r="BH89"/>
  <c r="BG89"/>
  <c r="BF89"/>
  <c r="BE89"/>
  <c r="BD89"/>
  <c r="BC89"/>
  <c r="BB89"/>
  <c r="BA89"/>
  <c r="AZ89"/>
  <c r="AY89"/>
  <c r="AX89"/>
  <c r="AW89"/>
  <c r="AV89"/>
  <c r="AU89"/>
  <c r="AT89"/>
  <c r="AS89"/>
  <c r="AR89"/>
  <c r="AQ89"/>
  <c r="AP89"/>
  <c r="AO89"/>
  <c r="AN89"/>
  <c r="AM89"/>
  <c r="AL89"/>
  <c r="AK89"/>
  <c r="AJ89"/>
  <c r="AI89"/>
  <c r="AH89"/>
  <c r="AG89"/>
  <c r="AF89"/>
  <c r="AE89"/>
  <c r="AD89"/>
  <c r="AC89"/>
  <c r="AB89"/>
  <c r="AA89"/>
  <c r="Z89"/>
  <c r="Y89"/>
  <c r="X89"/>
  <c r="W89"/>
  <c r="V89"/>
  <c r="U89"/>
  <c r="T89"/>
  <c r="S89"/>
  <c r="R89"/>
  <c r="Q89"/>
  <c r="P89"/>
  <c r="O89"/>
  <c r="N89"/>
  <c r="M89"/>
  <c r="L89"/>
  <c r="K89"/>
  <c r="J89"/>
  <c r="I89"/>
  <c r="H89"/>
  <c r="G89"/>
  <c r="F89"/>
  <c r="E89"/>
  <c r="D89"/>
  <c r="C89"/>
  <c r="B89"/>
  <c r="BI88"/>
  <c r="BH88"/>
  <c r="BG88"/>
  <c r="BF88"/>
  <c r="BE88"/>
  <c r="BD88"/>
  <c r="BC88"/>
  <c r="BB88"/>
  <c r="BA88"/>
  <c r="AZ88"/>
  <c r="AY88"/>
  <c r="AX88"/>
  <c r="AW88"/>
  <c r="AV88"/>
  <c r="AU88"/>
  <c r="AT88"/>
  <c r="AS88"/>
  <c r="AR88"/>
  <c r="AQ88"/>
  <c r="AP88"/>
  <c r="AO88"/>
  <c r="AN88"/>
  <c r="AM88"/>
  <c r="AL88"/>
  <c r="AK88"/>
  <c r="AJ88"/>
  <c r="AI88"/>
  <c r="AH88"/>
  <c r="AG88"/>
  <c r="AF88"/>
  <c r="AE88"/>
  <c r="AD88"/>
  <c r="AC88"/>
  <c r="AB88"/>
  <c r="AA88"/>
  <c r="Z88"/>
  <c r="Y88"/>
  <c r="X88"/>
  <c r="W88"/>
  <c r="V88"/>
  <c r="U88"/>
  <c r="T88"/>
  <c r="S88"/>
  <c r="R88"/>
  <c r="Q88"/>
  <c r="P88"/>
  <c r="O88"/>
  <c r="N88"/>
  <c r="M88"/>
  <c r="L88"/>
  <c r="K88"/>
  <c r="J88"/>
  <c r="I88"/>
  <c r="H88"/>
  <c r="G88"/>
  <c r="F88"/>
  <c r="E88"/>
  <c r="D88"/>
  <c r="C88"/>
  <c r="B88"/>
  <c r="BI87"/>
  <c r="BH87"/>
  <c r="BG87"/>
  <c r="BF87"/>
  <c r="BE87"/>
  <c r="BD87"/>
  <c r="BC87"/>
  <c r="BB87"/>
  <c r="BA87"/>
  <c r="AZ87"/>
  <c r="AY87"/>
  <c r="AX87"/>
  <c r="AW87"/>
  <c r="AV87"/>
  <c r="AU87"/>
  <c r="AT87"/>
  <c r="AS87"/>
  <c r="AR87"/>
  <c r="AQ87"/>
  <c r="AP87"/>
  <c r="AO87"/>
  <c r="AN87"/>
  <c r="AM87"/>
  <c r="AL87"/>
  <c r="AK87"/>
  <c r="AJ87"/>
  <c r="AI87"/>
  <c r="AH87"/>
  <c r="AG87"/>
  <c r="AF87"/>
  <c r="AE87"/>
  <c r="AD87"/>
  <c r="AC87"/>
  <c r="AB87"/>
  <c r="AA87"/>
  <c r="Z87"/>
  <c r="Y87"/>
  <c r="X87"/>
  <c r="W87"/>
  <c r="V87"/>
  <c r="U87"/>
  <c r="T87"/>
  <c r="S87"/>
  <c r="R87"/>
  <c r="Q87"/>
  <c r="P87"/>
  <c r="O87"/>
  <c r="N87"/>
  <c r="M87"/>
  <c r="L87"/>
  <c r="K87"/>
  <c r="J87"/>
  <c r="I87"/>
  <c r="H87"/>
  <c r="G87"/>
  <c r="F87"/>
  <c r="E87"/>
  <c r="D87"/>
  <c r="C87"/>
  <c r="B87"/>
  <c r="BI86"/>
  <c r="BH86"/>
  <c r="BG86"/>
  <c r="BF86"/>
  <c r="BE86"/>
  <c r="BD86"/>
  <c r="BC86"/>
  <c r="BB86"/>
  <c r="BA86"/>
  <c r="AZ86"/>
  <c r="AY86"/>
  <c r="AX86"/>
  <c r="AW86"/>
  <c r="AV86"/>
  <c r="AU86"/>
  <c r="AT86"/>
  <c r="AS86"/>
  <c r="AR86"/>
  <c r="AQ86"/>
  <c r="AP86"/>
  <c r="AO86"/>
  <c r="AN86"/>
  <c r="AM86"/>
  <c r="AL86"/>
  <c r="AK86"/>
  <c r="AJ86"/>
  <c r="AI86"/>
  <c r="AH86"/>
  <c r="AG86"/>
  <c r="AF86"/>
  <c r="AE86"/>
  <c r="AD86"/>
  <c r="AC86"/>
  <c r="AB86"/>
  <c r="AA86"/>
  <c r="Z86"/>
  <c r="Y86"/>
  <c r="X86"/>
  <c r="W86"/>
  <c r="V86"/>
  <c r="U86"/>
  <c r="T86"/>
  <c r="S86"/>
  <c r="R86"/>
  <c r="Q86"/>
  <c r="P86"/>
  <c r="O86"/>
  <c r="N86"/>
  <c r="M86"/>
  <c r="L86"/>
  <c r="K86"/>
  <c r="J86"/>
  <c r="I86"/>
  <c r="H86"/>
  <c r="G86"/>
  <c r="F86"/>
  <c r="E86"/>
  <c r="D86"/>
  <c r="C86"/>
  <c r="B86"/>
  <c r="BI85"/>
  <c r="BH85"/>
  <c r="BG85"/>
  <c r="BF85"/>
  <c r="BE85"/>
  <c r="BD85"/>
  <c r="BC85"/>
  <c r="BB85"/>
  <c r="BA85"/>
  <c r="AZ85"/>
  <c r="AY85"/>
  <c r="AX85"/>
  <c r="AW85"/>
  <c r="AV85"/>
  <c r="AU85"/>
  <c r="AT85"/>
  <c r="AS85"/>
  <c r="AR85"/>
  <c r="AQ85"/>
  <c r="AP85"/>
  <c r="AO85"/>
  <c r="AN85"/>
  <c r="AM85"/>
  <c r="AL85"/>
  <c r="AK85"/>
  <c r="AJ85"/>
  <c r="AI85"/>
  <c r="AH85"/>
  <c r="AG85"/>
  <c r="AF85"/>
  <c r="AE85"/>
  <c r="AD85"/>
  <c r="AC85"/>
  <c r="AB85"/>
  <c r="AA85"/>
  <c r="Z85"/>
  <c r="Y85"/>
  <c r="X85"/>
  <c r="W85"/>
  <c r="V85"/>
  <c r="U85"/>
  <c r="T85"/>
  <c r="S85"/>
  <c r="R85"/>
  <c r="Q85"/>
  <c r="P85"/>
  <c r="O85"/>
  <c r="N85"/>
  <c r="M85"/>
  <c r="L85"/>
  <c r="K85"/>
  <c r="J85"/>
  <c r="I85"/>
  <c r="H85"/>
  <c r="G85"/>
  <c r="F85"/>
  <c r="E85"/>
  <c r="D85"/>
  <c r="C85"/>
  <c r="B85"/>
  <c r="BI84"/>
  <c r="BH84"/>
  <c r="BG84"/>
  <c r="BF84"/>
  <c r="BE84"/>
  <c r="BD84"/>
  <c r="BC84"/>
  <c r="BB84"/>
  <c r="BA84"/>
  <c r="AZ84"/>
  <c r="AY84"/>
  <c r="AX84"/>
  <c r="AW84"/>
  <c r="AV84"/>
  <c r="AU84"/>
  <c r="AT84"/>
  <c r="AS84"/>
  <c r="AR84"/>
  <c r="AQ84"/>
  <c r="AP84"/>
  <c r="AO84"/>
  <c r="AN84"/>
  <c r="AM84"/>
  <c r="AL84"/>
  <c r="AK84"/>
  <c r="AJ84"/>
  <c r="AI84"/>
  <c r="AH84"/>
  <c r="AG84"/>
  <c r="AF84"/>
  <c r="AE84"/>
  <c r="AD84"/>
  <c r="AC84"/>
  <c r="AB84"/>
  <c r="AA84"/>
  <c r="Z84"/>
  <c r="Y84"/>
  <c r="X84"/>
  <c r="W84"/>
  <c r="V84"/>
  <c r="U84"/>
  <c r="T84"/>
  <c r="S84"/>
  <c r="R84"/>
  <c r="Q84"/>
  <c r="P84"/>
  <c r="O84"/>
  <c r="N84"/>
  <c r="M84"/>
  <c r="L84"/>
  <c r="K84"/>
  <c r="J84"/>
  <c r="I84"/>
  <c r="H84"/>
  <c r="G84"/>
  <c r="F84"/>
  <c r="E84"/>
  <c r="D84"/>
  <c r="C84"/>
  <c r="B84"/>
  <c r="BI83"/>
  <c r="BH83"/>
  <c r="BG83"/>
  <c r="BF83"/>
  <c r="BE83"/>
  <c r="BD83"/>
  <c r="BC83"/>
  <c r="BB83"/>
  <c r="BA83"/>
  <c r="AZ83"/>
  <c r="AY83"/>
  <c r="AX83"/>
  <c r="AW83"/>
  <c r="AV83"/>
  <c r="AU83"/>
  <c r="AT83"/>
  <c r="AS83"/>
  <c r="AR83"/>
  <c r="AQ83"/>
  <c r="AP83"/>
  <c r="AO83"/>
  <c r="AN83"/>
  <c r="AM83"/>
  <c r="AL83"/>
  <c r="AK83"/>
  <c r="AJ83"/>
  <c r="AI83"/>
  <c r="AH83"/>
  <c r="AG83"/>
  <c r="AF83"/>
  <c r="AE83"/>
  <c r="AD83"/>
  <c r="AC83"/>
  <c r="AB83"/>
  <c r="AA83"/>
  <c r="Z83"/>
  <c r="Y83"/>
  <c r="X83"/>
  <c r="W83"/>
  <c r="V83"/>
  <c r="U83"/>
  <c r="T83"/>
  <c r="S83"/>
  <c r="R83"/>
  <c r="Q83"/>
  <c r="P83"/>
  <c r="O83"/>
  <c r="N83"/>
  <c r="M83"/>
  <c r="L83"/>
  <c r="K83"/>
  <c r="J83"/>
  <c r="I83"/>
  <c r="H83"/>
  <c r="G83"/>
  <c r="F83"/>
  <c r="E83"/>
  <c r="D83"/>
  <c r="C83"/>
  <c r="B83"/>
  <c r="BI82"/>
  <c r="BH82"/>
  <c r="BG82"/>
  <c r="BF82"/>
  <c r="BE82"/>
  <c r="BD82"/>
  <c r="BC82"/>
  <c r="BB82"/>
  <c r="BA82"/>
  <c r="AZ82"/>
  <c r="AY82"/>
  <c r="AX82"/>
  <c r="AW82"/>
  <c r="AV82"/>
  <c r="AU82"/>
  <c r="AT82"/>
  <c r="AS82"/>
  <c r="AR82"/>
  <c r="AQ82"/>
  <c r="AP82"/>
  <c r="AO82"/>
  <c r="AN82"/>
  <c r="AM82"/>
  <c r="AL82"/>
  <c r="AK82"/>
  <c r="AJ82"/>
  <c r="AI82"/>
  <c r="AH82"/>
  <c r="AG82"/>
  <c r="AF82"/>
  <c r="AE82"/>
  <c r="AD82"/>
  <c r="AC82"/>
  <c r="AB82"/>
  <c r="AA82"/>
  <c r="Z82"/>
  <c r="Y82"/>
  <c r="X82"/>
  <c r="W82"/>
  <c r="V82"/>
  <c r="U82"/>
  <c r="T82"/>
  <c r="S82"/>
  <c r="R82"/>
  <c r="Q82"/>
  <c r="P82"/>
  <c r="O82"/>
  <c r="N82"/>
  <c r="M82"/>
  <c r="L82"/>
  <c r="K82"/>
  <c r="J82"/>
  <c r="I82"/>
  <c r="H82"/>
  <c r="G82"/>
  <c r="F82"/>
  <c r="E82"/>
  <c r="D82"/>
  <c r="C82"/>
  <c r="B82"/>
  <c r="BI81"/>
  <c r="BH81"/>
  <c r="BG81"/>
  <c r="BF81"/>
  <c r="BE81"/>
  <c r="BD81"/>
  <c r="BC81"/>
  <c r="BB81"/>
  <c r="BA81"/>
  <c r="AZ81"/>
  <c r="AY81"/>
  <c r="AX81"/>
  <c r="AW81"/>
  <c r="AV81"/>
  <c r="AU81"/>
  <c r="AT81"/>
  <c r="AS81"/>
  <c r="AR81"/>
  <c r="AQ81"/>
  <c r="AP81"/>
  <c r="AO81"/>
  <c r="AN81"/>
  <c r="AM81"/>
  <c r="AL81"/>
  <c r="AK81"/>
  <c r="AJ81"/>
  <c r="AI81"/>
  <c r="AH81"/>
  <c r="AG81"/>
  <c r="AF81"/>
  <c r="AE81"/>
  <c r="AD81"/>
  <c r="AC81"/>
  <c r="AB81"/>
  <c r="AA81"/>
  <c r="Z81"/>
  <c r="Y81"/>
  <c r="X81"/>
  <c r="W81"/>
  <c r="V81"/>
  <c r="U81"/>
  <c r="T81"/>
  <c r="S81"/>
  <c r="R81"/>
  <c r="Q81"/>
  <c r="P81"/>
  <c r="O81"/>
  <c r="N81"/>
  <c r="M81"/>
  <c r="L81"/>
  <c r="K81"/>
  <c r="J81"/>
  <c r="I81"/>
  <c r="H81"/>
  <c r="G81"/>
  <c r="F81"/>
  <c r="E81"/>
  <c r="D81"/>
  <c r="C81"/>
  <c r="B81"/>
  <c r="BI80"/>
  <c r="BH80"/>
  <c r="BG80"/>
  <c r="BF80"/>
  <c r="BE80"/>
  <c r="BD80"/>
  <c r="BC80"/>
  <c r="BB80"/>
  <c r="BA80"/>
  <c r="AZ80"/>
  <c r="AY80"/>
  <c r="AX80"/>
  <c r="AW80"/>
  <c r="AV80"/>
  <c r="AU80"/>
  <c r="AT80"/>
  <c r="AS80"/>
  <c r="AR80"/>
  <c r="AQ80"/>
  <c r="AP80"/>
  <c r="AO80"/>
  <c r="AN80"/>
  <c r="AM80"/>
  <c r="AL80"/>
  <c r="AK80"/>
  <c r="AJ80"/>
  <c r="AI80"/>
  <c r="AH80"/>
  <c r="AG80"/>
  <c r="AF80"/>
  <c r="AE80"/>
  <c r="AD80"/>
  <c r="AC80"/>
  <c r="AB80"/>
  <c r="AA80"/>
  <c r="Z80"/>
  <c r="Y80"/>
  <c r="X80"/>
  <c r="W80"/>
  <c r="V80"/>
  <c r="U80"/>
  <c r="T80"/>
  <c r="S80"/>
  <c r="R80"/>
  <c r="Q80"/>
  <c r="P80"/>
  <c r="O80"/>
  <c r="N80"/>
  <c r="M80"/>
  <c r="L80"/>
  <c r="K80"/>
  <c r="J80"/>
  <c r="I80"/>
  <c r="H80"/>
  <c r="G80"/>
  <c r="F80"/>
  <c r="E80"/>
  <c r="D80"/>
  <c r="C80"/>
  <c r="B80"/>
  <c r="BI79"/>
  <c r="BH79"/>
  <c r="BG79"/>
  <c r="BF79"/>
  <c r="BE79"/>
  <c r="BD79"/>
  <c r="BC79"/>
  <c r="BB79"/>
  <c r="BA79"/>
  <c r="AZ79"/>
  <c r="AY79"/>
  <c r="AX79"/>
  <c r="AW79"/>
  <c r="AV79"/>
  <c r="AU79"/>
  <c r="AT79"/>
  <c r="AS79"/>
  <c r="AR79"/>
  <c r="AQ79"/>
  <c r="AP79"/>
  <c r="AO79"/>
  <c r="AN79"/>
  <c r="AM79"/>
  <c r="AL79"/>
  <c r="AK79"/>
  <c r="AJ79"/>
  <c r="AI79"/>
  <c r="AH79"/>
  <c r="AG79"/>
  <c r="AF79"/>
  <c r="AE79"/>
  <c r="AD79"/>
  <c r="AC79"/>
  <c r="AB79"/>
  <c r="AA79"/>
  <c r="Z79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D79"/>
  <c r="C79"/>
  <c r="B79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I78"/>
  <c r="AH78"/>
  <c r="AG78"/>
  <c r="AF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C78"/>
  <c r="B78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C77"/>
  <c r="B77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C76"/>
  <c r="B76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C75"/>
  <c r="B75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C74"/>
  <c r="B74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C73"/>
  <c r="B73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C72"/>
  <c r="B72"/>
  <c r="BI71"/>
  <c r="BH71"/>
  <c r="BG71"/>
  <c r="BF71"/>
  <c r="BE71"/>
  <c r="BD71"/>
  <c r="BC71"/>
  <c r="BB71"/>
  <c r="BA71"/>
  <c r="AZ71"/>
  <c r="AY71"/>
  <c r="AX71"/>
  <c r="AW71"/>
  <c r="AV71"/>
  <c r="AU71"/>
  <c r="AT71"/>
  <c r="AS71"/>
  <c r="AR71"/>
  <c r="AQ71"/>
  <c r="AP71"/>
  <c r="AO71"/>
  <c r="AN71"/>
  <c r="AM71"/>
  <c r="AL71"/>
  <c r="AK71"/>
  <c r="AJ71"/>
  <c r="AI71"/>
  <c r="AH71"/>
  <c r="AG71"/>
  <c r="AF71"/>
  <c r="AE71"/>
  <c r="AD71"/>
  <c r="AC71"/>
  <c r="AB71"/>
  <c r="AA71"/>
  <c r="Z71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D71"/>
  <c r="C71"/>
  <c r="B71"/>
  <c r="BI70"/>
  <c r="BH70"/>
  <c r="BG70"/>
  <c r="BF70"/>
  <c r="BE70"/>
  <c r="BD70"/>
  <c r="BC70"/>
  <c r="BB70"/>
  <c r="BA70"/>
  <c r="AZ70"/>
  <c r="AY70"/>
  <c r="AX70"/>
  <c r="AW70"/>
  <c r="AV70"/>
  <c r="AU70"/>
  <c r="AT70"/>
  <c r="AS70"/>
  <c r="AR70"/>
  <c r="AQ70"/>
  <c r="AP70"/>
  <c r="AO70"/>
  <c r="AN70"/>
  <c r="AM70"/>
  <c r="AL70"/>
  <c r="AK70"/>
  <c r="AJ70"/>
  <c r="AI70"/>
  <c r="AH70"/>
  <c r="AG70"/>
  <c r="AF70"/>
  <c r="AE70"/>
  <c r="AD70"/>
  <c r="AC70"/>
  <c r="AB70"/>
  <c r="AA70"/>
  <c r="Z70"/>
  <c r="Y70"/>
  <c r="X70"/>
  <c r="W70"/>
  <c r="V70"/>
  <c r="U70"/>
  <c r="T70"/>
  <c r="S70"/>
  <c r="R70"/>
  <c r="Q70"/>
  <c r="P70"/>
  <c r="O70"/>
  <c r="N70"/>
  <c r="M70"/>
  <c r="L70"/>
  <c r="K70"/>
  <c r="J70"/>
  <c r="I70"/>
  <c r="H70"/>
  <c r="G70"/>
  <c r="F70"/>
  <c r="E70"/>
  <c r="D70"/>
  <c r="C70"/>
  <c r="B70"/>
  <c r="BI69"/>
  <c r="BH69"/>
  <c r="BG69"/>
  <c r="BF69"/>
  <c r="BE69"/>
  <c r="BD69"/>
  <c r="BC69"/>
  <c r="BB69"/>
  <c r="BA69"/>
  <c r="AZ69"/>
  <c r="AY69"/>
  <c r="AX69"/>
  <c r="AW69"/>
  <c r="AV69"/>
  <c r="AU69"/>
  <c r="AT69"/>
  <c r="AS69"/>
  <c r="AR69"/>
  <c r="AQ69"/>
  <c r="AP69"/>
  <c r="AO69"/>
  <c r="AN69"/>
  <c r="AM69"/>
  <c r="AL69"/>
  <c r="AK69"/>
  <c r="AJ69"/>
  <c r="AI69"/>
  <c r="AH69"/>
  <c r="AG69"/>
  <c r="AF69"/>
  <c r="AE69"/>
  <c r="AD69"/>
  <c r="AC69"/>
  <c r="AB69"/>
  <c r="AA69"/>
  <c r="Z69"/>
  <c r="Y69"/>
  <c r="X69"/>
  <c r="W69"/>
  <c r="V69"/>
  <c r="U69"/>
  <c r="T69"/>
  <c r="S69"/>
  <c r="R69"/>
  <c r="Q69"/>
  <c r="P69"/>
  <c r="O69"/>
  <c r="N69"/>
  <c r="M69"/>
  <c r="L69"/>
  <c r="K69"/>
  <c r="J69"/>
  <c r="I69"/>
  <c r="H69"/>
  <c r="G69"/>
  <c r="F69"/>
  <c r="E69"/>
  <c r="D69"/>
  <c r="C69"/>
  <c r="B69"/>
  <c r="BI68"/>
  <c r="BH68"/>
  <c r="BG68"/>
  <c r="BF68"/>
  <c r="BE68"/>
  <c r="BD68"/>
  <c r="BC68"/>
  <c r="BB68"/>
  <c r="BA68"/>
  <c r="AZ68"/>
  <c r="AY68"/>
  <c r="AX68"/>
  <c r="AW68"/>
  <c r="AV68"/>
  <c r="AU68"/>
  <c r="AT68"/>
  <c r="AS68"/>
  <c r="AR68"/>
  <c r="AQ68"/>
  <c r="AP68"/>
  <c r="AO68"/>
  <c r="AN68"/>
  <c r="AM68"/>
  <c r="AL68"/>
  <c r="AK68"/>
  <c r="AJ68"/>
  <c r="AI68"/>
  <c r="AH68"/>
  <c r="AG68"/>
  <c r="AF68"/>
  <c r="AE68"/>
  <c r="AD68"/>
  <c r="AC68"/>
  <c r="AB68"/>
  <c r="AA68"/>
  <c r="Z68"/>
  <c r="Y68"/>
  <c r="X68"/>
  <c r="W68"/>
  <c r="V68"/>
  <c r="U68"/>
  <c r="T68"/>
  <c r="S68"/>
  <c r="R68"/>
  <c r="Q68"/>
  <c r="P68"/>
  <c r="O68"/>
  <c r="N68"/>
  <c r="M68"/>
  <c r="L68"/>
  <c r="K68"/>
  <c r="J68"/>
  <c r="I68"/>
  <c r="H68"/>
  <c r="G68"/>
  <c r="F68"/>
  <c r="E68"/>
  <c r="D68"/>
  <c r="C68"/>
  <c r="B68"/>
  <c r="BI67"/>
  <c r="BH67"/>
  <c r="BG67"/>
  <c r="BF67"/>
  <c r="BE67"/>
  <c r="BD67"/>
  <c r="BC67"/>
  <c r="BB67"/>
  <c r="BA67"/>
  <c r="AZ67"/>
  <c r="AY67"/>
  <c r="AX67"/>
  <c r="AW67"/>
  <c r="AV67"/>
  <c r="AU67"/>
  <c r="AT67"/>
  <c r="AS67"/>
  <c r="AR67"/>
  <c r="AQ67"/>
  <c r="AP67"/>
  <c r="AO67"/>
  <c r="AN67"/>
  <c r="AM67"/>
  <c r="AL67"/>
  <c r="AK67"/>
  <c r="AJ67"/>
  <c r="AI67"/>
  <c r="AH67"/>
  <c r="AG67"/>
  <c r="AF67"/>
  <c r="AE67"/>
  <c r="AD67"/>
  <c r="AC67"/>
  <c r="AB67"/>
  <c r="AA67"/>
  <c r="Z67"/>
  <c r="Y67"/>
  <c r="X67"/>
  <c r="W67"/>
  <c r="V67"/>
  <c r="U67"/>
  <c r="T67"/>
  <c r="S67"/>
  <c r="R67"/>
  <c r="Q67"/>
  <c r="P67"/>
  <c r="O67"/>
  <c r="N67"/>
  <c r="M67"/>
  <c r="L67"/>
  <c r="K67"/>
  <c r="J67"/>
  <c r="I67"/>
  <c r="H67"/>
  <c r="G67"/>
  <c r="F67"/>
  <c r="E67"/>
  <c r="D67"/>
  <c r="C67"/>
  <c r="B67"/>
  <c r="BI66"/>
  <c r="BH66"/>
  <c r="BG66"/>
  <c r="BF66"/>
  <c r="BE66"/>
  <c r="BD66"/>
  <c r="BC66"/>
  <c r="BB66"/>
  <c r="BA66"/>
  <c r="AZ66"/>
  <c r="AY66"/>
  <c r="AX66"/>
  <c r="AW66"/>
  <c r="AV66"/>
  <c r="AU66"/>
  <c r="AT66"/>
  <c r="AS66"/>
  <c r="AR66"/>
  <c r="AQ66"/>
  <c r="AP66"/>
  <c r="AO66"/>
  <c r="AN66"/>
  <c r="AM66"/>
  <c r="AL66"/>
  <c r="AK66"/>
  <c r="AJ66"/>
  <c r="AI66"/>
  <c r="AH66"/>
  <c r="AG66"/>
  <c r="AF66"/>
  <c r="AE66"/>
  <c r="AD66"/>
  <c r="AC66"/>
  <c r="AB66"/>
  <c r="AA66"/>
  <c r="Z66"/>
  <c r="Y66"/>
  <c r="X66"/>
  <c r="W66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D66"/>
  <c r="C66"/>
  <c r="B66"/>
  <c r="BI65"/>
  <c r="BH65"/>
  <c r="BG65"/>
  <c r="BF65"/>
  <c r="BE65"/>
  <c r="BD65"/>
  <c r="BC65"/>
  <c r="BB65"/>
  <c r="BA65"/>
  <c r="AZ65"/>
  <c r="AY65"/>
  <c r="AX65"/>
  <c r="AW65"/>
  <c r="AV65"/>
  <c r="AU65"/>
  <c r="AT65"/>
  <c r="AS65"/>
  <c r="AR65"/>
  <c r="AQ65"/>
  <c r="AP65"/>
  <c r="AO65"/>
  <c r="AN65"/>
  <c r="AM65"/>
  <c r="AL65"/>
  <c r="AK65"/>
  <c r="AJ65"/>
  <c r="AI65"/>
  <c r="AH65"/>
  <c r="AG65"/>
  <c r="AF65"/>
  <c r="AE65"/>
  <c r="AD65"/>
  <c r="AC65"/>
  <c r="AB65"/>
  <c r="AA65"/>
  <c r="Z65"/>
  <c r="Y65"/>
  <c r="X65"/>
  <c r="W65"/>
  <c r="V65"/>
  <c r="U65"/>
  <c r="T65"/>
  <c r="S65"/>
  <c r="R65"/>
  <c r="Q65"/>
  <c r="P65"/>
  <c r="O65"/>
  <c r="N65"/>
  <c r="M65"/>
  <c r="L65"/>
  <c r="K65"/>
  <c r="J65"/>
  <c r="I65"/>
  <c r="H65"/>
  <c r="G65"/>
  <c r="F65"/>
  <c r="E65"/>
  <c r="D65"/>
  <c r="C65"/>
  <c r="B65"/>
  <c r="BI64"/>
  <c r="BH64"/>
  <c r="BG64"/>
  <c r="BF64"/>
  <c r="BE64"/>
  <c r="BD64"/>
  <c r="BC64"/>
  <c r="BB64"/>
  <c r="BA64"/>
  <c r="AZ64"/>
  <c r="AY64"/>
  <c r="AX64"/>
  <c r="AW64"/>
  <c r="AV64"/>
  <c r="AU64"/>
  <c r="AT64"/>
  <c r="AS64"/>
  <c r="AR64"/>
  <c r="AQ64"/>
  <c r="AP64"/>
  <c r="AO64"/>
  <c r="AN64"/>
  <c r="AM64"/>
  <c r="AL64"/>
  <c r="AK64"/>
  <c r="AJ64"/>
  <c r="AI64"/>
  <c r="AH64"/>
  <c r="AG64"/>
  <c r="AF64"/>
  <c r="AE64"/>
  <c r="AD64"/>
  <c r="AC64"/>
  <c r="AB64"/>
  <c r="AA64"/>
  <c r="Z64"/>
  <c r="Y64"/>
  <c r="X64"/>
  <c r="W64"/>
  <c r="V64"/>
  <c r="U64"/>
  <c r="T64"/>
  <c r="S64"/>
  <c r="R64"/>
  <c r="Q64"/>
  <c r="P64"/>
  <c r="O64"/>
  <c r="N64"/>
  <c r="M64"/>
  <c r="L64"/>
  <c r="K64"/>
  <c r="J64"/>
  <c r="I64"/>
  <c r="H64"/>
  <c r="G64"/>
  <c r="F64"/>
  <c r="E64"/>
  <c r="D64"/>
  <c r="C64"/>
  <c r="B64"/>
  <c r="BI63"/>
  <c r="BH63"/>
  <c r="BG63"/>
  <c r="BF63"/>
  <c r="BE63"/>
  <c r="BD63"/>
  <c r="BC63"/>
  <c r="BB63"/>
  <c r="BA63"/>
  <c r="AZ63"/>
  <c r="AY63"/>
  <c r="AX63"/>
  <c r="AW63"/>
  <c r="AV63"/>
  <c r="AU63"/>
  <c r="AT63"/>
  <c r="AS63"/>
  <c r="AR63"/>
  <c r="AQ63"/>
  <c r="AP63"/>
  <c r="AO63"/>
  <c r="AN63"/>
  <c r="AM63"/>
  <c r="AL63"/>
  <c r="AK63"/>
  <c r="AJ63"/>
  <c r="AI63"/>
  <c r="AH63"/>
  <c r="AG63"/>
  <c r="AF63"/>
  <c r="AE63"/>
  <c r="AD63"/>
  <c r="AC63"/>
  <c r="AB63"/>
  <c r="AA63"/>
  <c r="Z63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D63"/>
  <c r="C63"/>
  <c r="B63"/>
  <c r="BI62"/>
  <c r="BH62"/>
  <c r="BG62"/>
  <c r="BF62"/>
  <c r="BE62"/>
  <c r="BD62"/>
  <c r="BC62"/>
  <c r="BB62"/>
  <c r="BA62"/>
  <c r="AZ62"/>
  <c r="AY62"/>
  <c r="AX62"/>
  <c r="AW62"/>
  <c r="AV62"/>
  <c r="AU62"/>
  <c r="AT62"/>
  <c r="AS62"/>
  <c r="AR62"/>
  <c r="AQ62"/>
  <c r="AP62"/>
  <c r="AO62"/>
  <c r="AN62"/>
  <c r="AM62"/>
  <c r="AL62"/>
  <c r="AK62"/>
  <c r="AJ62"/>
  <c r="AI62"/>
  <c r="AH62"/>
  <c r="AG62"/>
  <c r="AF62"/>
  <c r="AE62"/>
  <c r="AD62"/>
  <c r="AC62"/>
  <c r="AB62"/>
  <c r="AA62"/>
  <c r="Z62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C62"/>
  <c r="B62"/>
  <c r="BI61"/>
  <c r="BH61"/>
  <c r="BG61"/>
  <c r="BF61"/>
  <c r="BE61"/>
  <c r="BD61"/>
  <c r="BC61"/>
  <c r="BB61"/>
  <c r="BA61"/>
  <c r="AZ61"/>
  <c r="AY61"/>
  <c r="AX61"/>
  <c r="AW61"/>
  <c r="AV61"/>
  <c r="AU61"/>
  <c r="AT61"/>
  <c r="AS61"/>
  <c r="AR61"/>
  <c r="AQ61"/>
  <c r="AP61"/>
  <c r="AO61"/>
  <c r="AN61"/>
  <c r="AM61"/>
  <c r="AL61"/>
  <c r="AK61"/>
  <c r="AJ61"/>
  <c r="AI61"/>
  <c r="AH61"/>
  <c r="AG61"/>
  <c r="AF61"/>
  <c r="AE61"/>
  <c r="AD61"/>
  <c r="AC61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C61"/>
  <c r="B61"/>
  <c r="BI60"/>
  <c r="BH60"/>
  <c r="BG60"/>
  <c r="BF60"/>
  <c r="BE60"/>
  <c r="BD60"/>
  <c r="BC60"/>
  <c r="BB60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J60"/>
  <c r="AI60"/>
  <c r="AH60"/>
  <c r="AG60"/>
  <c r="AF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C60"/>
  <c r="B60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9"/>
  <c r="B59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B58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C57"/>
  <c r="B57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C56"/>
  <c r="B56"/>
  <c r="BI55"/>
  <c r="BH55"/>
  <c r="BG55"/>
  <c r="BF55"/>
  <c r="BE55"/>
  <c r="BD55"/>
  <c r="BC55"/>
  <c r="BB55"/>
  <c r="BA55"/>
  <c r="AZ55"/>
  <c r="AY55"/>
  <c r="AX55"/>
  <c r="AW55"/>
  <c r="AV55"/>
  <c r="AU55"/>
  <c r="AT55"/>
  <c r="AS55"/>
  <c r="AR55"/>
  <c r="AQ55"/>
  <c r="AP55"/>
  <c r="AO55"/>
  <c r="AN55"/>
  <c r="AM55"/>
  <c r="AL55"/>
  <c r="AK55"/>
  <c r="AJ55"/>
  <c r="AI55"/>
  <c r="AH55"/>
  <c r="AG55"/>
  <c r="AF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B55"/>
  <c r="BI54"/>
  <c r="BH54"/>
  <c r="BG54"/>
  <c r="BF54"/>
  <c r="BE54"/>
  <c r="BD54"/>
  <c r="BC54"/>
  <c r="BB54"/>
  <c r="BA54"/>
  <c r="AZ54"/>
  <c r="AY54"/>
  <c r="AX54"/>
  <c r="AW54"/>
  <c r="AV54"/>
  <c r="AU54"/>
  <c r="AT54"/>
  <c r="AS54"/>
  <c r="AR54"/>
  <c r="AQ54"/>
  <c r="AP54"/>
  <c r="AO54"/>
  <c r="AN54"/>
  <c r="AM54"/>
  <c r="AL54"/>
  <c r="AK54"/>
  <c r="AJ54"/>
  <c r="AI54"/>
  <c r="AH54"/>
  <c r="AG54"/>
  <c r="AF54"/>
  <c r="AE54"/>
  <c r="AD54"/>
  <c r="AC54"/>
  <c r="AB54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D54"/>
  <c r="C54"/>
  <c r="B54"/>
  <c r="BI53"/>
  <c r="BH53"/>
  <c r="BG53"/>
  <c r="BF53"/>
  <c r="BE53"/>
  <c r="BD53"/>
  <c r="BC53"/>
  <c r="BB53"/>
  <c r="BA53"/>
  <c r="AZ53"/>
  <c r="AY53"/>
  <c r="AX53"/>
  <c r="AW53"/>
  <c r="AV53"/>
  <c r="AU53"/>
  <c r="AT53"/>
  <c r="AS53"/>
  <c r="AR53"/>
  <c r="AQ53"/>
  <c r="AP53"/>
  <c r="AO53"/>
  <c r="AN53"/>
  <c r="AM53"/>
  <c r="AL53"/>
  <c r="AK53"/>
  <c r="AJ53"/>
  <c r="AI53"/>
  <c r="AH53"/>
  <c r="AG53"/>
  <c r="AF53"/>
  <c r="AE53"/>
  <c r="AD53"/>
  <c r="AC53"/>
  <c r="AB53"/>
  <c r="AA53"/>
  <c r="Z53"/>
  <c r="Y53"/>
  <c r="X53"/>
  <c r="W53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D53"/>
  <c r="C53"/>
  <c r="B53"/>
  <c r="BI52"/>
  <c r="BH52"/>
  <c r="BG52"/>
  <c r="BF52"/>
  <c r="BE52"/>
  <c r="BD52"/>
  <c r="BC52"/>
  <c r="BB52"/>
  <c r="BA52"/>
  <c r="AZ52"/>
  <c r="AY52"/>
  <c r="AX52"/>
  <c r="AW52"/>
  <c r="AV52"/>
  <c r="AU52"/>
  <c r="AT52"/>
  <c r="AS52"/>
  <c r="AR52"/>
  <c r="AQ52"/>
  <c r="AP52"/>
  <c r="AO52"/>
  <c r="AN52"/>
  <c r="AM52"/>
  <c r="AL52"/>
  <c r="AK52"/>
  <c r="AJ52"/>
  <c r="AI52"/>
  <c r="AH52"/>
  <c r="AG52"/>
  <c r="AF52"/>
  <c r="AE52"/>
  <c r="AD52"/>
  <c r="AC52"/>
  <c r="AB52"/>
  <c r="AA52"/>
  <c r="Z52"/>
  <c r="Y52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D52"/>
  <c r="C52"/>
  <c r="B52"/>
  <c r="BI51"/>
  <c r="BH51"/>
  <c r="BG51"/>
  <c r="BF51"/>
  <c r="BE51"/>
  <c r="BD51"/>
  <c r="BC51"/>
  <c r="BB51"/>
  <c r="BA51"/>
  <c r="AZ51"/>
  <c r="AY51"/>
  <c r="AX51"/>
  <c r="AW51"/>
  <c r="AV51"/>
  <c r="AU51"/>
  <c r="AT51"/>
  <c r="AS51"/>
  <c r="AR51"/>
  <c r="AQ51"/>
  <c r="AP51"/>
  <c r="AO51"/>
  <c r="AN51"/>
  <c r="AM51"/>
  <c r="AL51"/>
  <c r="AK51"/>
  <c r="AJ51"/>
  <c r="AI51"/>
  <c r="AH51"/>
  <c r="AG51"/>
  <c r="AF51"/>
  <c r="AE51"/>
  <c r="AD51"/>
  <c r="AC51"/>
  <c r="AB51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C51"/>
  <c r="B51"/>
  <c r="BI50"/>
  <c r="BH50"/>
  <c r="BG50"/>
  <c r="BF50"/>
  <c r="BE50"/>
  <c r="BD50"/>
  <c r="BC50"/>
  <c r="BB50"/>
  <c r="BA50"/>
  <c r="AZ50"/>
  <c r="AY50"/>
  <c r="AX50"/>
  <c r="AW50"/>
  <c r="AV50"/>
  <c r="AU50"/>
  <c r="AT50"/>
  <c r="AS50"/>
  <c r="AR50"/>
  <c r="AQ50"/>
  <c r="AP50"/>
  <c r="AO50"/>
  <c r="AN50"/>
  <c r="AM50"/>
  <c r="AL50"/>
  <c r="AK50"/>
  <c r="AJ50"/>
  <c r="AI50"/>
  <c r="AH50"/>
  <c r="AG50"/>
  <c r="AF50"/>
  <c r="AE50"/>
  <c r="AD50"/>
  <c r="AC50"/>
  <c r="AB50"/>
  <c r="AA50"/>
  <c r="Z50"/>
  <c r="Y50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D50"/>
  <c r="C50"/>
  <c r="B50"/>
  <c r="BI49"/>
  <c r="BH49"/>
  <c r="BG49"/>
  <c r="BF49"/>
  <c r="BE49"/>
  <c r="BD49"/>
  <c r="BC49"/>
  <c r="BB49"/>
  <c r="BA49"/>
  <c r="AZ49"/>
  <c r="AY49"/>
  <c r="AX49"/>
  <c r="AW49"/>
  <c r="AV49"/>
  <c r="AU49"/>
  <c r="AT49"/>
  <c r="AS49"/>
  <c r="AR49"/>
  <c r="AQ49"/>
  <c r="AP49"/>
  <c r="AO49"/>
  <c r="AN49"/>
  <c r="AM49"/>
  <c r="AL49"/>
  <c r="AK49"/>
  <c r="AJ49"/>
  <c r="AI49"/>
  <c r="AH49"/>
  <c r="AG49"/>
  <c r="AF49"/>
  <c r="AE49"/>
  <c r="AD49"/>
  <c r="AC49"/>
  <c r="AB49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D49"/>
  <c r="C49"/>
  <c r="B49"/>
  <c r="BI48"/>
  <c r="BH48"/>
  <c r="BG48"/>
  <c r="BF48"/>
  <c r="BE48"/>
  <c r="BD48"/>
  <c r="BC48"/>
  <c r="BB48"/>
  <c r="BA48"/>
  <c r="AZ48"/>
  <c r="AY48"/>
  <c r="AX48"/>
  <c r="AW48"/>
  <c r="AV48"/>
  <c r="AU48"/>
  <c r="AT48"/>
  <c r="AS48"/>
  <c r="AR48"/>
  <c r="AQ48"/>
  <c r="AP48"/>
  <c r="AO48"/>
  <c r="AN48"/>
  <c r="AM48"/>
  <c r="AL48"/>
  <c r="AK48"/>
  <c r="AJ48"/>
  <c r="AI48"/>
  <c r="AH48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C48"/>
  <c r="B48"/>
  <c r="BI47"/>
  <c r="BH47"/>
  <c r="BG47"/>
  <c r="BF47"/>
  <c r="BE47"/>
  <c r="BD47"/>
  <c r="BC47"/>
  <c r="BB47"/>
  <c r="BA47"/>
  <c r="AZ47"/>
  <c r="AY47"/>
  <c r="AX47"/>
  <c r="AW47"/>
  <c r="AV47"/>
  <c r="AU47"/>
  <c r="AT47"/>
  <c r="AS47"/>
  <c r="AR47"/>
  <c r="AQ47"/>
  <c r="AP47"/>
  <c r="AO47"/>
  <c r="AN47"/>
  <c r="AM47"/>
  <c r="AL47"/>
  <c r="AK47"/>
  <c r="AJ47"/>
  <c r="AI47"/>
  <c r="AH47"/>
  <c r="AG47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B47"/>
  <c r="BI46"/>
  <c r="BH46"/>
  <c r="BG46"/>
  <c r="BF46"/>
  <c r="BE46"/>
  <c r="BD46"/>
  <c r="BC46"/>
  <c r="BB46"/>
  <c r="BA46"/>
  <c r="AZ46"/>
  <c r="AY46"/>
  <c r="AX46"/>
  <c r="AW46"/>
  <c r="AV46"/>
  <c r="AU46"/>
  <c r="AT46"/>
  <c r="AS46"/>
  <c r="AR46"/>
  <c r="AQ46"/>
  <c r="AP46"/>
  <c r="AO46"/>
  <c r="AN46"/>
  <c r="AM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B46"/>
  <c r="BI45"/>
  <c r="BH45"/>
  <c r="BG45"/>
  <c r="BF45"/>
  <c r="BE45"/>
  <c r="BD45"/>
  <c r="BC45"/>
  <c r="BB45"/>
  <c r="BA45"/>
  <c r="AZ45"/>
  <c r="AY45"/>
  <c r="AX45"/>
  <c r="AW45"/>
  <c r="AV45"/>
  <c r="AU45"/>
  <c r="AT45"/>
  <c r="AS45"/>
  <c r="AR45"/>
  <c r="AQ45"/>
  <c r="AP45"/>
  <c r="AO45"/>
  <c r="AN45"/>
  <c r="AM45"/>
  <c r="AL45"/>
  <c r="AK45"/>
  <c r="AJ45"/>
  <c r="AI45"/>
  <c r="AH45"/>
  <c r="AG45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B45"/>
  <c r="BI44"/>
  <c r="BH44"/>
  <c r="BG44"/>
  <c r="BF44"/>
  <c r="BE44"/>
  <c r="BD44"/>
  <c r="BC44"/>
  <c r="BB44"/>
  <c r="BA44"/>
  <c r="AZ44"/>
  <c r="AY44"/>
  <c r="AX44"/>
  <c r="AW44"/>
  <c r="AV44"/>
  <c r="AU44"/>
  <c r="AT44"/>
  <c r="AS44"/>
  <c r="AR44"/>
  <c r="AQ44"/>
  <c r="AP44"/>
  <c r="AO44"/>
  <c r="AN44"/>
  <c r="AM44"/>
  <c r="AL44"/>
  <c r="AK44"/>
  <c r="AJ44"/>
  <c r="AI44"/>
  <c r="AH44"/>
  <c r="AG44"/>
  <c r="AF44"/>
  <c r="AE44"/>
  <c r="AD44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B44"/>
  <c r="BI43"/>
  <c r="BH43"/>
  <c r="BG43"/>
  <c r="BF43"/>
  <c r="BE43"/>
  <c r="BD43"/>
  <c r="BC43"/>
  <c r="BB43"/>
  <c r="BA43"/>
  <c r="AZ43"/>
  <c r="AY43"/>
  <c r="AX43"/>
  <c r="AW43"/>
  <c r="AV43"/>
  <c r="AU43"/>
  <c r="AT43"/>
  <c r="AS43"/>
  <c r="AR43"/>
  <c r="AQ43"/>
  <c r="AP43"/>
  <c r="AO43"/>
  <c r="AN43"/>
  <c r="AM43"/>
  <c r="AL43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3"/>
  <c r="B43"/>
  <c r="BI42"/>
  <c r="BH42"/>
  <c r="BG42"/>
  <c r="BF42"/>
  <c r="BE42"/>
  <c r="BD42"/>
  <c r="BC42"/>
  <c r="BB42"/>
  <c r="BA42"/>
  <c r="AZ42"/>
  <c r="AY42"/>
  <c r="AX42"/>
  <c r="AW42"/>
  <c r="AV42"/>
  <c r="AU42"/>
  <c r="AT42"/>
  <c r="AS42"/>
  <c r="AR42"/>
  <c r="AQ42"/>
  <c r="AP42"/>
  <c r="AO42"/>
  <c r="AN42"/>
  <c r="AM42"/>
  <c r="AL42"/>
  <c r="AK42"/>
  <c r="AJ42"/>
  <c r="AI42"/>
  <c r="AH42"/>
  <c r="AG42"/>
  <c r="AF42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C42"/>
  <c r="B42"/>
  <c r="BI41"/>
  <c r="BH41"/>
  <c r="BG41"/>
  <c r="BF41"/>
  <c r="BE41"/>
  <c r="BD41"/>
  <c r="BC41"/>
  <c r="BB41"/>
  <c r="BA41"/>
  <c r="AZ41"/>
  <c r="AY41"/>
  <c r="AX41"/>
  <c r="AW41"/>
  <c r="AV41"/>
  <c r="AU41"/>
  <c r="AT41"/>
  <c r="AS41"/>
  <c r="AR41"/>
  <c r="AQ41"/>
  <c r="AP41"/>
  <c r="AO41"/>
  <c r="AN41"/>
  <c r="AM41"/>
  <c r="AL41"/>
  <c r="AK41"/>
  <c r="AJ41"/>
  <c r="AI41"/>
  <c r="AH41"/>
  <c r="AG41"/>
  <c r="AF41"/>
  <c r="AE41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B41"/>
  <c r="BI40"/>
  <c r="BH40"/>
  <c r="BG40"/>
  <c r="BF40"/>
  <c r="BE40"/>
  <c r="BD40"/>
  <c r="BC40"/>
  <c r="BB40"/>
  <c r="BA40"/>
  <c r="AZ40"/>
  <c r="AY40"/>
  <c r="AX40"/>
  <c r="AW40"/>
  <c r="AV40"/>
  <c r="AU40"/>
  <c r="AT40"/>
  <c r="AS40"/>
  <c r="AR40"/>
  <c r="AQ40"/>
  <c r="AP40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B40"/>
  <c r="BI39"/>
  <c r="BH39"/>
  <c r="BG39"/>
  <c r="BF39"/>
  <c r="BE39"/>
  <c r="BD39"/>
  <c r="BC39"/>
  <c r="BB39"/>
  <c r="BA39"/>
  <c r="AZ39"/>
  <c r="AY39"/>
  <c r="AX39"/>
  <c r="AW39"/>
  <c r="AV39"/>
  <c r="AU39"/>
  <c r="AT39"/>
  <c r="AS39"/>
  <c r="AR39"/>
  <c r="AQ39"/>
  <c r="AP39"/>
  <c r="AO39"/>
  <c r="AN39"/>
  <c r="AM39"/>
  <c r="AL39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B39"/>
  <c r="BI38"/>
  <c r="BH38"/>
  <c r="BG38"/>
  <c r="BF38"/>
  <c r="BE38"/>
  <c r="BD38"/>
  <c r="BC38"/>
  <c r="BB38"/>
  <c r="BA38"/>
  <c r="AZ38"/>
  <c r="AY38"/>
  <c r="AX38"/>
  <c r="AW38"/>
  <c r="AV38"/>
  <c r="AU38"/>
  <c r="AT38"/>
  <c r="AS38"/>
  <c r="AR38"/>
  <c r="AQ38"/>
  <c r="AP38"/>
  <c r="AO38"/>
  <c r="AN38"/>
  <c r="AM38"/>
  <c r="AL38"/>
  <c r="AK38"/>
  <c r="AJ38"/>
  <c r="AI38"/>
  <c r="AH38"/>
  <c r="AG38"/>
  <c r="AF38"/>
  <c r="AE38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B38"/>
  <c r="BI37"/>
  <c r="BH37"/>
  <c r="BG37"/>
  <c r="BF37"/>
  <c r="BE37"/>
  <c r="BD37"/>
  <c r="BC37"/>
  <c r="BB37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/>
  <c r="BI36"/>
  <c r="BH36"/>
  <c r="BG36"/>
  <c r="BF36"/>
  <c r="BE36"/>
  <c r="BD36"/>
  <c r="BC36"/>
  <c r="BB36"/>
  <c r="BA36"/>
  <c r="AZ36"/>
  <c r="AY36"/>
  <c r="AX36"/>
  <c r="AW36"/>
  <c r="AV36"/>
  <c r="AU36"/>
  <c r="AT36"/>
  <c r="AS36"/>
  <c r="AR36"/>
  <c r="AQ36"/>
  <c r="AP36"/>
  <c r="AO36"/>
  <c r="AN36"/>
  <c r="AM36"/>
  <c r="AL36"/>
  <c r="AK36"/>
  <c r="AJ36"/>
  <c r="AI36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B36"/>
  <c r="BI35"/>
  <c r="BH35"/>
  <c r="BG35"/>
  <c r="BF35"/>
  <c r="BE35"/>
  <c r="BD35"/>
  <c r="BC35"/>
  <c r="BB35"/>
  <c r="BA35"/>
  <c r="AZ35"/>
  <c r="AY35"/>
  <c r="AX35"/>
  <c r="AW35"/>
  <c r="AV35"/>
  <c r="AU35"/>
  <c r="AT35"/>
  <c r="AS35"/>
  <c r="AR35"/>
  <c r="AQ35"/>
  <c r="AP35"/>
  <c r="AO35"/>
  <c r="AN35"/>
  <c r="AM35"/>
  <c r="AL35"/>
  <c r="AK35"/>
  <c r="AJ35"/>
  <c r="AI35"/>
  <c r="AH35"/>
  <c r="AG35"/>
  <c r="AF35"/>
  <c r="AE35"/>
  <c r="AD35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B35"/>
  <c r="BI34"/>
  <c r="BH34"/>
  <c r="BG34"/>
  <c r="BF34"/>
  <c r="BE34"/>
  <c r="BD34"/>
  <c r="BC34"/>
  <c r="BB34"/>
  <c r="BA34"/>
  <c r="AZ34"/>
  <c r="AY34"/>
  <c r="AX34"/>
  <c r="AW34"/>
  <c r="AV34"/>
  <c r="AU34"/>
  <c r="AT34"/>
  <c r="AS34"/>
  <c r="AR34"/>
  <c r="AQ34"/>
  <c r="AP34"/>
  <c r="AO34"/>
  <c r="AN34"/>
  <c r="AM34"/>
  <c r="AL34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B34"/>
  <c r="BI33"/>
  <c r="BH33"/>
  <c r="BG33"/>
  <c r="BF33"/>
  <c r="BE33"/>
  <c r="BD33"/>
  <c r="BC33"/>
  <c r="BB33"/>
  <c r="BA33"/>
  <c r="AZ33"/>
  <c r="AY33"/>
  <c r="AX33"/>
  <c r="AW33"/>
  <c r="AV33"/>
  <c r="AU33"/>
  <c r="AT33"/>
  <c r="AS33"/>
  <c r="AR33"/>
  <c r="AQ33"/>
  <c r="AP33"/>
  <c r="AO33"/>
  <c r="AN33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B33"/>
  <c r="BI32"/>
  <c r="BH32"/>
  <c r="BG32"/>
  <c r="BF32"/>
  <c r="BE32"/>
  <c r="BD32"/>
  <c r="BC32"/>
  <c r="BB32"/>
  <c r="BA32"/>
  <c r="AZ32"/>
  <c r="AY32"/>
  <c r="AX32"/>
  <c r="AW32"/>
  <c r="AV32"/>
  <c r="AU32"/>
  <c r="AT32"/>
  <c r="AS32"/>
  <c r="AR32"/>
  <c r="AQ32"/>
  <c r="AP32"/>
  <c r="AO32"/>
  <c r="AN32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B32"/>
  <c r="BI31"/>
  <c r="BH31"/>
  <c r="BG31"/>
  <c r="BF31"/>
  <c r="BE31"/>
  <c r="BD31"/>
  <c r="BC31"/>
  <c r="BB31"/>
  <c r="BA31"/>
  <c r="AZ31"/>
  <c r="AY31"/>
  <c r="AX31"/>
  <c r="AW31"/>
  <c r="AV31"/>
  <c r="AU31"/>
  <c r="AT31"/>
  <c r="AS31"/>
  <c r="AR31"/>
  <c r="AQ31"/>
  <c r="AP31"/>
  <c r="AO31"/>
  <c r="AN31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31"/>
  <c r="BI30"/>
  <c r="BH30"/>
  <c r="BG30"/>
  <c r="BF30"/>
  <c r="BE30"/>
  <c r="BD30"/>
  <c r="BC30"/>
  <c r="BB30"/>
  <c r="BA30"/>
  <c r="AZ30"/>
  <c r="AY30"/>
  <c r="AX30"/>
  <c r="AW30"/>
  <c r="AV30"/>
  <c r="AU30"/>
  <c r="AT30"/>
  <c r="AS30"/>
  <c r="AR30"/>
  <c r="AQ30"/>
  <c r="AP30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B30"/>
  <c r="BI29"/>
  <c r="BH29"/>
  <c r="BG29"/>
  <c r="BF29"/>
  <c r="BE29"/>
  <c r="BD29"/>
  <c r="BC29"/>
  <c r="BB29"/>
  <c r="BA29"/>
  <c r="AZ29"/>
  <c r="AY29"/>
  <c r="AX29"/>
  <c r="AW29"/>
  <c r="AV29"/>
  <c r="AU29"/>
  <c r="AT29"/>
  <c r="AS29"/>
  <c r="AR29"/>
  <c r="AQ29"/>
  <c r="AP29"/>
  <c r="AO29"/>
  <c r="AN29"/>
  <c r="AM29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BI28"/>
  <c r="BH28"/>
  <c r="BG28"/>
  <c r="BF28"/>
  <c r="BE28"/>
  <c r="BD28"/>
  <c r="BC28"/>
  <c r="BB28"/>
  <c r="BA28"/>
  <c r="AZ28"/>
  <c r="AY28"/>
  <c r="AX28"/>
  <c r="AW28"/>
  <c r="AV28"/>
  <c r="AU28"/>
  <c r="AT28"/>
  <c r="AS28"/>
  <c r="AR28"/>
  <c r="AQ28"/>
  <c r="AP28"/>
  <c r="AO28"/>
  <c r="AN28"/>
  <c r="AM28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BI27"/>
  <c r="BH27"/>
  <c r="BG27"/>
  <c r="BF27"/>
  <c r="BE27"/>
  <c r="BD27"/>
  <c r="BC27"/>
  <c r="BB27"/>
  <c r="BA27"/>
  <c r="AZ27"/>
  <c r="AY27"/>
  <c r="AX27"/>
  <c r="AW27"/>
  <c r="AV27"/>
  <c r="AU27"/>
  <c r="AT27"/>
  <c r="AS27"/>
  <c r="AR27"/>
  <c r="AQ27"/>
  <c r="AP27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BI26"/>
  <c r="BH26"/>
  <c r="BG26"/>
  <c r="BF26"/>
  <c r="BE26"/>
  <c r="BD26"/>
  <c r="BC26"/>
  <c r="BB26"/>
  <c r="BA26"/>
  <c r="AZ26"/>
  <c r="AY26"/>
  <c r="AX26"/>
  <c r="AW26"/>
  <c r="AV26"/>
  <c r="AU26"/>
  <c r="AT26"/>
  <c r="AS26"/>
  <c r="AR26"/>
  <c r="AQ26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BI25"/>
  <c r="BH25"/>
  <c r="BG25"/>
  <c r="BF25"/>
  <c r="BE25"/>
  <c r="BD25"/>
  <c r="BC25"/>
  <c r="BB25"/>
  <c r="BA25"/>
  <c r="AZ25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BI24"/>
  <c r="BH24"/>
  <c r="BG24"/>
  <c r="BF24"/>
  <c r="BE24"/>
  <c r="BD24"/>
  <c r="BC24"/>
  <c r="BB24"/>
  <c r="BA24"/>
  <c r="AZ24"/>
  <c r="AY24"/>
  <c r="AX24"/>
  <c r="AW24"/>
  <c r="AV24"/>
  <c r="AU24"/>
  <c r="AT24"/>
  <c r="AS24"/>
  <c r="AR24"/>
  <c r="AQ24"/>
  <c r="AP24"/>
  <c r="AO24"/>
  <c r="AN24"/>
  <c r="AM24"/>
  <c r="AL24"/>
  <c r="AK24"/>
  <c r="AJ24"/>
  <c r="AI24"/>
  <c r="AH24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BI23"/>
  <c r="BH23"/>
  <c r="BG23"/>
  <c r="BF23"/>
  <c r="BE23"/>
  <c r="BD23"/>
  <c r="BC23"/>
  <c r="BB23"/>
  <c r="BA23"/>
  <c r="AZ23"/>
  <c r="AY23"/>
  <c r="AX23"/>
  <c r="AW23"/>
  <c r="AV23"/>
  <c r="AU23"/>
  <c r="AT23"/>
  <c r="AS23"/>
  <c r="AR23"/>
  <c r="AQ23"/>
  <c r="AP23"/>
  <c r="AO23"/>
  <c r="AN23"/>
  <c r="AM23"/>
  <c r="AL23"/>
  <c r="AK23"/>
  <c r="AJ23"/>
  <c r="AI23"/>
  <c r="AH23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BI21"/>
  <c r="BH21"/>
  <c r="BG21"/>
  <c r="BF21"/>
  <c r="BE21"/>
  <c r="BD21"/>
  <c r="BC21"/>
  <c r="BB21"/>
  <c r="BA21"/>
  <c r="AZ21"/>
  <c r="AY21"/>
  <c r="AX21"/>
  <c r="AW21"/>
  <c r="AV21"/>
  <c r="AU21"/>
  <c r="AT21"/>
  <c r="AS21"/>
  <c r="AR21"/>
  <c r="AQ21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BI20"/>
  <c r="BH20"/>
  <c r="BG20"/>
  <c r="BF20"/>
  <c r="BE20"/>
  <c r="BD20"/>
  <c r="BC20"/>
  <c r="BB20"/>
  <c r="BA20"/>
  <c r="AZ20"/>
  <c r="AY20"/>
  <c r="AX20"/>
  <c r="AW20"/>
  <c r="AV20"/>
  <c r="AU20"/>
  <c r="AT20"/>
  <c r="AS20"/>
  <c r="AR20"/>
  <c r="AQ20"/>
  <c r="AP20"/>
  <c r="AO20"/>
  <c r="AN20"/>
  <c r="AM20"/>
  <c r="AL20"/>
  <c r="AK20"/>
  <c r="AJ20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BI19"/>
  <c r="BH19"/>
  <c r="BG19"/>
  <c r="BF19"/>
  <c r="BE19"/>
  <c r="BD19"/>
  <c r="BC19"/>
  <c r="BB19"/>
  <c r="BA19"/>
  <c r="AZ19"/>
  <c r="AY19"/>
  <c r="AX19"/>
  <c r="AW19"/>
  <c r="AV19"/>
  <c r="AU19"/>
  <c r="AT19"/>
  <c r="AS19"/>
  <c r="AR19"/>
  <c r="AQ19"/>
  <c r="AP19"/>
  <c r="AO19"/>
  <c r="AN19"/>
  <c r="AM19"/>
  <c r="AL19"/>
  <c r="AK19"/>
  <c r="AJ19"/>
  <c r="AI19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BI18"/>
  <c r="BH18"/>
  <c r="BG18"/>
  <c r="BF18"/>
  <c r="BE18"/>
  <c r="BD18"/>
  <c r="BC18"/>
  <c r="BB18"/>
  <c r="BA18"/>
  <c r="AZ18"/>
  <c r="AY18"/>
  <c r="AX18"/>
  <c r="AW18"/>
  <c r="AV18"/>
  <c r="AU18"/>
  <c r="AT18"/>
  <c r="AS18"/>
  <c r="AR18"/>
  <c r="AQ18"/>
  <c r="AP18"/>
  <c r="AO18"/>
  <c r="AN18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BI17"/>
  <c r="BH17"/>
  <c r="BG17"/>
  <c r="BF17"/>
  <c r="BE17"/>
  <c r="BD17"/>
  <c r="BC17"/>
  <c r="BB17"/>
  <c r="BA17"/>
  <c r="AZ17"/>
  <c r="AY17"/>
  <c r="AX17"/>
  <c r="AW17"/>
  <c r="AV17"/>
  <c r="AU17"/>
  <c r="AT17"/>
  <c r="AS17"/>
  <c r="AR17"/>
  <c r="AQ17"/>
  <c r="AP17"/>
  <c r="AO17"/>
  <c r="AN17"/>
  <c r="AM17"/>
  <c r="AL17"/>
  <c r="AK17"/>
  <c r="AJ17"/>
  <c r="AI17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BI16"/>
  <c r="BH16"/>
  <c r="BG16"/>
  <c r="BF16"/>
  <c r="BE16"/>
  <c r="BD16"/>
  <c r="BC16"/>
  <c r="BB16"/>
  <c r="BA16"/>
  <c r="AZ16"/>
  <c r="AY16"/>
  <c r="AX16"/>
  <c r="AW16"/>
  <c r="AV16"/>
  <c r="AU16"/>
  <c r="AT16"/>
  <c r="AS16"/>
  <c r="AR16"/>
  <c r="AQ16"/>
  <c r="AP16"/>
  <c r="AO16"/>
  <c r="AN16"/>
  <c r="AM16"/>
  <c r="AL16"/>
  <c r="AK16"/>
  <c r="AJ16"/>
  <c r="AI16"/>
  <c r="AH16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BI15"/>
  <c r="BH15"/>
  <c r="BG15"/>
  <c r="BF15"/>
  <c r="BE15"/>
  <c r="BD15"/>
  <c r="BC15"/>
  <c r="BB15"/>
  <c r="BA15"/>
  <c r="AZ15"/>
  <c r="AY15"/>
  <c r="AX15"/>
  <c r="AW15"/>
  <c r="AV15"/>
  <c r="AU15"/>
  <c r="AT15"/>
  <c r="AS15"/>
  <c r="AR15"/>
  <c r="AQ15"/>
  <c r="AP15"/>
  <c r="AO15"/>
  <c r="AN15"/>
  <c r="AM15"/>
  <c r="AL15"/>
  <c r="AK15"/>
  <c r="AJ15"/>
  <c r="AI15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BI14"/>
  <c r="BH14"/>
  <c r="BG14"/>
  <c r="BF14"/>
  <c r="BE14"/>
  <c r="BD14"/>
  <c r="BC14"/>
  <c r="BB14"/>
  <c r="BA14"/>
  <c r="AZ14"/>
  <c r="AY14"/>
  <c r="AX14"/>
  <c r="AW14"/>
  <c r="AV14"/>
  <c r="AU14"/>
  <c r="AT14"/>
  <c r="AS14"/>
  <c r="AR14"/>
  <c r="AQ14"/>
  <c r="AP14"/>
  <c r="AO14"/>
  <c r="AN14"/>
  <c r="AM14"/>
  <c r="AL14"/>
  <c r="AK14"/>
  <c r="AJ14"/>
  <c r="AI14"/>
  <c r="AH14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BI13"/>
  <c r="BH13"/>
  <c r="BG13"/>
  <c r="BF13"/>
  <c r="BE13"/>
  <c r="BD13"/>
  <c r="BC13"/>
  <c r="BB13"/>
  <c r="BA13"/>
  <c r="AZ13"/>
  <c r="AY13"/>
  <c r="AX13"/>
  <c r="AW13"/>
  <c r="AV13"/>
  <c r="AU13"/>
  <c r="AT13"/>
  <c r="AS13"/>
  <c r="AR13"/>
  <c r="AQ13"/>
  <c r="AP13"/>
  <c r="AO13"/>
  <c r="AN13"/>
  <c r="AM13"/>
  <c r="AL13"/>
  <c r="AK13"/>
  <c r="AJ13"/>
  <c r="AI13"/>
  <c r="AH13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BI12"/>
  <c r="BH12"/>
  <c r="BG12"/>
  <c r="BF12"/>
  <c r="BE12"/>
  <c r="BD12"/>
  <c r="BC12"/>
  <c r="BB12"/>
  <c r="BA12"/>
  <c r="AZ12"/>
  <c r="AY12"/>
  <c r="AX12"/>
  <c r="AW12"/>
  <c r="AV12"/>
  <c r="AU12"/>
  <c r="AT12"/>
  <c r="AS12"/>
  <c r="AR12"/>
  <c r="AQ12"/>
  <c r="AP12"/>
  <c r="AO12"/>
  <c r="AN12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BI11"/>
  <c r="BH11"/>
  <c r="BG11"/>
  <c r="BF11"/>
  <c r="BE11"/>
  <c r="BD11"/>
  <c r="BC11"/>
  <c r="BB11"/>
  <c r="BA11"/>
  <c r="AZ11"/>
  <c r="AY11"/>
  <c r="AX11"/>
  <c r="AW11"/>
  <c r="AV11"/>
  <c r="AU11"/>
  <c r="AT11"/>
  <c r="AS11"/>
  <c r="AR11"/>
  <c r="AQ11"/>
  <c r="AP11"/>
  <c r="AO11"/>
  <c r="AN11"/>
  <c r="AM11"/>
  <c r="AL11"/>
  <c r="AK11"/>
  <c r="AJ11"/>
  <c r="AI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BI10"/>
  <c r="BH10"/>
  <c r="BG10"/>
  <c r="BF10"/>
  <c r="BE10"/>
  <c r="BD10"/>
  <c r="BC10"/>
  <c r="BB10"/>
  <c r="BA10"/>
  <c r="AZ10"/>
  <c r="AY10"/>
  <c r="AX10"/>
  <c r="AW10"/>
  <c r="AV10"/>
  <c r="AU10"/>
  <c r="AT10"/>
  <c r="AS10"/>
  <c r="AR10"/>
  <c r="AQ10"/>
  <c r="AP10"/>
  <c r="AO10"/>
  <c r="AN10"/>
  <c r="AM10"/>
  <c r="AL10"/>
  <c r="AK10"/>
  <c r="AJ10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BI9"/>
  <c r="BH9"/>
  <c r="BG9"/>
  <c r="BF9"/>
  <c r="BE9"/>
  <c r="BD9"/>
  <c r="BC9"/>
  <c r="BB9"/>
  <c r="BA9"/>
  <c r="AZ9"/>
  <c r="AY9"/>
  <c r="AX9"/>
  <c r="AW9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BI7"/>
  <c r="BH7"/>
  <c r="BG7"/>
  <c r="BF7"/>
  <c r="BE7"/>
  <c r="BD7"/>
  <c r="BC7"/>
  <c r="BB7"/>
  <c r="BA7"/>
  <c r="AZ7"/>
  <c r="AY7"/>
  <c r="AX7"/>
  <c r="AW7"/>
  <c r="AV7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BI6"/>
  <c r="BH6"/>
  <c r="BG6"/>
  <c r="BF6"/>
  <c r="BE6"/>
  <c r="BD6"/>
  <c r="BC6"/>
  <c r="BB6"/>
  <c r="BA6"/>
  <c r="AZ6"/>
  <c r="AY6"/>
  <c r="AX6"/>
  <c r="AW6"/>
  <c r="AV6"/>
  <c r="AU6"/>
  <c r="AT6"/>
  <c r="AS6"/>
  <c r="AR6"/>
  <c r="AQ6"/>
  <c r="AP6"/>
  <c r="AO6"/>
  <c r="AN6"/>
  <c r="AM6"/>
  <c r="AL6"/>
  <c r="AK6"/>
  <c r="AJ6"/>
  <c r="AI6"/>
  <c r="AH6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B6"/>
  <c r="BI5"/>
  <c r="BH5"/>
  <c r="BG5"/>
  <c r="BF5"/>
  <c r="BE5"/>
  <c r="BD5"/>
  <c r="BC5"/>
  <c r="BB5"/>
  <c r="BA5"/>
  <c r="AZ5"/>
  <c r="AY5"/>
  <c r="AX5"/>
  <c r="AW5"/>
  <c r="AV5"/>
  <c r="AU5"/>
  <c r="AT5"/>
  <c r="AS5"/>
  <c r="AR5"/>
  <c r="AQ5"/>
  <c r="AP5"/>
  <c r="AO5"/>
  <c r="AN5"/>
  <c r="AM5"/>
  <c r="AL5"/>
  <c r="AK5"/>
  <c r="AJ5"/>
  <c r="AI5"/>
  <c r="AH5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B5"/>
  <c r="BI4"/>
  <c r="BH4"/>
  <c r="BG4"/>
  <c r="BF4"/>
  <c r="BE4"/>
  <c r="BD4"/>
  <c r="BC4"/>
  <c r="BB4"/>
  <c r="BA4"/>
  <c r="AZ4"/>
  <c r="AY4"/>
  <c r="AX4"/>
  <c r="AW4"/>
  <c r="AV4"/>
  <c r="AU4"/>
  <c r="AT4"/>
  <c r="AS4"/>
  <c r="AR4"/>
  <c r="AQ4"/>
  <c r="AP4"/>
  <c r="AO4"/>
  <c r="AN4"/>
  <c r="AM4"/>
  <c r="AL4"/>
  <c r="AK4"/>
  <c r="AJ4"/>
  <c r="AI4"/>
  <c r="AH4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B4"/>
  <c r="BI3"/>
  <c r="BI205" s="1"/>
  <c r="BH3"/>
  <c r="BH203" s="1"/>
  <c r="U213" s="1"/>
  <c r="BG3"/>
  <c r="BG204" s="1"/>
  <c r="BF3"/>
  <c r="BF205" s="1"/>
  <c r="BE3"/>
  <c r="BD206" s="1"/>
  <c r="T215" s="1"/>
  <c r="BD3"/>
  <c r="BD204" s="1"/>
  <c r="BC3"/>
  <c r="BC205" s="1"/>
  <c r="BB3"/>
  <c r="BB203" s="1"/>
  <c r="S213" s="1"/>
  <c r="BA3"/>
  <c r="BA204" s="1"/>
  <c r="AZ3"/>
  <c r="AZ205" s="1"/>
  <c r="AY3"/>
  <c r="AX206" s="1"/>
  <c r="R215" s="1"/>
  <c r="AX3"/>
  <c r="AX204" s="1"/>
  <c r="AW3"/>
  <c r="AW205" s="1"/>
  <c r="AV3"/>
  <c r="AV203" s="1"/>
  <c r="Q213" s="1"/>
  <c r="AU3"/>
  <c r="AU204" s="1"/>
  <c r="AT3"/>
  <c r="AT205" s="1"/>
  <c r="AS3"/>
  <c r="AR206" s="1"/>
  <c r="P215" s="1"/>
  <c r="AR3"/>
  <c r="AR204" s="1"/>
  <c r="AQ3"/>
  <c r="AQ205" s="1"/>
  <c r="AP3"/>
  <c r="AP203" s="1"/>
  <c r="O213" s="1"/>
  <c r="AO3"/>
  <c r="AO204" s="1"/>
  <c r="AN3"/>
  <c r="AN205" s="1"/>
  <c r="AM3"/>
  <c r="AL206" s="1"/>
  <c r="N215" s="1"/>
  <c r="AL3"/>
  <c r="AL204" s="1"/>
  <c r="AK3"/>
  <c r="AK205" s="1"/>
  <c r="AJ3"/>
  <c r="AJ203" s="1"/>
  <c r="M213" s="1"/>
  <c r="AI3"/>
  <c r="AI204" s="1"/>
  <c r="AH3"/>
  <c r="AH205" s="1"/>
  <c r="AG3"/>
  <c r="AF206" s="1"/>
  <c r="L215" s="1"/>
  <c r="AF3"/>
  <c r="AF204" s="1"/>
  <c r="AE3"/>
  <c r="AE205" s="1"/>
  <c r="AD3"/>
  <c r="AD203" s="1"/>
  <c r="K213" s="1"/>
  <c r="AC3"/>
  <c r="AC204" s="1"/>
  <c r="AB3"/>
  <c r="AB205" s="1"/>
  <c r="AA3"/>
  <c r="Z206" s="1"/>
  <c r="J215" s="1"/>
  <c r="Z3"/>
  <c r="Z204" s="1"/>
  <c r="Y3"/>
  <c r="Y205" s="1"/>
  <c r="X3"/>
  <c r="X203" s="1"/>
  <c r="I213" s="1"/>
  <c r="W3"/>
  <c r="W204" s="1"/>
  <c r="V3"/>
  <c r="V205" s="1"/>
  <c r="U3"/>
  <c r="T206" s="1"/>
  <c r="H215" s="1"/>
  <c r="T3"/>
  <c r="T204" s="1"/>
  <c r="S3"/>
  <c r="S205" s="1"/>
  <c r="R3"/>
  <c r="R203" s="1"/>
  <c r="G213" s="1"/>
  <c r="Q3"/>
  <c r="Q204" s="1"/>
  <c r="P3"/>
  <c r="P205" s="1"/>
  <c r="O3"/>
  <c r="N206" s="1"/>
  <c r="F215" s="1"/>
  <c r="N3"/>
  <c r="N204" s="1"/>
  <c r="M3"/>
  <c r="M205" s="1"/>
  <c r="L3"/>
  <c r="L203" s="1"/>
  <c r="E213" s="1"/>
  <c r="K3"/>
  <c r="K204" s="1"/>
  <c r="J3"/>
  <c r="J205" s="1"/>
  <c r="I3"/>
  <c r="H206" s="1"/>
  <c r="D215" s="1"/>
  <c r="H3"/>
  <c r="H204" s="1"/>
  <c r="G3"/>
  <c r="G205" s="1"/>
  <c r="F3"/>
  <c r="F203" s="1"/>
  <c r="C213" s="1"/>
  <c r="E3"/>
  <c r="E204" s="1"/>
  <c r="D3"/>
  <c r="D205" s="1"/>
  <c r="C3"/>
  <c r="B206" s="1"/>
  <c r="B215" s="1"/>
  <c r="B3"/>
  <c r="B204" s="1"/>
  <c r="X207" i="6"/>
  <c r="X208" s="1"/>
  <c r="U207"/>
  <c r="U208" s="1"/>
  <c r="T207"/>
  <c r="T208" s="1"/>
  <c r="S207"/>
  <c r="S208" s="1"/>
  <c r="R207"/>
  <c r="R208" s="1"/>
  <c r="Q207"/>
  <c r="Q208" s="1"/>
  <c r="P207"/>
  <c r="P208" s="1"/>
  <c r="O207"/>
  <c r="O208" s="1"/>
  <c r="N207"/>
  <c r="N208" s="1"/>
  <c r="M207"/>
  <c r="M208" s="1"/>
  <c r="L207"/>
  <c r="L208" s="1"/>
  <c r="K207"/>
  <c r="K208" s="1"/>
  <c r="J207"/>
  <c r="J208" s="1"/>
  <c r="I207"/>
  <c r="I208" s="1"/>
  <c r="H207"/>
  <c r="H208" s="1"/>
  <c r="G207"/>
  <c r="G208" s="1"/>
  <c r="F207"/>
  <c r="F208" s="1"/>
  <c r="E207"/>
  <c r="E208" s="1"/>
  <c r="D207"/>
  <c r="D208" s="1"/>
  <c r="C207"/>
  <c r="C208" s="1"/>
  <c r="B207"/>
  <c r="B208" s="1"/>
  <c r="X206"/>
  <c r="T206"/>
  <c r="S206"/>
  <c r="R206"/>
  <c r="Q206"/>
  <c r="P206"/>
  <c r="O206"/>
  <c r="N206"/>
  <c r="M206"/>
  <c r="L206"/>
  <c r="K206"/>
  <c r="J206"/>
  <c r="I206"/>
  <c r="H206"/>
  <c r="G206"/>
  <c r="F206"/>
  <c r="E206"/>
  <c r="D206"/>
  <c r="C206"/>
  <c r="B206"/>
  <c r="X205"/>
  <c r="X213" s="1"/>
  <c r="U205"/>
  <c r="U216" s="1"/>
  <c r="T205"/>
  <c r="T217" s="1"/>
  <c r="S205"/>
  <c r="S216" s="1"/>
  <c r="R205"/>
  <c r="R217" s="1"/>
  <c r="Q205"/>
  <c r="Q216" s="1"/>
  <c r="P205"/>
  <c r="P217" s="1"/>
  <c r="O205"/>
  <c r="O216" s="1"/>
  <c r="N205"/>
  <c r="N217" s="1"/>
  <c r="M205"/>
  <c r="M216" s="1"/>
  <c r="L205"/>
  <c r="L217" s="1"/>
  <c r="K205"/>
  <c r="K216" s="1"/>
  <c r="J205"/>
  <c r="J217" s="1"/>
  <c r="I205"/>
  <c r="I216" s="1"/>
  <c r="H205"/>
  <c r="H217" s="1"/>
  <c r="G205"/>
  <c r="G216" s="1"/>
  <c r="F205"/>
  <c r="F217" s="1"/>
  <c r="E205"/>
  <c r="E216" s="1"/>
  <c r="D205"/>
  <c r="D217" s="1"/>
  <c r="C205"/>
  <c r="C216" s="1"/>
  <c r="B205"/>
  <c r="B217" s="1"/>
  <c r="X204"/>
  <c r="U204"/>
  <c r="T204"/>
  <c r="S204"/>
  <c r="R204"/>
  <c r="Q204"/>
  <c r="P204"/>
  <c r="O204"/>
  <c r="N204"/>
  <c r="M204"/>
  <c r="L204"/>
  <c r="K204"/>
  <c r="J204"/>
  <c r="I204"/>
  <c r="H204"/>
  <c r="G204"/>
  <c r="F204"/>
  <c r="E204"/>
  <c r="D204"/>
  <c r="C204"/>
  <c r="B204"/>
  <c r="X203"/>
  <c r="U203"/>
  <c r="T203"/>
  <c r="S203"/>
  <c r="R203"/>
  <c r="Q203"/>
  <c r="P203"/>
  <c r="O203"/>
  <c r="N203"/>
  <c r="M203"/>
  <c r="L203"/>
  <c r="K203"/>
  <c r="J203"/>
  <c r="I203"/>
  <c r="H203"/>
  <c r="G203"/>
  <c r="F203"/>
  <c r="E203"/>
  <c r="D203"/>
  <c r="C203"/>
  <c r="B203"/>
  <c r="Z201"/>
  <c r="V201"/>
  <c r="Z200"/>
  <c r="V200"/>
  <c r="Z199"/>
  <c r="V199"/>
  <c r="Z198"/>
  <c r="V198"/>
  <c r="Z197"/>
  <c r="V197"/>
  <c r="Z196"/>
  <c r="V196"/>
  <c r="Z195"/>
  <c r="V195"/>
  <c r="Z194"/>
  <c r="V194"/>
  <c r="Z193"/>
  <c r="V193"/>
  <c r="Z192"/>
  <c r="V192"/>
  <c r="Z191"/>
  <c r="V191"/>
  <c r="Z190"/>
  <c r="V190"/>
  <c r="Z189"/>
  <c r="V189"/>
  <c r="Z188"/>
  <c r="V188"/>
  <c r="Z187"/>
  <c r="V187"/>
  <c r="Z186"/>
  <c r="V186"/>
  <c r="Z185"/>
  <c r="V185"/>
  <c r="Z184"/>
  <c r="V184"/>
  <c r="Z183"/>
  <c r="V183"/>
  <c r="Z182"/>
  <c r="V182"/>
  <c r="Z181"/>
  <c r="V181"/>
  <c r="Z180"/>
  <c r="V180"/>
  <c r="Z179"/>
  <c r="V179"/>
  <c r="Z178"/>
  <c r="V178"/>
  <c r="Z177"/>
  <c r="V177"/>
  <c r="Z176"/>
  <c r="V176"/>
  <c r="Z175"/>
  <c r="V175"/>
  <c r="Z174"/>
  <c r="V174"/>
  <c r="Z173"/>
  <c r="V173"/>
  <c r="Z172"/>
  <c r="V172"/>
  <c r="Z171"/>
  <c r="V171"/>
  <c r="Z170"/>
  <c r="V170"/>
  <c r="Z169"/>
  <c r="V169"/>
  <c r="Z168"/>
  <c r="V168"/>
  <c r="Z167"/>
  <c r="V167"/>
  <c r="Z166"/>
  <c r="V166"/>
  <c r="Z165"/>
  <c r="V165"/>
  <c r="Z164"/>
  <c r="V164"/>
  <c r="Z163"/>
  <c r="V163"/>
  <c r="Z162"/>
  <c r="V162"/>
  <c r="Z161"/>
  <c r="V161"/>
  <c r="Z160"/>
  <c r="V160"/>
  <c r="Z159"/>
  <c r="V159"/>
  <c r="Z158"/>
  <c r="V158"/>
  <c r="Z157"/>
  <c r="V157"/>
  <c r="Z156"/>
  <c r="V156"/>
  <c r="Z155"/>
  <c r="V155"/>
  <c r="Z154"/>
  <c r="V154"/>
  <c r="Z153"/>
  <c r="V153"/>
  <c r="Z152"/>
  <c r="V152"/>
  <c r="Z151"/>
  <c r="V151"/>
  <c r="Z150"/>
  <c r="V150"/>
  <c r="Z149"/>
  <c r="V149"/>
  <c r="Z148"/>
  <c r="V148"/>
  <c r="Z147"/>
  <c r="V147"/>
  <c r="Z146"/>
  <c r="V146"/>
  <c r="Z145"/>
  <c r="V145"/>
  <c r="Z144"/>
  <c r="V144"/>
  <c r="Z143"/>
  <c r="V143"/>
  <c r="Z142"/>
  <c r="V142"/>
  <c r="Z141"/>
  <c r="V141"/>
  <c r="Z140"/>
  <c r="V140"/>
  <c r="Z139"/>
  <c r="V139"/>
  <c r="Z138"/>
  <c r="V138"/>
  <c r="Z137"/>
  <c r="V137"/>
  <c r="Z136"/>
  <c r="V136"/>
  <c r="Z135"/>
  <c r="V135"/>
  <c r="Z134"/>
  <c r="V134"/>
  <c r="Z133"/>
  <c r="V133"/>
  <c r="Z132"/>
  <c r="V132"/>
  <c r="Z131"/>
  <c r="V131"/>
  <c r="Z130"/>
  <c r="V130"/>
  <c r="Z129"/>
  <c r="V129"/>
  <c r="Z128"/>
  <c r="V128"/>
  <c r="Z127"/>
  <c r="V127"/>
  <c r="Z126"/>
  <c r="V126"/>
  <c r="Z125"/>
  <c r="V125"/>
  <c r="Z124"/>
  <c r="V124"/>
  <c r="Z123"/>
  <c r="V123"/>
  <c r="Z122"/>
  <c r="V122"/>
  <c r="Z121"/>
  <c r="V121"/>
  <c r="Z120"/>
  <c r="V120"/>
  <c r="Z119"/>
  <c r="V119"/>
  <c r="Z118"/>
  <c r="V118"/>
  <c r="Z117"/>
  <c r="V117"/>
  <c r="Z116"/>
  <c r="V116"/>
  <c r="Z115"/>
  <c r="V115"/>
  <c r="Z114"/>
  <c r="V114"/>
  <c r="Z113"/>
  <c r="V113"/>
  <c r="Z112"/>
  <c r="V112"/>
  <c r="Z111"/>
  <c r="V111"/>
  <c r="Z110"/>
  <c r="V110"/>
  <c r="Z109"/>
  <c r="V109"/>
  <c r="Z108"/>
  <c r="V108"/>
  <c r="Z107"/>
  <c r="V107"/>
  <c r="Z106"/>
  <c r="V106"/>
  <c r="Z105"/>
  <c r="V105"/>
  <c r="Z104"/>
  <c r="V104"/>
  <c r="Z103"/>
  <c r="V103"/>
  <c r="Z102"/>
  <c r="V102"/>
  <c r="Z101"/>
  <c r="V101"/>
  <c r="Z100"/>
  <c r="V100"/>
  <c r="Z99"/>
  <c r="V99"/>
  <c r="Z98"/>
  <c r="V98"/>
  <c r="Z97"/>
  <c r="V97"/>
  <c r="Z96"/>
  <c r="V96"/>
  <c r="Z95"/>
  <c r="V95"/>
  <c r="Z94"/>
  <c r="V94"/>
  <c r="Z93"/>
  <c r="V93"/>
  <c r="Z92"/>
  <c r="V92"/>
  <c r="Z91"/>
  <c r="V91"/>
  <c r="Z90"/>
  <c r="V90"/>
  <c r="Z89"/>
  <c r="V89"/>
  <c r="Z88"/>
  <c r="V88"/>
  <c r="Z87"/>
  <c r="V87"/>
  <c r="Z86"/>
  <c r="V86"/>
  <c r="Z85"/>
  <c r="V85"/>
  <c r="Z84"/>
  <c r="V84"/>
  <c r="Z83"/>
  <c r="V83"/>
  <c r="Z82"/>
  <c r="V82"/>
  <c r="Z81"/>
  <c r="V81"/>
  <c r="Z80"/>
  <c r="V80"/>
  <c r="Z79"/>
  <c r="V79"/>
  <c r="Z78"/>
  <c r="V78"/>
  <c r="Z77"/>
  <c r="V77"/>
  <c r="Z76"/>
  <c r="V76"/>
  <c r="Z75"/>
  <c r="V75"/>
  <c r="Z74"/>
  <c r="V74"/>
  <c r="Z73"/>
  <c r="V73"/>
  <c r="Z72"/>
  <c r="V72"/>
  <c r="Z71"/>
  <c r="V71"/>
  <c r="Z70"/>
  <c r="V70"/>
  <c r="Z69"/>
  <c r="V69"/>
  <c r="Z68"/>
  <c r="V68"/>
  <c r="Z67"/>
  <c r="V67"/>
  <c r="Z66"/>
  <c r="V66"/>
  <c r="Z65"/>
  <c r="V65"/>
  <c r="Z64"/>
  <c r="V64"/>
  <c r="Z63"/>
  <c r="V63"/>
  <c r="Z62"/>
  <c r="V62"/>
  <c r="Z61"/>
  <c r="V61"/>
  <c r="Z60"/>
  <c r="V60"/>
  <c r="Z59"/>
  <c r="V59"/>
  <c r="Z58"/>
  <c r="V58"/>
  <c r="Z57"/>
  <c r="V57"/>
  <c r="Z56"/>
  <c r="V56"/>
  <c r="Z55"/>
  <c r="V55"/>
  <c r="Z54"/>
  <c r="V54"/>
  <c r="Z53"/>
  <c r="V53"/>
  <c r="Z52"/>
  <c r="V52"/>
  <c r="Z51"/>
  <c r="V51"/>
  <c r="Z50"/>
  <c r="V50"/>
  <c r="Z49"/>
  <c r="V49"/>
  <c r="Z48"/>
  <c r="V48"/>
  <c r="Z47"/>
  <c r="V47"/>
  <c r="Z46"/>
  <c r="V46"/>
  <c r="Z45"/>
  <c r="V45"/>
  <c r="Z44"/>
  <c r="V44"/>
  <c r="Z43"/>
  <c r="V43"/>
  <c r="Z42"/>
  <c r="V42"/>
  <c r="Z41"/>
  <c r="V41"/>
  <c r="Z40"/>
  <c r="V40"/>
  <c r="Z39"/>
  <c r="V39"/>
  <c r="Z38"/>
  <c r="V38"/>
  <c r="Z37"/>
  <c r="V37"/>
  <c r="Z36"/>
  <c r="V36"/>
  <c r="Z35"/>
  <c r="V35"/>
  <c r="Z34"/>
  <c r="V34"/>
  <c r="Z33"/>
  <c r="V33"/>
  <c r="Z32"/>
  <c r="V32"/>
  <c r="Z31"/>
  <c r="V31"/>
  <c r="Z30"/>
  <c r="V30"/>
  <c r="Z29"/>
  <c r="V29"/>
  <c r="Z28"/>
  <c r="V28"/>
  <c r="Z27"/>
  <c r="V27"/>
  <c r="Z26"/>
  <c r="V26"/>
  <c r="Z25"/>
  <c r="V25"/>
  <c r="Z24"/>
  <c r="V24"/>
  <c r="Z23"/>
  <c r="V23"/>
  <c r="Z22"/>
  <c r="V22"/>
  <c r="Z21"/>
  <c r="V21"/>
  <c r="Z20"/>
  <c r="V20"/>
  <c r="Z19"/>
  <c r="V19"/>
  <c r="Z18"/>
  <c r="V18"/>
  <c r="Z17"/>
  <c r="V17"/>
  <c r="Z16"/>
  <c r="V16"/>
  <c r="Z15"/>
  <c r="V15"/>
  <c r="Z14"/>
  <c r="V14"/>
  <c r="Z13"/>
  <c r="V13"/>
  <c r="Z12"/>
  <c r="V12"/>
  <c r="Z11"/>
  <c r="V11"/>
  <c r="Z10"/>
  <c r="V10"/>
  <c r="Z9"/>
  <c r="V9"/>
  <c r="Z8"/>
  <c r="V8"/>
  <c r="Z7"/>
  <c r="V7"/>
  <c r="Z6"/>
  <c r="V6"/>
  <c r="Z5"/>
  <c r="V5"/>
  <c r="Z4"/>
  <c r="V4"/>
  <c r="Z3"/>
  <c r="V3"/>
  <c r="Z2"/>
  <c r="V2"/>
  <c r="V205" s="1"/>
  <c r="V224" i="5"/>
  <c r="V218"/>
  <c r="V216"/>
  <c r="U213"/>
  <c r="T213"/>
  <c r="S213"/>
  <c r="R213"/>
  <c r="Q213"/>
  <c r="P213"/>
  <c r="O213"/>
  <c r="N213"/>
  <c r="M213"/>
  <c r="L213"/>
  <c r="K213"/>
  <c r="J213"/>
  <c r="I213"/>
  <c r="H213"/>
  <c r="G213"/>
  <c r="F213"/>
  <c r="E213"/>
  <c r="D213"/>
  <c r="C213"/>
  <c r="B213"/>
  <c r="U201"/>
  <c r="T201"/>
  <c r="S201"/>
  <c r="R201"/>
  <c r="Q201"/>
  <c r="P201"/>
  <c r="O201"/>
  <c r="N201"/>
  <c r="M201"/>
  <c r="L201"/>
  <c r="K201"/>
  <c r="J201"/>
  <c r="I201"/>
  <c r="H201"/>
  <c r="G201"/>
  <c r="F201"/>
  <c r="E201"/>
  <c r="D201"/>
  <c r="C201"/>
  <c r="B201"/>
  <c r="U200"/>
  <c r="T200"/>
  <c r="S200"/>
  <c r="R200"/>
  <c r="Q200"/>
  <c r="P200"/>
  <c r="O200"/>
  <c r="N200"/>
  <c r="M200"/>
  <c r="L200"/>
  <c r="K200"/>
  <c r="J200"/>
  <c r="I200"/>
  <c r="H200"/>
  <c r="G200"/>
  <c r="F200"/>
  <c r="E200"/>
  <c r="D200"/>
  <c r="C200"/>
  <c r="B200"/>
  <c r="U199"/>
  <c r="T199"/>
  <c r="S199"/>
  <c r="R199"/>
  <c r="Q199"/>
  <c r="P199"/>
  <c r="O199"/>
  <c r="N199"/>
  <c r="M199"/>
  <c r="L199"/>
  <c r="K199"/>
  <c r="J199"/>
  <c r="I199"/>
  <c r="H199"/>
  <c r="G199"/>
  <c r="F199"/>
  <c r="E199"/>
  <c r="D199"/>
  <c r="C199"/>
  <c r="B199"/>
  <c r="U198"/>
  <c r="T198"/>
  <c r="S198"/>
  <c r="R198"/>
  <c r="Q198"/>
  <c r="P198"/>
  <c r="O198"/>
  <c r="N198"/>
  <c r="M198"/>
  <c r="L198"/>
  <c r="K198"/>
  <c r="J198"/>
  <c r="I198"/>
  <c r="H198"/>
  <c r="G198"/>
  <c r="F198"/>
  <c r="E198"/>
  <c r="D198"/>
  <c r="C198"/>
  <c r="B198"/>
  <c r="U197"/>
  <c r="T197"/>
  <c r="S197"/>
  <c r="R197"/>
  <c r="Q197"/>
  <c r="P197"/>
  <c r="O197"/>
  <c r="N197"/>
  <c r="M197"/>
  <c r="L197"/>
  <c r="K197"/>
  <c r="J197"/>
  <c r="I197"/>
  <c r="H197"/>
  <c r="G197"/>
  <c r="F197"/>
  <c r="E197"/>
  <c r="D197"/>
  <c r="C197"/>
  <c r="B197"/>
  <c r="U196"/>
  <c r="T196"/>
  <c r="S196"/>
  <c r="R196"/>
  <c r="Q196"/>
  <c r="P196"/>
  <c r="O196"/>
  <c r="N196"/>
  <c r="M196"/>
  <c r="L196"/>
  <c r="K196"/>
  <c r="J196"/>
  <c r="I196"/>
  <c r="H196"/>
  <c r="G196"/>
  <c r="F196"/>
  <c r="E196"/>
  <c r="D196"/>
  <c r="C196"/>
  <c r="B196"/>
  <c r="U195"/>
  <c r="T195"/>
  <c r="S195"/>
  <c r="R195"/>
  <c r="Q195"/>
  <c r="P195"/>
  <c r="O195"/>
  <c r="N195"/>
  <c r="M195"/>
  <c r="L195"/>
  <c r="K195"/>
  <c r="J195"/>
  <c r="I195"/>
  <c r="H195"/>
  <c r="G195"/>
  <c r="F195"/>
  <c r="E195"/>
  <c r="D195"/>
  <c r="C195"/>
  <c r="B195"/>
  <c r="U194"/>
  <c r="T194"/>
  <c r="S194"/>
  <c r="R194"/>
  <c r="Q194"/>
  <c r="P194"/>
  <c r="O194"/>
  <c r="N194"/>
  <c r="M194"/>
  <c r="L194"/>
  <c r="K194"/>
  <c r="J194"/>
  <c r="I194"/>
  <c r="H194"/>
  <c r="G194"/>
  <c r="F194"/>
  <c r="E194"/>
  <c r="D194"/>
  <c r="C194"/>
  <c r="B194"/>
  <c r="U193"/>
  <c r="T193"/>
  <c r="S193"/>
  <c r="R193"/>
  <c r="Q193"/>
  <c r="P193"/>
  <c r="O193"/>
  <c r="N193"/>
  <c r="M193"/>
  <c r="L193"/>
  <c r="K193"/>
  <c r="J193"/>
  <c r="I193"/>
  <c r="H193"/>
  <c r="G193"/>
  <c r="F193"/>
  <c r="E193"/>
  <c r="D193"/>
  <c r="C193"/>
  <c r="B193"/>
  <c r="U192"/>
  <c r="T192"/>
  <c r="S192"/>
  <c r="R192"/>
  <c r="Q192"/>
  <c r="P192"/>
  <c r="O192"/>
  <c r="N192"/>
  <c r="M192"/>
  <c r="L192"/>
  <c r="K192"/>
  <c r="J192"/>
  <c r="I192"/>
  <c r="H192"/>
  <c r="G192"/>
  <c r="F192"/>
  <c r="E192"/>
  <c r="D192"/>
  <c r="C192"/>
  <c r="B192"/>
  <c r="U191"/>
  <c r="T191"/>
  <c r="S191"/>
  <c r="R191"/>
  <c r="Q191"/>
  <c r="P191"/>
  <c r="O191"/>
  <c r="N191"/>
  <c r="M191"/>
  <c r="L191"/>
  <c r="K191"/>
  <c r="J191"/>
  <c r="I191"/>
  <c r="H191"/>
  <c r="G191"/>
  <c r="F191"/>
  <c r="E191"/>
  <c r="D191"/>
  <c r="C191"/>
  <c r="B191"/>
  <c r="U190"/>
  <c r="T190"/>
  <c r="S190"/>
  <c r="R190"/>
  <c r="Q190"/>
  <c r="P190"/>
  <c r="O190"/>
  <c r="N190"/>
  <c r="M190"/>
  <c r="L190"/>
  <c r="K190"/>
  <c r="J190"/>
  <c r="I190"/>
  <c r="H190"/>
  <c r="G190"/>
  <c r="F190"/>
  <c r="E190"/>
  <c r="D190"/>
  <c r="C190"/>
  <c r="B190"/>
  <c r="U189"/>
  <c r="T189"/>
  <c r="S189"/>
  <c r="R189"/>
  <c r="Q189"/>
  <c r="P189"/>
  <c r="O189"/>
  <c r="N189"/>
  <c r="M189"/>
  <c r="L189"/>
  <c r="K189"/>
  <c r="J189"/>
  <c r="I189"/>
  <c r="H189"/>
  <c r="G189"/>
  <c r="F189"/>
  <c r="E189"/>
  <c r="D189"/>
  <c r="C189"/>
  <c r="B189"/>
  <c r="U188"/>
  <c r="T188"/>
  <c r="S188"/>
  <c r="R188"/>
  <c r="Q188"/>
  <c r="P188"/>
  <c r="O188"/>
  <c r="N188"/>
  <c r="M188"/>
  <c r="L188"/>
  <c r="K188"/>
  <c r="J188"/>
  <c r="I188"/>
  <c r="H188"/>
  <c r="G188"/>
  <c r="F188"/>
  <c r="E188"/>
  <c r="D188"/>
  <c r="C188"/>
  <c r="B188"/>
  <c r="U187"/>
  <c r="T187"/>
  <c r="S187"/>
  <c r="R187"/>
  <c r="Q187"/>
  <c r="P187"/>
  <c r="O187"/>
  <c r="N187"/>
  <c r="M187"/>
  <c r="L187"/>
  <c r="K187"/>
  <c r="J187"/>
  <c r="I187"/>
  <c r="H187"/>
  <c r="G187"/>
  <c r="F187"/>
  <c r="E187"/>
  <c r="D187"/>
  <c r="C187"/>
  <c r="B187"/>
  <c r="U186"/>
  <c r="T186"/>
  <c r="S186"/>
  <c r="R186"/>
  <c r="Q186"/>
  <c r="P186"/>
  <c r="O186"/>
  <c r="N186"/>
  <c r="M186"/>
  <c r="L186"/>
  <c r="K186"/>
  <c r="J186"/>
  <c r="I186"/>
  <c r="H186"/>
  <c r="G186"/>
  <c r="F186"/>
  <c r="E186"/>
  <c r="D186"/>
  <c r="C186"/>
  <c r="B186"/>
  <c r="U185"/>
  <c r="T185"/>
  <c r="S185"/>
  <c r="R185"/>
  <c r="Q185"/>
  <c r="P185"/>
  <c r="O185"/>
  <c r="N185"/>
  <c r="M185"/>
  <c r="L185"/>
  <c r="K185"/>
  <c r="J185"/>
  <c r="I185"/>
  <c r="H185"/>
  <c r="G185"/>
  <c r="F185"/>
  <c r="E185"/>
  <c r="D185"/>
  <c r="C185"/>
  <c r="B185"/>
  <c r="U184"/>
  <c r="T184"/>
  <c r="S184"/>
  <c r="R184"/>
  <c r="Q184"/>
  <c r="P184"/>
  <c r="O184"/>
  <c r="N184"/>
  <c r="M184"/>
  <c r="L184"/>
  <c r="K184"/>
  <c r="J184"/>
  <c r="I184"/>
  <c r="H184"/>
  <c r="G184"/>
  <c r="F184"/>
  <c r="E184"/>
  <c r="D184"/>
  <c r="C184"/>
  <c r="B184"/>
  <c r="U183"/>
  <c r="T183"/>
  <c r="S183"/>
  <c r="R183"/>
  <c r="Q183"/>
  <c r="P183"/>
  <c r="O183"/>
  <c r="N183"/>
  <c r="M183"/>
  <c r="L183"/>
  <c r="K183"/>
  <c r="J183"/>
  <c r="I183"/>
  <c r="H183"/>
  <c r="G183"/>
  <c r="F183"/>
  <c r="E183"/>
  <c r="D183"/>
  <c r="C183"/>
  <c r="B183"/>
  <c r="U182"/>
  <c r="T182"/>
  <c r="S182"/>
  <c r="R182"/>
  <c r="Q182"/>
  <c r="P182"/>
  <c r="O182"/>
  <c r="N182"/>
  <c r="M182"/>
  <c r="L182"/>
  <c r="K182"/>
  <c r="J182"/>
  <c r="I182"/>
  <c r="H182"/>
  <c r="G182"/>
  <c r="F182"/>
  <c r="E182"/>
  <c r="D182"/>
  <c r="C182"/>
  <c r="B182"/>
  <c r="U181"/>
  <c r="T181"/>
  <c r="S181"/>
  <c r="R181"/>
  <c r="Q181"/>
  <c r="P181"/>
  <c r="O181"/>
  <c r="N181"/>
  <c r="M181"/>
  <c r="L181"/>
  <c r="K181"/>
  <c r="J181"/>
  <c r="I181"/>
  <c r="H181"/>
  <c r="G181"/>
  <c r="F181"/>
  <c r="E181"/>
  <c r="D181"/>
  <c r="C181"/>
  <c r="B181"/>
  <c r="U180"/>
  <c r="T180"/>
  <c r="S180"/>
  <c r="R180"/>
  <c r="Q180"/>
  <c r="P180"/>
  <c r="O180"/>
  <c r="N180"/>
  <c r="M180"/>
  <c r="L180"/>
  <c r="K180"/>
  <c r="J180"/>
  <c r="I180"/>
  <c r="H180"/>
  <c r="G180"/>
  <c r="F180"/>
  <c r="E180"/>
  <c r="D180"/>
  <c r="C180"/>
  <c r="B180"/>
  <c r="U179"/>
  <c r="T179"/>
  <c r="S179"/>
  <c r="R179"/>
  <c r="Q179"/>
  <c r="P179"/>
  <c r="O179"/>
  <c r="N179"/>
  <c r="M179"/>
  <c r="L179"/>
  <c r="K179"/>
  <c r="J179"/>
  <c r="I179"/>
  <c r="H179"/>
  <c r="G179"/>
  <c r="F179"/>
  <c r="E179"/>
  <c r="D179"/>
  <c r="C179"/>
  <c r="B179"/>
  <c r="U178"/>
  <c r="T178"/>
  <c r="S178"/>
  <c r="R178"/>
  <c r="Q178"/>
  <c r="P178"/>
  <c r="O178"/>
  <c r="N178"/>
  <c r="M178"/>
  <c r="L178"/>
  <c r="K178"/>
  <c r="J178"/>
  <c r="I178"/>
  <c r="H178"/>
  <c r="G178"/>
  <c r="F178"/>
  <c r="E178"/>
  <c r="D178"/>
  <c r="C178"/>
  <c r="B178"/>
  <c r="U177"/>
  <c r="T177"/>
  <c r="S177"/>
  <c r="R177"/>
  <c r="Q177"/>
  <c r="P177"/>
  <c r="O177"/>
  <c r="N177"/>
  <c r="M177"/>
  <c r="L177"/>
  <c r="K177"/>
  <c r="J177"/>
  <c r="I177"/>
  <c r="H177"/>
  <c r="G177"/>
  <c r="F177"/>
  <c r="E177"/>
  <c r="D177"/>
  <c r="C177"/>
  <c r="B177"/>
  <c r="U176"/>
  <c r="T176"/>
  <c r="S176"/>
  <c r="R176"/>
  <c r="Q176"/>
  <c r="P176"/>
  <c r="O176"/>
  <c r="N176"/>
  <c r="M176"/>
  <c r="L176"/>
  <c r="K176"/>
  <c r="J176"/>
  <c r="I176"/>
  <c r="H176"/>
  <c r="G176"/>
  <c r="F176"/>
  <c r="E176"/>
  <c r="D176"/>
  <c r="C176"/>
  <c r="B176"/>
  <c r="U175"/>
  <c r="T175"/>
  <c r="S175"/>
  <c r="R175"/>
  <c r="Q175"/>
  <c r="P175"/>
  <c r="O175"/>
  <c r="N175"/>
  <c r="M175"/>
  <c r="L175"/>
  <c r="K175"/>
  <c r="J175"/>
  <c r="I175"/>
  <c r="H175"/>
  <c r="G175"/>
  <c r="F175"/>
  <c r="E175"/>
  <c r="D175"/>
  <c r="C175"/>
  <c r="B175"/>
  <c r="U174"/>
  <c r="T174"/>
  <c r="S174"/>
  <c r="R174"/>
  <c r="Q174"/>
  <c r="P174"/>
  <c r="O174"/>
  <c r="N174"/>
  <c r="M174"/>
  <c r="L174"/>
  <c r="K174"/>
  <c r="J174"/>
  <c r="I174"/>
  <c r="H174"/>
  <c r="G174"/>
  <c r="F174"/>
  <c r="E174"/>
  <c r="D174"/>
  <c r="C174"/>
  <c r="B174"/>
  <c r="U173"/>
  <c r="T173"/>
  <c r="S173"/>
  <c r="R173"/>
  <c r="Q173"/>
  <c r="P173"/>
  <c r="O173"/>
  <c r="N173"/>
  <c r="M173"/>
  <c r="L173"/>
  <c r="K173"/>
  <c r="J173"/>
  <c r="I173"/>
  <c r="H173"/>
  <c r="G173"/>
  <c r="F173"/>
  <c r="E173"/>
  <c r="D173"/>
  <c r="C173"/>
  <c r="B173"/>
  <c r="U172"/>
  <c r="T172"/>
  <c r="S172"/>
  <c r="R172"/>
  <c r="Q172"/>
  <c r="P172"/>
  <c r="O172"/>
  <c r="N172"/>
  <c r="M172"/>
  <c r="L172"/>
  <c r="K172"/>
  <c r="J172"/>
  <c r="I172"/>
  <c r="H172"/>
  <c r="G172"/>
  <c r="F172"/>
  <c r="E172"/>
  <c r="D172"/>
  <c r="C172"/>
  <c r="B172"/>
  <c r="U171"/>
  <c r="T171"/>
  <c r="S171"/>
  <c r="R171"/>
  <c r="Q171"/>
  <c r="P171"/>
  <c r="O171"/>
  <c r="N171"/>
  <c r="M171"/>
  <c r="L171"/>
  <c r="K171"/>
  <c r="J171"/>
  <c r="I171"/>
  <c r="H171"/>
  <c r="G171"/>
  <c r="F171"/>
  <c r="E171"/>
  <c r="D171"/>
  <c r="C171"/>
  <c r="B171"/>
  <c r="U170"/>
  <c r="T170"/>
  <c r="S170"/>
  <c r="R170"/>
  <c r="Q170"/>
  <c r="P170"/>
  <c r="O170"/>
  <c r="N170"/>
  <c r="M170"/>
  <c r="L170"/>
  <c r="K170"/>
  <c r="J170"/>
  <c r="I170"/>
  <c r="H170"/>
  <c r="G170"/>
  <c r="F170"/>
  <c r="E170"/>
  <c r="D170"/>
  <c r="C170"/>
  <c r="B170"/>
  <c r="U169"/>
  <c r="T169"/>
  <c r="S169"/>
  <c r="R169"/>
  <c r="Q169"/>
  <c r="P169"/>
  <c r="O169"/>
  <c r="N169"/>
  <c r="M169"/>
  <c r="L169"/>
  <c r="K169"/>
  <c r="J169"/>
  <c r="I169"/>
  <c r="H169"/>
  <c r="G169"/>
  <c r="F169"/>
  <c r="E169"/>
  <c r="D169"/>
  <c r="C169"/>
  <c r="B169"/>
  <c r="U168"/>
  <c r="T168"/>
  <c r="S168"/>
  <c r="R168"/>
  <c r="Q168"/>
  <c r="P168"/>
  <c r="O168"/>
  <c r="N168"/>
  <c r="M168"/>
  <c r="L168"/>
  <c r="K168"/>
  <c r="J168"/>
  <c r="I168"/>
  <c r="H168"/>
  <c r="G168"/>
  <c r="F168"/>
  <c r="E168"/>
  <c r="D168"/>
  <c r="C168"/>
  <c r="B168"/>
  <c r="U167"/>
  <c r="T167"/>
  <c r="S167"/>
  <c r="R167"/>
  <c r="Q167"/>
  <c r="P167"/>
  <c r="O167"/>
  <c r="N167"/>
  <c r="M167"/>
  <c r="L167"/>
  <c r="K167"/>
  <c r="J167"/>
  <c r="I167"/>
  <c r="H167"/>
  <c r="G167"/>
  <c r="F167"/>
  <c r="E167"/>
  <c r="D167"/>
  <c r="C167"/>
  <c r="B167"/>
  <c r="U166"/>
  <c r="T166"/>
  <c r="S166"/>
  <c r="R166"/>
  <c r="Q166"/>
  <c r="P166"/>
  <c r="O166"/>
  <c r="N166"/>
  <c r="M166"/>
  <c r="L166"/>
  <c r="K166"/>
  <c r="J166"/>
  <c r="I166"/>
  <c r="H166"/>
  <c r="G166"/>
  <c r="F166"/>
  <c r="E166"/>
  <c r="D166"/>
  <c r="C166"/>
  <c r="B166"/>
  <c r="U165"/>
  <c r="T165"/>
  <c r="S165"/>
  <c r="R165"/>
  <c r="Q165"/>
  <c r="P165"/>
  <c r="O165"/>
  <c r="N165"/>
  <c r="M165"/>
  <c r="L165"/>
  <c r="K165"/>
  <c r="J165"/>
  <c r="I165"/>
  <c r="H165"/>
  <c r="G165"/>
  <c r="F165"/>
  <c r="E165"/>
  <c r="D165"/>
  <c r="C165"/>
  <c r="B165"/>
  <c r="U164"/>
  <c r="T164"/>
  <c r="S164"/>
  <c r="R164"/>
  <c r="Q164"/>
  <c r="P164"/>
  <c r="O164"/>
  <c r="N164"/>
  <c r="M164"/>
  <c r="L164"/>
  <c r="K164"/>
  <c r="J164"/>
  <c r="I164"/>
  <c r="H164"/>
  <c r="G164"/>
  <c r="F164"/>
  <c r="E164"/>
  <c r="D164"/>
  <c r="C164"/>
  <c r="B164"/>
  <c r="U163"/>
  <c r="T163"/>
  <c r="S163"/>
  <c r="R163"/>
  <c r="Q163"/>
  <c r="P163"/>
  <c r="O163"/>
  <c r="N163"/>
  <c r="M163"/>
  <c r="L163"/>
  <c r="K163"/>
  <c r="J163"/>
  <c r="I163"/>
  <c r="H163"/>
  <c r="G163"/>
  <c r="F163"/>
  <c r="E163"/>
  <c r="D163"/>
  <c r="C163"/>
  <c r="B163"/>
  <c r="U162"/>
  <c r="T162"/>
  <c r="S162"/>
  <c r="R162"/>
  <c r="Q162"/>
  <c r="P162"/>
  <c r="O162"/>
  <c r="N162"/>
  <c r="M162"/>
  <c r="L162"/>
  <c r="K162"/>
  <c r="J162"/>
  <c r="I162"/>
  <c r="H162"/>
  <c r="G162"/>
  <c r="F162"/>
  <c r="E162"/>
  <c r="D162"/>
  <c r="C162"/>
  <c r="B162"/>
  <c r="U161"/>
  <c r="T161"/>
  <c r="S161"/>
  <c r="R161"/>
  <c r="Q161"/>
  <c r="P161"/>
  <c r="O161"/>
  <c r="N161"/>
  <c r="M161"/>
  <c r="L161"/>
  <c r="K161"/>
  <c r="J161"/>
  <c r="I161"/>
  <c r="H161"/>
  <c r="G161"/>
  <c r="F161"/>
  <c r="E161"/>
  <c r="D161"/>
  <c r="C161"/>
  <c r="B161"/>
  <c r="U160"/>
  <c r="T160"/>
  <c r="S160"/>
  <c r="R160"/>
  <c r="Q160"/>
  <c r="P160"/>
  <c r="O160"/>
  <c r="N160"/>
  <c r="M160"/>
  <c r="L160"/>
  <c r="K160"/>
  <c r="J160"/>
  <c r="I160"/>
  <c r="H160"/>
  <c r="G160"/>
  <c r="F160"/>
  <c r="E160"/>
  <c r="D160"/>
  <c r="C160"/>
  <c r="B160"/>
  <c r="U159"/>
  <c r="T159"/>
  <c r="S159"/>
  <c r="R159"/>
  <c r="Q159"/>
  <c r="P159"/>
  <c r="O159"/>
  <c r="N159"/>
  <c r="M159"/>
  <c r="L159"/>
  <c r="K159"/>
  <c r="J159"/>
  <c r="I159"/>
  <c r="H159"/>
  <c r="G159"/>
  <c r="F159"/>
  <c r="E159"/>
  <c r="D159"/>
  <c r="C159"/>
  <c r="B159"/>
  <c r="U158"/>
  <c r="T158"/>
  <c r="S158"/>
  <c r="R158"/>
  <c r="Q158"/>
  <c r="P158"/>
  <c r="O158"/>
  <c r="N158"/>
  <c r="M158"/>
  <c r="L158"/>
  <c r="K158"/>
  <c r="J158"/>
  <c r="I158"/>
  <c r="H158"/>
  <c r="G158"/>
  <c r="F158"/>
  <c r="E158"/>
  <c r="D158"/>
  <c r="C158"/>
  <c r="B158"/>
  <c r="U157"/>
  <c r="T157"/>
  <c r="S157"/>
  <c r="R157"/>
  <c r="Q157"/>
  <c r="P157"/>
  <c r="O157"/>
  <c r="N157"/>
  <c r="M157"/>
  <c r="L157"/>
  <c r="K157"/>
  <c r="J157"/>
  <c r="I157"/>
  <c r="H157"/>
  <c r="G157"/>
  <c r="F157"/>
  <c r="E157"/>
  <c r="D157"/>
  <c r="C157"/>
  <c r="B157"/>
  <c r="U156"/>
  <c r="T156"/>
  <c r="S156"/>
  <c r="R156"/>
  <c r="Q156"/>
  <c r="P156"/>
  <c r="O156"/>
  <c r="N156"/>
  <c r="M156"/>
  <c r="L156"/>
  <c r="K156"/>
  <c r="J156"/>
  <c r="I156"/>
  <c r="H156"/>
  <c r="G156"/>
  <c r="F156"/>
  <c r="E156"/>
  <c r="D156"/>
  <c r="C156"/>
  <c r="B156"/>
  <c r="U155"/>
  <c r="T155"/>
  <c r="S155"/>
  <c r="R155"/>
  <c r="Q155"/>
  <c r="P155"/>
  <c r="O155"/>
  <c r="N155"/>
  <c r="M155"/>
  <c r="L155"/>
  <c r="K155"/>
  <c r="J155"/>
  <c r="I155"/>
  <c r="H155"/>
  <c r="G155"/>
  <c r="F155"/>
  <c r="E155"/>
  <c r="D155"/>
  <c r="C155"/>
  <c r="B155"/>
  <c r="U154"/>
  <c r="T154"/>
  <c r="S154"/>
  <c r="R154"/>
  <c r="Q154"/>
  <c r="P154"/>
  <c r="O154"/>
  <c r="N154"/>
  <c r="M154"/>
  <c r="L154"/>
  <c r="K154"/>
  <c r="J154"/>
  <c r="I154"/>
  <c r="H154"/>
  <c r="G154"/>
  <c r="F154"/>
  <c r="E154"/>
  <c r="D154"/>
  <c r="C154"/>
  <c r="B154"/>
  <c r="U153"/>
  <c r="T153"/>
  <c r="S153"/>
  <c r="R153"/>
  <c r="Q153"/>
  <c r="P153"/>
  <c r="O153"/>
  <c r="N153"/>
  <c r="M153"/>
  <c r="L153"/>
  <c r="K153"/>
  <c r="J153"/>
  <c r="I153"/>
  <c r="H153"/>
  <c r="G153"/>
  <c r="F153"/>
  <c r="E153"/>
  <c r="D153"/>
  <c r="C153"/>
  <c r="B153"/>
  <c r="U152"/>
  <c r="T152"/>
  <c r="S152"/>
  <c r="R152"/>
  <c r="Q152"/>
  <c r="P152"/>
  <c r="O152"/>
  <c r="N152"/>
  <c r="M152"/>
  <c r="L152"/>
  <c r="K152"/>
  <c r="J152"/>
  <c r="I152"/>
  <c r="H152"/>
  <c r="G152"/>
  <c r="F152"/>
  <c r="E152"/>
  <c r="D152"/>
  <c r="C152"/>
  <c r="B152"/>
  <c r="U151"/>
  <c r="T151"/>
  <c r="S151"/>
  <c r="R151"/>
  <c r="Q151"/>
  <c r="P151"/>
  <c r="O151"/>
  <c r="N151"/>
  <c r="M151"/>
  <c r="L151"/>
  <c r="K151"/>
  <c r="J151"/>
  <c r="I151"/>
  <c r="H151"/>
  <c r="G151"/>
  <c r="F151"/>
  <c r="E151"/>
  <c r="D151"/>
  <c r="C151"/>
  <c r="B151"/>
  <c r="U150"/>
  <c r="T150"/>
  <c r="S150"/>
  <c r="R150"/>
  <c r="Q150"/>
  <c r="P150"/>
  <c r="O150"/>
  <c r="N150"/>
  <c r="M150"/>
  <c r="L150"/>
  <c r="K150"/>
  <c r="J150"/>
  <c r="I150"/>
  <c r="H150"/>
  <c r="G150"/>
  <c r="F150"/>
  <c r="E150"/>
  <c r="D150"/>
  <c r="C150"/>
  <c r="B150"/>
  <c r="U149"/>
  <c r="T149"/>
  <c r="S149"/>
  <c r="R149"/>
  <c r="Q149"/>
  <c r="P149"/>
  <c r="O149"/>
  <c r="N149"/>
  <c r="M149"/>
  <c r="L149"/>
  <c r="K149"/>
  <c r="J149"/>
  <c r="I149"/>
  <c r="H149"/>
  <c r="G149"/>
  <c r="F149"/>
  <c r="E149"/>
  <c r="D149"/>
  <c r="C149"/>
  <c r="B149"/>
  <c r="U148"/>
  <c r="T148"/>
  <c r="S148"/>
  <c r="R148"/>
  <c r="Q148"/>
  <c r="P148"/>
  <c r="O148"/>
  <c r="N148"/>
  <c r="M148"/>
  <c r="L148"/>
  <c r="K148"/>
  <c r="J148"/>
  <c r="I148"/>
  <c r="H148"/>
  <c r="G148"/>
  <c r="F148"/>
  <c r="E148"/>
  <c r="D148"/>
  <c r="C148"/>
  <c r="B148"/>
  <c r="U147"/>
  <c r="T147"/>
  <c r="S147"/>
  <c r="R147"/>
  <c r="Q147"/>
  <c r="P147"/>
  <c r="O147"/>
  <c r="N147"/>
  <c r="M147"/>
  <c r="L147"/>
  <c r="K147"/>
  <c r="J147"/>
  <c r="I147"/>
  <c r="H147"/>
  <c r="G147"/>
  <c r="F147"/>
  <c r="E147"/>
  <c r="D147"/>
  <c r="C147"/>
  <c r="B147"/>
  <c r="U146"/>
  <c r="T146"/>
  <c r="S146"/>
  <c r="R146"/>
  <c r="Q146"/>
  <c r="P146"/>
  <c r="O146"/>
  <c r="N146"/>
  <c r="M146"/>
  <c r="L146"/>
  <c r="K146"/>
  <c r="J146"/>
  <c r="I146"/>
  <c r="H146"/>
  <c r="G146"/>
  <c r="F146"/>
  <c r="E146"/>
  <c r="D146"/>
  <c r="C146"/>
  <c r="B146"/>
  <c r="U145"/>
  <c r="T145"/>
  <c r="S145"/>
  <c r="R145"/>
  <c r="Q145"/>
  <c r="P145"/>
  <c r="O145"/>
  <c r="N145"/>
  <c r="M145"/>
  <c r="L145"/>
  <c r="K145"/>
  <c r="J145"/>
  <c r="I145"/>
  <c r="H145"/>
  <c r="G145"/>
  <c r="F145"/>
  <c r="E145"/>
  <c r="D145"/>
  <c r="C145"/>
  <c r="B145"/>
  <c r="U144"/>
  <c r="T144"/>
  <c r="S144"/>
  <c r="R144"/>
  <c r="Q144"/>
  <c r="P144"/>
  <c r="O144"/>
  <c r="N144"/>
  <c r="M144"/>
  <c r="L144"/>
  <c r="K144"/>
  <c r="J144"/>
  <c r="I144"/>
  <c r="H144"/>
  <c r="G144"/>
  <c r="F144"/>
  <c r="E144"/>
  <c r="D144"/>
  <c r="C144"/>
  <c r="B144"/>
  <c r="U143"/>
  <c r="T143"/>
  <c r="S143"/>
  <c r="R143"/>
  <c r="Q143"/>
  <c r="P143"/>
  <c r="O143"/>
  <c r="N143"/>
  <c r="M143"/>
  <c r="L143"/>
  <c r="K143"/>
  <c r="J143"/>
  <c r="I143"/>
  <c r="H143"/>
  <c r="G143"/>
  <c r="F143"/>
  <c r="E143"/>
  <c r="D143"/>
  <c r="C143"/>
  <c r="B143"/>
  <c r="U142"/>
  <c r="T142"/>
  <c r="S142"/>
  <c r="R142"/>
  <c r="Q142"/>
  <c r="P142"/>
  <c r="O142"/>
  <c r="N142"/>
  <c r="M142"/>
  <c r="L142"/>
  <c r="K142"/>
  <c r="J142"/>
  <c r="I142"/>
  <c r="H142"/>
  <c r="G142"/>
  <c r="F142"/>
  <c r="E142"/>
  <c r="D142"/>
  <c r="C142"/>
  <c r="B142"/>
  <c r="U141"/>
  <c r="T141"/>
  <c r="S141"/>
  <c r="R141"/>
  <c r="Q141"/>
  <c r="P141"/>
  <c r="O141"/>
  <c r="N141"/>
  <c r="M141"/>
  <c r="L141"/>
  <c r="K141"/>
  <c r="J141"/>
  <c r="I141"/>
  <c r="H141"/>
  <c r="G141"/>
  <c r="F141"/>
  <c r="E141"/>
  <c r="D141"/>
  <c r="C141"/>
  <c r="B141"/>
  <c r="U140"/>
  <c r="T140"/>
  <c r="S140"/>
  <c r="R140"/>
  <c r="Q140"/>
  <c r="P140"/>
  <c r="O140"/>
  <c r="N140"/>
  <c r="M140"/>
  <c r="L140"/>
  <c r="K140"/>
  <c r="J140"/>
  <c r="I140"/>
  <c r="H140"/>
  <c r="G140"/>
  <c r="F140"/>
  <c r="E140"/>
  <c r="D140"/>
  <c r="C140"/>
  <c r="B140"/>
  <c r="U139"/>
  <c r="T139"/>
  <c r="S139"/>
  <c r="R139"/>
  <c r="Q139"/>
  <c r="P139"/>
  <c r="O139"/>
  <c r="N139"/>
  <c r="M139"/>
  <c r="L139"/>
  <c r="K139"/>
  <c r="J139"/>
  <c r="I139"/>
  <c r="H139"/>
  <c r="G139"/>
  <c r="F139"/>
  <c r="E139"/>
  <c r="D139"/>
  <c r="C139"/>
  <c r="B139"/>
  <c r="U138"/>
  <c r="T138"/>
  <c r="S138"/>
  <c r="R138"/>
  <c r="Q138"/>
  <c r="P138"/>
  <c r="O138"/>
  <c r="N138"/>
  <c r="M138"/>
  <c r="L138"/>
  <c r="K138"/>
  <c r="J138"/>
  <c r="I138"/>
  <c r="H138"/>
  <c r="G138"/>
  <c r="F138"/>
  <c r="E138"/>
  <c r="D138"/>
  <c r="C138"/>
  <c r="B138"/>
  <c r="U137"/>
  <c r="T137"/>
  <c r="S137"/>
  <c r="R137"/>
  <c r="Q137"/>
  <c r="P137"/>
  <c r="O137"/>
  <c r="N137"/>
  <c r="M137"/>
  <c r="L137"/>
  <c r="K137"/>
  <c r="J137"/>
  <c r="I137"/>
  <c r="H137"/>
  <c r="G137"/>
  <c r="F137"/>
  <c r="E137"/>
  <c r="D137"/>
  <c r="C137"/>
  <c r="B137"/>
  <c r="U136"/>
  <c r="T136"/>
  <c r="S136"/>
  <c r="R136"/>
  <c r="Q136"/>
  <c r="P136"/>
  <c r="O136"/>
  <c r="N136"/>
  <c r="M136"/>
  <c r="L136"/>
  <c r="K136"/>
  <c r="J136"/>
  <c r="I136"/>
  <c r="H136"/>
  <c r="G136"/>
  <c r="F136"/>
  <c r="E136"/>
  <c r="D136"/>
  <c r="C136"/>
  <c r="B136"/>
  <c r="U135"/>
  <c r="T135"/>
  <c r="S135"/>
  <c r="R135"/>
  <c r="Q135"/>
  <c r="P135"/>
  <c r="O135"/>
  <c r="N135"/>
  <c r="M135"/>
  <c r="L135"/>
  <c r="K135"/>
  <c r="J135"/>
  <c r="I135"/>
  <c r="H135"/>
  <c r="G135"/>
  <c r="F135"/>
  <c r="E135"/>
  <c r="D135"/>
  <c r="C135"/>
  <c r="B135"/>
  <c r="U134"/>
  <c r="T134"/>
  <c r="S134"/>
  <c r="R134"/>
  <c r="Q134"/>
  <c r="P134"/>
  <c r="O134"/>
  <c r="N134"/>
  <c r="M134"/>
  <c r="L134"/>
  <c r="K134"/>
  <c r="J134"/>
  <c r="I134"/>
  <c r="H134"/>
  <c r="G134"/>
  <c r="F134"/>
  <c r="E134"/>
  <c r="D134"/>
  <c r="C134"/>
  <c r="B134"/>
  <c r="U133"/>
  <c r="T133"/>
  <c r="S133"/>
  <c r="R133"/>
  <c r="Q133"/>
  <c r="P133"/>
  <c r="O133"/>
  <c r="N133"/>
  <c r="M133"/>
  <c r="L133"/>
  <c r="K133"/>
  <c r="J133"/>
  <c r="I133"/>
  <c r="H133"/>
  <c r="G133"/>
  <c r="F133"/>
  <c r="E133"/>
  <c r="D133"/>
  <c r="C133"/>
  <c r="B133"/>
  <c r="U132"/>
  <c r="T132"/>
  <c r="S132"/>
  <c r="R132"/>
  <c r="Q132"/>
  <c r="P132"/>
  <c r="O132"/>
  <c r="N132"/>
  <c r="M132"/>
  <c r="L132"/>
  <c r="K132"/>
  <c r="J132"/>
  <c r="I132"/>
  <c r="H132"/>
  <c r="G132"/>
  <c r="F132"/>
  <c r="E132"/>
  <c r="D132"/>
  <c r="C132"/>
  <c r="B132"/>
  <c r="U131"/>
  <c r="T131"/>
  <c r="S131"/>
  <c r="R131"/>
  <c r="Q131"/>
  <c r="P131"/>
  <c r="O131"/>
  <c r="N131"/>
  <c r="M131"/>
  <c r="L131"/>
  <c r="K131"/>
  <c r="J131"/>
  <c r="I131"/>
  <c r="H131"/>
  <c r="G131"/>
  <c r="F131"/>
  <c r="E131"/>
  <c r="D131"/>
  <c r="C131"/>
  <c r="B131"/>
  <c r="U130"/>
  <c r="T130"/>
  <c r="S130"/>
  <c r="R130"/>
  <c r="Q130"/>
  <c r="P130"/>
  <c r="O130"/>
  <c r="N130"/>
  <c r="M130"/>
  <c r="L130"/>
  <c r="K130"/>
  <c r="J130"/>
  <c r="I130"/>
  <c r="H130"/>
  <c r="G130"/>
  <c r="F130"/>
  <c r="E130"/>
  <c r="D130"/>
  <c r="C130"/>
  <c r="B130"/>
  <c r="U129"/>
  <c r="T129"/>
  <c r="S129"/>
  <c r="R129"/>
  <c r="Q129"/>
  <c r="P129"/>
  <c r="O129"/>
  <c r="N129"/>
  <c r="M129"/>
  <c r="L129"/>
  <c r="K129"/>
  <c r="J129"/>
  <c r="I129"/>
  <c r="H129"/>
  <c r="G129"/>
  <c r="F129"/>
  <c r="E129"/>
  <c r="D129"/>
  <c r="C129"/>
  <c r="B129"/>
  <c r="U128"/>
  <c r="T128"/>
  <c r="S128"/>
  <c r="R128"/>
  <c r="Q128"/>
  <c r="P128"/>
  <c r="O128"/>
  <c r="N128"/>
  <c r="M128"/>
  <c r="L128"/>
  <c r="K128"/>
  <c r="J128"/>
  <c r="I128"/>
  <c r="H128"/>
  <c r="G128"/>
  <c r="F128"/>
  <c r="E128"/>
  <c r="D128"/>
  <c r="C128"/>
  <c r="B128"/>
  <c r="U127"/>
  <c r="T127"/>
  <c r="S127"/>
  <c r="R127"/>
  <c r="Q127"/>
  <c r="P127"/>
  <c r="O127"/>
  <c r="N127"/>
  <c r="M127"/>
  <c r="L127"/>
  <c r="K127"/>
  <c r="J127"/>
  <c r="I127"/>
  <c r="H127"/>
  <c r="G127"/>
  <c r="F127"/>
  <c r="E127"/>
  <c r="D127"/>
  <c r="C127"/>
  <c r="B127"/>
  <c r="U126"/>
  <c r="T126"/>
  <c r="S126"/>
  <c r="R126"/>
  <c r="Q126"/>
  <c r="P126"/>
  <c r="O126"/>
  <c r="N126"/>
  <c r="M126"/>
  <c r="L126"/>
  <c r="K126"/>
  <c r="J126"/>
  <c r="I126"/>
  <c r="H126"/>
  <c r="G126"/>
  <c r="F126"/>
  <c r="E126"/>
  <c r="D126"/>
  <c r="C126"/>
  <c r="B126"/>
  <c r="U125"/>
  <c r="T125"/>
  <c r="S125"/>
  <c r="R125"/>
  <c r="Q125"/>
  <c r="P125"/>
  <c r="O125"/>
  <c r="N125"/>
  <c r="M125"/>
  <c r="L125"/>
  <c r="K125"/>
  <c r="J125"/>
  <c r="I125"/>
  <c r="H125"/>
  <c r="G125"/>
  <c r="F125"/>
  <c r="E125"/>
  <c r="D125"/>
  <c r="C125"/>
  <c r="B125"/>
  <c r="U124"/>
  <c r="T124"/>
  <c r="S124"/>
  <c r="R124"/>
  <c r="Q124"/>
  <c r="P124"/>
  <c r="O124"/>
  <c r="N124"/>
  <c r="M124"/>
  <c r="L124"/>
  <c r="K124"/>
  <c r="J124"/>
  <c r="I124"/>
  <c r="H124"/>
  <c r="G124"/>
  <c r="F124"/>
  <c r="E124"/>
  <c r="D124"/>
  <c r="C124"/>
  <c r="B124"/>
  <c r="U123"/>
  <c r="T123"/>
  <c r="S123"/>
  <c r="R123"/>
  <c r="Q123"/>
  <c r="P123"/>
  <c r="O123"/>
  <c r="N123"/>
  <c r="M123"/>
  <c r="L123"/>
  <c r="K123"/>
  <c r="J123"/>
  <c r="I123"/>
  <c r="H123"/>
  <c r="G123"/>
  <c r="F123"/>
  <c r="E123"/>
  <c r="D123"/>
  <c r="C123"/>
  <c r="B123"/>
  <c r="U122"/>
  <c r="T122"/>
  <c r="S122"/>
  <c r="R122"/>
  <c r="Q122"/>
  <c r="P122"/>
  <c r="O122"/>
  <c r="N122"/>
  <c r="M122"/>
  <c r="L122"/>
  <c r="K122"/>
  <c r="J122"/>
  <c r="I122"/>
  <c r="H122"/>
  <c r="G122"/>
  <c r="F122"/>
  <c r="E122"/>
  <c r="D122"/>
  <c r="C122"/>
  <c r="B122"/>
  <c r="U121"/>
  <c r="T121"/>
  <c r="S121"/>
  <c r="R121"/>
  <c r="Q121"/>
  <c r="P121"/>
  <c r="O121"/>
  <c r="N121"/>
  <c r="M121"/>
  <c r="L121"/>
  <c r="K121"/>
  <c r="J121"/>
  <c r="I121"/>
  <c r="H121"/>
  <c r="G121"/>
  <c r="F121"/>
  <c r="E121"/>
  <c r="D121"/>
  <c r="C121"/>
  <c r="B121"/>
  <c r="U120"/>
  <c r="T120"/>
  <c r="S120"/>
  <c r="R120"/>
  <c r="Q120"/>
  <c r="P120"/>
  <c r="O120"/>
  <c r="N120"/>
  <c r="M120"/>
  <c r="L120"/>
  <c r="K120"/>
  <c r="J120"/>
  <c r="I120"/>
  <c r="H120"/>
  <c r="G120"/>
  <c r="F120"/>
  <c r="E120"/>
  <c r="D120"/>
  <c r="C120"/>
  <c r="B120"/>
  <c r="U119"/>
  <c r="T119"/>
  <c r="S119"/>
  <c r="R119"/>
  <c r="Q119"/>
  <c r="P119"/>
  <c r="O119"/>
  <c r="N119"/>
  <c r="M119"/>
  <c r="L119"/>
  <c r="K119"/>
  <c r="J119"/>
  <c r="I119"/>
  <c r="H119"/>
  <c r="G119"/>
  <c r="F119"/>
  <c r="E119"/>
  <c r="D119"/>
  <c r="C119"/>
  <c r="B119"/>
  <c r="U118"/>
  <c r="T118"/>
  <c r="S118"/>
  <c r="R118"/>
  <c r="Q118"/>
  <c r="P118"/>
  <c r="O118"/>
  <c r="N118"/>
  <c r="M118"/>
  <c r="L118"/>
  <c r="K118"/>
  <c r="J118"/>
  <c r="I118"/>
  <c r="H118"/>
  <c r="G118"/>
  <c r="F118"/>
  <c r="E118"/>
  <c r="D118"/>
  <c r="C118"/>
  <c r="B118"/>
  <c r="U117"/>
  <c r="T117"/>
  <c r="S117"/>
  <c r="R117"/>
  <c r="Q117"/>
  <c r="P117"/>
  <c r="O117"/>
  <c r="N117"/>
  <c r="M117"/>
  <c r="L117"/>
  <c r="K117"/>
  <c r="J117"/>
  <c r="I117"/>
  <c r="H117"/>
  <c r="G117"/>
  <c r="F117"/>
  <c r="E117"/>
  <c r="D117"/>
  <c r="C117"/>
  <c r="B117"/>
  <c r="U116"/>
  <c r="T116"/>
  <c r="S116"/>
  <c r="R116"/>
  <c r="Q116"/>
  <c r="P116"/>
  <c r="O116"/>
  <c r="N116"/>
  <c r="M116"/>
  <c r="L116"/>
  <c r="K116"/>
  <c r="J116"/>
  <c r="I116"/>
  <c r="H116"/>
  <c r="G116"/>
  <c r="F116"/>
  <c r="E116"/>
  <c r="D116"/>
  <c r="C116"/>
  <c r="B116"/>
  <c r="U115"/>
  <c r="T115"/>
  <c r="S115"/>
  <c r="R115"/>
  <c r="Q115"/>
  <c r="P115"/>
  <c r="O115"/>
  <c r="N115"/>
  <c r="M115"/>
  <c r="L115"/>
  <c r="K115"/>
  <c r="J115"/>
  <c r="I115"/>
  <c r="H115"/>
  <c r="G115"/>
  <c r="F115"/>
  <c r="E115"/>
  <c r="D115"/>
  <c r="C115"/>
  <c r="B115"/>
  <c r="U114"/>
  <c r="T114"/>
  <c r="S114"/>
  <c r="R114"/>
  <c r="Q114"/>
  <c r="P114"/>
  <c r="O114"/>
  <c r="N114"/>
  <c r="M114"/>
  <c r="L114"/>
  <c r="K114"/>
  <c r="J114"/>
  <c r="I114"/>
  <c r="H114"/>
  <c r="G114"/>
  <c r="F114"/>
  <c r="E114"/>
  <c r="D114"/>
  <c r="C114"/>
  <c r="B114"/>
  <c r="U113"/>
  <c r="T113"/>
  <c r="S113"/>
  <c r="R113"/>
  <c r="Q113"/>
  <c r="P113"/>
  <c r="O113"/>
  <c r="N113"/>
  <c r="M113"/>
  <c r="L113"/>
  <c r="K113"/>
  <c r="J113"/>
  <c r="I113"/>
  <c r="H113"/>
  <c r="G113"/>
  <c r="F113"/>
  <c r="E113"/>
  <c r="D113"/>
  <c r="C113"/>
  <c r="B113"/>
  <c r="U112"/>
  <c r="T112"/>
  <c r="S112"/>
  <c r="R112"/>
  <c r="Q112"/>
  <c r="P112"/>
  <c r="O112"/>
  <c r="N112"/>
  <c r="M112"/>
  <c r="L112"/>
  <c r="K112"/>
  <c r="J112"/>
  <c r="I112"/>
  <c r="H112"/>
  <c r="G112"/>
  <c r="F112"/>
  <c r="E112"/>
  <c r="D112"/>
  <c r="C112"/>
  <c r="B112"/>
  <c r="U111"/>
  <c r="T111"/>
  <c r="S111"/>
  <c r="R111"/>
  <c r="Q111"/>
  <c r="P111"/>
  <c r="O111"/>
  <c r="N111"/>
  <c r="M111"/>
  <c r="L111"/>
  <c r="K111"/>
  <c r="J111"/>
  <c r="I111"/>
  <c r="H111"/>
  <c r="G111"/>
  <c r="F111"/>
  <c r="E111"/>
  <c r="D111"/>
  <c r="C111"/>
  <c r="B111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C110"/>
  <c r="B110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C109"/>
  <c r="B109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C108"/>
  <c r="B108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C107"/>
  <c r="B107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C106"/>
  <c r="B106"/>
  <c r="U105"/>
  <c r="T105"/>
  <c r="S105"/>
  <c r="R105"/>
  <c r="Q105"/>
  <c r="P105"/>
  <c r="O105"/>
  <c r="N105"/>
  <c r="M105"/>
  <c r="L105"/>
  <c r="K105"/>
  <c r="J105"/>
  <c r="I105"/>
  <c r="H105"/>
  <c r="G105"/>
  <c r="F105"/>
  <c r="E105"/>
  <c r="D105"/>
  <c r="C105"/>
  <c r="B105"/>
  <c r="U104"/>
  <c r="T104"/>
  <c r="S104"/>
  <c r="R104"/>
  <c r="Q104"/>
  <c r="P104"/>
  <c r="O104"/>
  <c r="N104"/>
  <c r="M104"/>
  <c r="L104"/>
  <c r="K104"/>
  <c r="J104"/>
  <c r="I104"/>
  <c r="H104"/>
  <c r="G104"/>
  <c r="F104"/>
  <c r="E104"/>
  <c r="D104"/>
  <c r="C104"/>
  <c r="B104"/>
  <c r="U103"/>
  <c r="T103"/>
  <c r="S103"/>
  <c r="R103"/>
  <c r="Q103"/>
  <c r="P103"/>
  <c r="O103"/>
  <c r="N103"/>
  <c r="M103"/>
  <c r="L103"/>
  <c r="K103"/>
  <c r="J103"/>
  <c r="I103"/>
  <c r="H103"/>
  <c r="G103"/>
  <c r="F103"/>
  <c r="E103"/>
  <c r="D103"/>
  <c r="C103"/>
  <c r="B103"/>
  <c r="U102"/>
  <c r="T102"/>
  <c r="S102"/>
  <c r="R102"/>
  <c r="Q102"/>
  <c r="P102"/>
  <c r="O102"/>
  <c r="N102"/>
  <c r="M102"/>
  <c r="L102"/>
  <c r="K102"/>
  <c r="J102"/>
  <c r="I102"/>
  <c r="H102"/>
  <c r="G102"/>
  <c r="F102"/>
  <c r="E102"/>
  <c r="D102"/>
  <c r="C102"/>
  <c r="B102"/>
  <c r="U101"/>
  <c r="T101"/>
  <c r="S101"/>
  <c r="R101"/>
  <c r="Q101"/>
  <c r="P101"/>
  <c r="O101"/>
  <c r="N101"/>
  <c r="M101"/>
  <c r="L101"/>
  <c r="K101"/>
  <c r="J101"/>
  <c r="I101"/>
  <c r="H101"/>
  <c r="G101"/>
  <c r="F101"/>
  <c r="E101"/>
  <c r="D101"/>
  <c r="C101"/>
  <c r="B101"/>
  <c r="U100"/>
  <c r="T100"/>
  <c r="S100"/>
  <c r="R100"/>
  <c r="Q100"/>
  <c r="P100"/>
  <c r="O100"/>
  <c r="N100"/>
  <c r="M100"/>
  <c r="L100"/>
  <c r="K100"/>
  <c r="J100"/>
  <c r="I100"/>
  <c r="H100"/>
  <c r="G100"/>
  <c r="F100"/>
  <c r="E100"/>
  <c r="D100"/>
  <c r="C100"/>
  <c r="B100"/>
  <c r="U99"/>
  <c r="T99"/>
  <c r="S99"/>
  <c r="R99"/>
  <c r="Q99"/>
  <c r="P99"/>
  <c r="O99"/>
  <c r="N99"/>
  <c r="M99"/>
  <c r="L99"/>
  <c r="K99"/>
  <c r="J99"/>
  <c r="I99"/>
  <c r="H99"/>
  <c r="G99"/>
  <c r="F99"/>
  <c r="E99"/>
  <c r="D99"/>
  <c r="C99"/>
  <c r="B99"/>
  <c r="U98"/>
  <c r="T98"/>
  <c r="S98"/>
  <c r="R98"/>
  <c r="Q98"/>
  <c r="P98"/>
  <c r="O98"/>
  <c r="N98"/>
  <c r="M98"/>
  <c r="L98"/>
  <c r="K98"/>
  <c r="J98"/>
  <c r="I98"/>
  <c r="H98"/>
  <c r="G98"/>
  <c r="F98"/>
  <c r="E98"/>
  <c r="D98"/>
  <c r="C98"/>
  <c r="B98"/>
  <c r="U97"/>
  <c r="T97"/>
  <c r="S97"/>
  <c r="R97"/>
  <c r="Q97"/>
  <c r="P97"/>
  <c r="O97"/>
  <c r="N97"/>
  <c r="M97"/>
  <c r="L97"/>
  <c r="K97"/>
  <c r="J97"/>
  <c r="I97"/>
  <c r="H97"/>
  <c r="G97"/>
  <c r="F97"/>
  <c r="E97"/>
  <c r="D97"/>
  <c r="C97"/>
  <c r="B97"/>
  <c r="U96"/>
  <c r="T96"/>
  <c r="S96"/>
  <c r="R96"/>
  <c r="Q96"/>
  <c r="P96"/>
  <c r="O96"/>
  <c r="N96"/>
  <c r="M96"/>
  <c r="L96"/>
  <c r="K96"/>
  <c r="J96"/>
  <c r="I96"/>
  <c r="H96"/>
  <c r="G96"/>
  <c r="F96"/>
  <c r="E96"/>
  <c r="D96"/>
  <c r="C96"/>
  <c r="B96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C95"/>
  <c r="B95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C94"/>
  <c r="B94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C93"/>
  <c r="B93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C92"/>
  <c r="B92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C91"/>
  <c r="B91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C90"/>
  <c r="B90"/>
  <c r="U89"/>
  <c r="T89"/>
  <c r="S89"/>
  <c r="R89"/>
  <c r="Q89"/>
  <c r="P89"/>
  <c r="O89"/>
  <c r="N89"/>
  <c r="M89"/>
  <c r="L89"/>
  <c r="K89"/>
  <c r="J89"/>
  <c r="I89"/>
  <c r="H89"/>
  <c r="G89"/>
  <c r="F89"/>
  <c r="E89"/>
  <c r="D89"/>
  <c r="C89"/>
  <c r="B89"/>
  <c r="U88"/>
  <c r="T88"/>
  <c r="S88"/>
  <c r="R88"/>
  <c r="Q88"/>
  <c r="P88"/>
  <c r="O88"/>
  <c r="N88"/>
  <c r="M88"/>
  <c r="L88"/>
  <c r="K88"/>
  <c r="J88"/>
  <c r="I88"/>
  <c r="H88"/>
  <c r="G88"/>
  <c r="F88"/>
  <c r="E88"/>
  <c r="D88"/>
  <c r="C88"/>
  <c r="B88"/>
  <c r="U87"/>
  <c r="T87"/>
  <c r="S87"/>
  <c r="R87"/>
  <c r="Q87"/>
  <c r="P87"/>
  <c r="O87"/>
  <c r="N87"/>
  <c r="M87"/>
  <c r="L87"/>
  <c r="K87"/>
  <c r="J87"/>
  <c r="I87"/>
  <c r="H87"/>
  <c r="G87"/>
  <c r="F87"/>
  <c r="E87"/>
  <c r="D87"/>
  <c r="C87"/>
  <c r="B87"/>
  <c r="U86"/>
  <c r="T86"/>
  <c r="S86"/>
  <c r="R86"/>
  <c r="Q86"/>
  <c r="P86"/>
  <c r="O86"/>
  <c r="N86"/>
  <c r="M86"/>
  <c r="L86"/>
  <c r="K86"/>
  <c r="J86"/>
  <c r="I86"/>
  <c r="H86"/>
  <c r="G86"/>
  <c r="F86"/>
  <c r="E86"/>
  <c r="D86"/>
  <c r="C86"/>
  <c r="B86"/>
  <c r="U85"/>
  <c r="T85"/>
  <c r="S85"/>
  <c r="R85"/>
  <c r="Q85"/>
  <c r="P85"/>
  <c r="O85"/>
  <c r="N85"/>
  <c r="M85"/>
  <c r="L85"/>
  <c r="K85"/>
  <c r="J85"/>
  <c r="I85"/>
  <c r="H85"/>
  <c r="G85"/>
  <c r="F85"/>
  <c r="E85"/>
  <c r="D85"/>
  <c r="C85"/>
  <c r="B85"/>
  <c r="U84"/>
  <c r="T84"/>
  <c r="S84"/>
  <c r="R84"/>
  <c r="Q84"/>
  <c r="P84"/>
  <c r="O84"/>
  <c r="N84"/>
  <c r="M84"/>
  <c r="L84"/>
  <c r="K84"/>
  <c r="J84"/>
  <c r="I84"/>
  <c r="H84"/>
  <c r="G84"/>
  <c r="F84"/>
  <c r="E84"/>
  <c r="D84"/>
  <c r="C84"/>
  <c r="B84"/>
  <c r="U83"/>
  <c r="T83"/>
  <c r="S83"/>
  <c r="R83"/>
  <c r="Q83"/>
  <c r="P83"/>
  <c r="O83"/>
  <c r="N83"/>
  <c r="M83"/>
  <c r="L83"/>
  <c r="K83"/>
  <c r="J83"/>
  <c r="I83"/>
  <c r="H83"/>
  <c r="G83"/>
  <c r="F83"/>
  <c r="E83"/>
  <c r="D83"/>
  <c r="C83"/>
  <c r="B83"/>
  <c r="U82"/>
  <c r="T82"/>
  <c r="S82"/>
  <c r="R82"/>
  <c r="Q82"/>
  <c r="P82"/>
  <c r="O82"/>
  <c r="N82"/>
  <c r="M82"/>
  <c r="L82"/>
  <c r="K82"/>
  <c r="J82"/>
  <c r="I82"/>
  <c r="H82"/>
  <c r="G82"/>
  <c r="F82"/>
  <c r="E82"/>
  <c r="D82"/>
  <c r="C82"/>
  <c r="B82"/>
  <c r="U81"/>
  <c r="T81"/>
  <c r="S81"/>
  <c r="R81"/>
  <c r="Q81"/>
  <c r="P81"/>
  <c r="O81"/>
  <c r="N81"/>
  <c r="M81"/>
  <c r="L81"/>
  <c r="K81"/>
  <c r="J81"/>
  <c r="I81"/>
  <c r="H81"/>
  <c r="G81"/>
  <c r="F81"/>
  <c r="E81"/>
  <c r="D81"/>
  <c r="C81"/>
  <c r="B81"/>
  <c r="U80"/>
  <c r="T80"/>
  <c r="S80"/>
  <c r="R80"/>
  <c r="Q80"/>
  <c r="P80"/>
  <c r="O80"/>
  <c r="N80"/>
  <c r="M80"/>
  <c r="L80"/>
  <c r="K80"/>
  <c r="J80"/>
  <c r="I80"/>
  <c r="H80"/>
  <c r="G80"/>
  <c r="F80"/>
  <c r="E80"/>
  <c r="D80"/>
  <c r="C80"/>
  <c r="B80"/>
  <c r="U79"/>
  <c r="T79"/>
  <c r="S79"/>
  <c r="R79"/>
  <c r="Q79"/>
  <c r="P79"/>
  <c r="O79"/>
  <c r="N79"/>
  <c r="M79"/>
  <c r="L79"/>
  <c r="K79"/>
  <c r="J79"/>
  <c r="I79"/>
  <c r="H79"/>
  <c r="G79"/>
  <c r="F79"/>
  <c r="E79"/>
  <c r="D79"/>
  <c r="C79"/>
  <c r="B79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C78"/>
  <c r="B78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C77"/>
  <c r="B77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C76"/>
  <c r="B76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C75"/>
  <c r="B75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C74"/>
  <c r="B74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C73"/>
  <c r="B73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C72"/>
  <c r="B72"/>
  <c r="U71"/>
  <c r="T71"/>
  <c r="S71"/>
  <c r="R71"/>
  <c r="Q71"/>
  <c r="P71"/>
  <c r="O71"/>
  <c r="N71"/>
  <c r="M71"/>
  <c r="L71"/>
  <c r="K71"/>
  <c r="J71"/>
  <c r="I71"/>
  <c r="H71"/>
  <c r="G71"/>
  <c r="F71"/>
  <c r="E71"/>
  <c r="D71"/>
  <c r="C71"/>
  <c r="B71"/>
  <c r="U70"/>
  <c r="T70"/>
  <c r="S70"/>
  <c r="R70"/>
  <c r="Q70"/>
  <c r="P70"/>
  <c r="O70"/>
  <c r="N70"/>
  <c r="M70"/>
  <c r="L70"/>
  <c r="K70"/>
  <c r="J70"/>
  <c r="I70"/>
  <c r="H70"/>
  <c r="G70"/>
  <c r="F70"/>
  <c r="E70"/>
  <c r="D70"/>
  <c r="C70"/>
  <c r="B70"/>
  <c r="U69"/>
  <c r="T69"/>
  <c r="S69"/>
  <c r="R69"/>
  <c r="Q69"/>
  <c r="P69"/>
  <c r="O69"/>
  <c r="N69"/>
  <c r="M69"/>
  <c r="L69"/>
  <c r="K69"/>
  <c r="J69"/>
  <c r="I69"/>
  <c r="H69"/>
  <c r="G69"/>
  <c r="F69"/>
  <c r="E69"/>
  <c r="D69"/>
  <c r="C69"/>
  <c r="B69"/>
  <c r="U68"/>
  <c r="T68"/>
  <c r="S68"/>
  <c r="R68"/>
  <c r="Q68"/>
  <c r="P68"/>
  <c r="O68"/>
  <c r="N68"/>
  <c r="M68"/>
  <c r="L68"/>
  <c r="K68"/>
  <c r="J68"/>
  <c r="I68"/>
  <c r="H68"/>
  <c r="G68"/>
  <c r="F68"/>
  <c r="E68"/>
  <c r="D68"/>
  <c r="C68"/>
  <c r="B68"/>
  <c r="U67"/>
  <c r="T67"/>
  <c r="S67"/>
  <c r="R67"/>
  <c r="Q67"/>
  <c r="P67"/>
  <c r="O67"/>
  <c r="N67"/>
  <c r="M67"/>
  <c r="L67"/>
  <c r="K67"/>
  <c r="J67"/>
  <c r="I67"/>
  <c r="H67"/>
  <c r="G67"/>
  <c r="F67"/>
  <c r="E67"/>
  <c r="D67"/>
  <c r="C67"/>
  <c r="B67"/>
  <c r="U66"/>
  <c r="T66"/>
  <c r="S66"/>
  <c r="R66"/>
  <c r="Q66"/>
  <c r="P66"/>
  <c r="O66"/>
  <c r="N66"/>
  <c r="M66"/>
  <c r="L66"/>
  <c r="K66"/>
  <c r="J66"/>
  <c r="I66"/>
  <c r="H66"/>
  <c r="G66"/>
  <c r="F66"/>
  <c r="E66"/>
  <c r="D66"/>
  <c r="C66"/>
  <c r="B66"/>
  <c r="U65"/>
  <c r="T65"/>
  <c r="S65"/>
  <c r="R65"/>
  <c r="Q65"/>
  <c r="P65"/>
  <c r="O65"/>
  <c r="N65"/>
  <c r="M65"/>
  <c r="L65"/>
  <c r="K65"/>
  <c r="J65"/>
  <c r="I65"/>
  <c r="H65"/>
  <c r="G65"/>
  <c r="F65"/>
  <c r="E65"/>
  <c r="D65"/>
  <c r="C65"/>
  <c r="B65"/>
  <c r="U64"/>
  <c r="T64"/>
  <c r="S64"/>
  <c r="R64"/>
  <c r="Q64"/>
  <c r="P64"/>
  <c r="O64"/>
  <c r="N64"/>
  <c r="M64"/>
  <c r="L64"/>
  <c r="K64"/>
  <c r="J64"/>
  <c r="I64"/>
  <c r="H64"/>
  <c r="G64"/>
  <c r="F64"/>
  <c r="E64"/>
  <c r="D64"/>
  <c r="C64"/>
  <c r="B64"/>
  <c r="U63"/>
  <c r="T63"/>
  <c r="S63"/>
  <c r="R63"/>
  <c r="Q63"/>
  <c r="P63"/>
  <c r="O63"/>
  <c r="N63"/>
  <c r="M63"/>
  <c r="L63"/>
  <c r="K63"/>
  <c r="J63"/>
  <c r="I63"/>
  <c r="H63"/>
  <c r="G63"/>
  <c r="F63"/>
  <c r="E63"/>
  <c r="D63"/>
  <c r="C63"/>
  <c r="B63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C62"/>
  <c r="B62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C61"/>
  <c r="B61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C60"/>
  <c r="B60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9"/>
  <c r="B59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B58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C57"/>
  <c r="B57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C56"/>
  <c r="B56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B55"/>
  <c r="U54"/>
  <c r="T54"/>
  <c r="S54"/>
  <c r="R54"/>
  <c r="Q54"/>
  <c r="P54"/>
  <c r="O54"/>
  <c r="N54"/>
  <c r="M54"/>
  <c r="L54"/>
  <c r="K54"/>
  <c r="J54"/>
  <c r="I54"/>
  <c r="H54"/>
  <c r="G54"/>
  <c r="F54"/>
  <c r="E54"/>
  <c r="D54"/>
  <c r="C54"/>
  <c r="B54"/>
  <c r="U53"/>
  <c r="T53"/>
  <c r="S53"/>
  <c r="R53"/>
  <c r="Q53"/>
  <c r="P53"/>
  <c r="O53"/>
  <c r="N53"/>
  <c r="M53"/>
  <c r="L53"/>
  <c r="K53"/>
  <c r="J53"/>
  <c r="I53"/>
  <c r="H53"/>
  <c r="G53"/>
  <c r="F53"/>
  <c r="E53"/>
  <c r="D53"/>
  <c r="C53"/>
  <c r="B53"/>
  <c r="U52"/>
  <c r="T52"/>
  <c r="S52"/>
  <c r="R52"/>
  <c r="Q52"/>
  <c r="P52"/>
  <c r="O52"/>
  <c r="N52"/>
  <c r="M52"/>
  <c r="L52"/>
  <c r="K52"/>
  <c r="J52"/>
  <c r="I52"/>
  <c r="H52"/>
  <c r="G52"/>
  <c r="F52"/>
  <c r="E52"/>
  <c r="D52"/>
  <c r="C52"/>
  <c r="B52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C51"/>
  <c r="B51"/>
  <c r="U50"/>
  <c r="T50"/>
  <c r="S50"/>
  <c r="R50"/>
  <c r="Q50"/>
  <c r="P50"/>
  <c r="O50"/>
  <c r="N50"/>
  <c r="M50"/>
  <c r="L50"/>
  <c r="K50"/>
  <c r="J50"/>
  <c r="I50"/>
  <c r="H50"/>
  <c r="G50"/>
  <c r="F50"/>
  <c r="E50"/>
  <c r="D50"/>
  <c r="C50"/>
  <c r="B50"/>
  <c r="U49"/>
  <c r="T49"/>
  <c r="S49"/>
  <c r="R49"/>
  <c r="Q49"/>
  <c r="P49"/>
  <c r="O49"/>
  <c r="N49"/>
  <c r="M49"/>
  <c r="L49"/>
  <c r="K49"/>
  <c r="J49"/>
  <c r="I49"/>
  <c r="H49"/>
  <c r="G49"/>
  <c r="F49"/>
  <c r="E49"/>
  <c r="D49"/>
  <c r="C49"/>
  <c r="B49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C48"/>
  <c r="B48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B47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B46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B45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B44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3"/>
  <c r="B43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C42"/>
  <c r="B42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B41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B40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B39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B38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B36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B35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B34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B33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B32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31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B30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U6"/>
  <c r="T6"/>
  <c r="S6"/>
  <c r="R6"/>
  <c r="Q6"/>
  <c r="P6"/>
  <c r="O6"/>
  <c r="N6"/>
  <c r="M6"/>
  <c r="L6"/>
  <c r="K6"/>
  <c r="J6"/>
  <c r="I6"/>
  <c r="H6"/>
  <c r="G6"/>
  <c r="F6"/>
  <c r="E6"/>
  <c r="D6"/>
  <c r="C6"/>
  <c r="B6"/>
  <c r="U5"/>
  <c r="T5"/>
  <c r="S5"/>
  <c r="R5"/>
  <c r="Q5"/>
  <c r="P5"/>
  <c r="O5"/>
  <c r="N5"/>
  <c r="M5"/>
  <c r="L5"/>
  <c r="K5"/>
  <c r="J5"/>
  <c r="I5"/>
  <c r="H5"/>
  <c r="G5"/>
  <c r="F5"/>
  <c r="E5"/>
  <c r="D5"/>
  <c r="C5"/>
  <c r="B5"/>
  <c r="U4"/>
  <c r="T4"/>
  <c r="S4"/>
  <c r="R4"/>
  <c r="Q4"/>
  <c r="P4"/>
  <c r="O4"/>
  <c r="N4"/>
  <c r="M4"/>
  <c r="L4"/>
  <c r="K4"/>
  <c r="J4"/>
  <c r="I4"/>
  <c r="H4"/>
  <c r="G4"/>
  <c r="F4"/>
  <c r="E4"/>
  <c r="D4"/>
  <c r="C4"/>
  <c r="B4"/>
  <c r="U3"/>
  <c r="T3"/>
  <c r="S3"/>
  <c r="R3"/>
  <c r="Q3"/>
  <c r="P3"/>
  <c r="O3"/>
  <c r="N3"/>
  <c r="M3"/>
  <c r="L3"/>
  <c r="K3"/>
  <c r="J3"/>
  <c r="I3"/>
  <c r="H3"/>
  <c r="G3"/>
  <c r="F3"/>
  <c r="E3"/>
  <c r="D3"/>
  <c r="C3"/>
  <c r="B3"/>
  <c r="U2"/>
  <c r="U208" s="1"/>
  <c r="T2"/>
  <c r="T208" s="1"/>
  <c r="S2"/>
  <c r="S208" s="1"/>
  <c r="R2"/>
  <c r="R208" s="1"/>
  <c r="Q2"/>
  <c r="Q208" s="1"/>
  <c r="P2"/>
  <c r="P208" s="1"/>
  <c r="O2"/>
  <c r="O208" s="1"/>
  <c r="N2"/>
  <c r="N208" s="1"/>
  <c r="M2"/>
  <c r="M208" s="1"/>
  <c r="L2"/>
  <c r="L208" s="1"/>
  <c r="K2"/>
  <c r="K208" s="1"/>
  <c r="J2"/>
  <c r="J208" s="1"/>
  <c r="I2"/>
  <c r="I208" s="1"/>
  <c r="H2"/>
  <c r="H208" s="1"/>
  <c r="G2"/>
  <c r="G208" s="1"/>
  <c r="F2"/>
  <c r="F208" s="1"/>
  <c r="E2"/>
  <c r="E208" s="1"/>
  <c r="D2"/>
  <c r="D208" s="1"/>
  <c r="C2"/>
  <c r="C208" s="1"/>
  <c r="B2"/>
  <c r="B208" s="1"/>
  <c r="C211" i="9" l="1"/>
  <c r="E211"/>
  <c r="G211"/>
  <c r="I211"/>
  <c r="K211"/>
  <c r="M211"/>
  <c r="O211"/>
  <c r="Q211"/>
  <c r="S211"/>
  <c r="U211"/>
  <c r="B211"/>
  <c r="B208"/>
  <c r="D211"/>
  <c r="H208"/>
  <c r="F211"/>
  <c r="N208"/>
  <c r="H211"/>
  <c r="T208"/>
  <c r="J211"/>
  <c r="Z208"/>
  <c r="L211"/>
  <c r="AF208"/>
  <c r="N211"/>
  <c r="AL208"/>
  <c r="P211"/>
  <c r="AR208"/>
  <c r="R211"/>
  <c r="AX208"/>
  <c r="T211"/>
  <c r="BD208"/>
  <c r="C203"/>
  <c r="B213" s="1"/>
  <c r="E203"/>
  <c r="C212" s="1"/>
  <c r="G203"/>
  <c r="C214" s="1"/>
  <c r="C227" s="1"/>
  <c r="I203"/>
  <c r="D213" s="1"/>
  <c r="K203"/>
  <c r="E212" s="1"/>
  <c r="M203"/>
  <c r="E214" s="1"/>
  <c r="E227" s="1"/>
  <c r="O203"/>
  <c r="F213" s="1"/>
  <c r="Q203"/>
  <c r="G212" s="1"/>
  <c r="S203"/>
  <c r="G214" s="1"/>
  <c r="G227" s="1"/>
  <c r="U203"/>
  <c r="H213" s="1"/>
  <c r="W203"/>
  <c r="I212" s="1"/>
  <c r="Y203"/>
  <c r="I214" s="1"/>
  <c r="I227" s="1"/>
  <c r="AA203"/>
  <c r="J213" s="1"/>
  <c r="AC203"/>
  <c r="K212" s="1"/>
  <c r="AE203"/>
  <c r="K214" s="1"/>
  <c r="K227" s="1"/>
  <c r="AG203"/>
  <c r="L213" s="1"/>
  <c r="AI203"/>
  <c r="M212" s="1"/>
  <c r="AK203"/>
  <c r="M214" s="1"/>
  <c r="M227" s="1"/>
  <c r="AM203"/>
  <c r="N213" s="1"/>
  <c r="AO203"/>
  <c r="O212" s="1"/>
  <c r="AQ203"/>
  <c r="O214" s="1"/>
  <c r="O227" s="1"/>
  <c r="AS203"/>
  <c r="P213" s="1"/>
  <c r="AU203"/>
  <c r="Q212" s="1"/>
  <c r="AW203"/>
  <c r="Q214" s="1"/>
  <c r="Q227" s="1"/>
  <c r="AY203"/>
  <c r="R213" s="1"/>
  <c r="BA203"/>
  <c r="S212" s="1"/>
  <c r="BC203"/>
  <c r="S214" s="1"/>
  <c r="S227" s="1"/>
  <c r="BE203"/>
  <c r="T213" s="1"/>
  <c r="BG203"/>
  <c r="U212" s="1"/>
  <c r="BI203"/>
  <c r="U214" s="1"/>
  <c r="U227" s="1"/>
  <c r="E206"/>
  <c r="C215" s="1"/>
  <c r="K206"/>
  <c r="E215" s="1"/>
  <c r="Q206"/>
  <c r="G215" s="1"/>
  <c r="W206"/>
  <c r="I215" s="1"/>
  <c r="AC206"/>
  <c r="K215" s="1"/>
  <c r="AI206"/>
  <c r="M215" s="1"/>
  <c r="AO206"/>
  <c r="O215" s="1"/>
  <c r="AU206"/>
  <c r="Q215" s="1"/>
  <c r="BA206"/>
  <c r="S215" s="1"/>
  <c r="BG206"/>
  <c r="U215" s="1"/>
  <c r="F210" i="12"/>
  <c r="H210"/>
  <c r="J210"/>
  <c r="L210"/>
  <c r="N210"/>
  <c r="P210"/>
  <c r="R210"/>
  <c r="T210"/>
  <c r="V210"/>
  <c r="X210"/>
  <c r="B203" i="9"/>
  <c r="B212" s="1"/>
  <c r="D203"/>
  <c r="B214" s="1"/>
  <c r="B227" s="1"/>
  <c r="H203"/>
  <c r="D212" s="1"/>
  <c r="J203"/>
  <c r="D214" s="1"/>
  <c r="D227" s="1"/>
  <c r="N203"/>
  <c r="F212" s="1"/>
  <c r="P203"/>
  <c r="F214" s="1"/>
  <c r="F227" s="1"/>
  <c r="T203"/>
  <c r="H212" s="1"/>
  <c r="V203"/>
  <c r="H214" s="1"/>
  <c r="H227" s="1"/>
  <c r="Z203"/>
  <c r="J212" s="1"/>
  <c r="AB203"/>
  <c r="J214" s="1"/>
  <c r="J227" s="1"/>
  <c r="AF203"/>
  <c r="L212" s="1"/>
  <c r="AH203"/>
  <c r="L214" s="1"/>
  <c r="L227" s="1"/>
  <c r="AL203"/>
  <c r="N212" s="1"/>
  <c r="AN203"/>
  <c r="N214" s="1"/>
  <c r="N227" s="1"/>
  <c r="AR203"/>
  <c r="P212" s="1"/>
  <c r="AT203"/>
  <c r="P214" s="1"/>
  <c r="P227" s="1"/>
  <c r="AX203"/>
  <c r="R212" s="1"/>
  <c r="AZ203"/>
  <c r="R214" s="1"/>
  <c r="R227" s="1"/>
  <c r="BD203"/>
  <c r="T212" s="1"/>
  <c r="BF203"/>
  <c r="T214" s="1"/>
  <c r="T227" s="1"/>
  <c r="E210" i="12"/>
  <c r="G210"/>
  <c r="I210"/>
  <c r="K210"/>
  <c r="M210"/>
  <c r="O210"/>
  <c r="Q210"/>
  <c r="S210"/>
  <c r="U210"/>
  <c r="W210"/>
  <c r="B203" i="5"/>
  <c r="D203"/>
  <c r="F203"/>
  <c r="H203"/>
  <c r="J203"/>
  <c r="L203"/>
  <c r="N203"/>
  <c r="P203"/>
  <c r="R203"/>
  <c r="T203"/>
  <c r="B204"/>
  <c r="D204"/>
  <c r="F204"/>
  <c r="H204"/>
  <c r="J204"/>
  <c r="L204"/>
  <c r="N204"/>
  <c r="P204"/>
  <c r="R204"/>
  <c r="T204"/>
  <c r="B205"/>
  <c r="D205"/>
  <c r="F205"/>
  <c r="H205"/>
  <c r="J205"/>
  <c r="L205"/>
  <c r="N205"/>
  <c r="P205"/>
  <c r="R205"/>
  <c r="T205"/>
  <c r="B206"/>
  <c r="D206"/>
  <c r="F206"/>
  <c r="H206"/>
  <c r="J206"/>
  <c r="L206"/>
  <c r="N206"/>
  <c r="P206"/>
  <c r="R206"/>
  <c r="T206"/>
  <c r="B207"/>
  <c r="D207"/>
  <c r="F207"/>
  <c r="H207"/>
  <c r="J207"/>
  <c r="L207"/>
  <c r="N207"/>
  <c r="P207"/>
  <c r="R207"/>
  <c r="T207"/>
  <c r="V203" i="6"/>
  <c r="V204"/>
  <c r="V211" s="1"/>
  <c r="B211"/>
  <c r="D211"/>
  <c r="F211"/>
  <c r="H211"/>
  <c r="J211"/>
  <c r="L211"/>
  <c r="N211"/>
  <c r="P211"/>
  <c r="R211"/>
  <c r="T211"/>
  <c r="B212"/>
  <c r="D212"/>
  <c r="F212"/>
  <c r="H212"/>
  <c r="J212"/>
  <c r="L212"/>
  <c r="N212"/>
  <c r="P212"/>
  <c r="R212"/>
  <c r="T212"/>
  <c r="V212"/>
  <c r="B213"/>
  <c r="D213"/>
  <c r="F213"/>
  <c r="H213"/>
  <c r="J213"/>
  <c r="L213"/>
  <c r="N213"/>
  <c r="P213"/>
  <c r="R213"/>
  <c r="T213"/>
  <c r="B216"/>
  <c r="D216"/>
  <c r="F216"/>
  <c r="H216"/>
  <c r="J216"/>
  <c r="L216"/>
  <c r="N216"/>
  <c r="P216"/>
  <c r="R216"/>
  <c r="T216"/>
  <c r="C217"/>
  <c r="E217"/>
  <c r="G217"/>
  <c r="I217"/>
  <c r="K217"/>
  <c r="M217"/>
  <c r="O217"/>
  <c r="Q217"/>
  <c r="S217"/>
  <c r="U217"/>
  <c r="C203" i="5"/>
  <c r="E203"/>
  <c r="G203"/>
  <c r="I203"/>
  <c r="K203"/>
  <c r="M203"/>
  <c r="O203"/>
  <c r="Q203"/>
  <c r="S203"/>
  <c r="U203"/>
  <c r="C204"/>
  <c r="E204"/>
  <c r="G204"/>
  <c r="I204"/>
  <c r="K204"/>
  <c r="M204"/>
  <c r="O204"/>
  <c r="Q204"/>
  <c r="S204"/>
  <c r="U204"/>
  <c r="C205"/>
  <c r="E205"/>
  <c r="G205"/>
  <c r="I205"/>
  <c r="K205"/>
  <c r="M205"/>
  <c r="O205"/>
  <c r="Q205"/>
  <c r="S205"/>
  <c r="U205"/>
  <c r="C206"/>
  <c r="E206"/>
  <c r="G206"/>
  <c r="I206"/>
  <c r="K206"/>
  <c r="M206"/>
  <c r="O206"/>
  <c r="Q206"/>
  <c r="S206"/>
  <c r="U206"/>
  <c r="C207"/>
  <c r="E207"/>
  <c r="G207"/>
  <c r="I207"/>
  <c r="K207"/>
  <c r="M207"/>
  <c r="O207"/>
  <c r="Q207"/>
  <c r="S207"/>
  <c r="U207"/>
  <c r="C211" i="6"/>
  <c r="E211"/>
  <c r="G211"/>
  <c r="I211"/>
  <c r="K211"/>
  <c r="M211"/>
  <c r="O211"/>
  <c r="Q211"/>
  <c r="S211"/>
  <c r="U211"/>
  <c r="X211"/>
  <c r="C212"/>
  <c r="E212"/>
  <c r="G212"/>
  <c r="I212"/>
  <c r="K212"/>
  <c r="M212"/>
  <c r="O212"/>
  <c r="Q212"/>
  <c r="S212"/>
  <c r="U212"/>
  <c r="X212"/>
  <c r="C213"/>
  <c r="E213"/>
  <c r="G213"/>
  <c r="I213"/>
  <c r="K213"/>
  <c r="M213"/>
  <c r="O213"/>
  <c r="Q213"/>
  <c r="S213"/>
  <c r="U213"/>
  <c r="BG208" i="9" l="1"/>
  <c r="BA208"/>
  <c r="AU208"/>
  <c r="AO208"/>
  <c r="AI208"/>
  <c r="AC208"/>
  <c r="W208"/>
  <c r="Q208"/>
  <c r="K208"/>
  <c r="E208"/>
  <c r="S221" i="5"/>
  <c r="S219"/>
  <c r="S217"/>
  <c r="S215" s="1"/>
  <c r="S222"/>
  <c r="S225" s="1"/>
  <c r="S220"/>
  <c r="O221"/>
  <c r="O219"/>
  <c r="O217"/>
  <c r="O215" s="1"/>
  <c r="O222"/>
  <c r="O225" s="1"/>
  <c r="O220"/>
  <c r="K221"/>
  <c r="K219"/>
  <c r="K217"/>
  <c r="K215" s="1"/>
  <c r="K222"/>
  <c r="K225" s="1"/>
  <c r="K220"/>
  <c r="G221"/>
  <c r="G219"/>
  <c r="G217"/>
  <c r="G215" s="1"/>
  <c r="G222"/>
  <c r="G225" s="1"/>
  <c r="G220"/>
  <c r="C221"/>
  <c r="C219"/>
  <c r="C217"/>
  <c r="C215" s="1"/>
  <c r="C222"/>
  <c r="C225" s="1"/>
  <c r="C220"/>
  <c r="R222"/>
  <c r="R225" s="1"/>
  <c r="R220"/>
  <c r="R221"/>
  <c r="R219"/>
  <c r="R217"/>
  <c r="R215" s="1"/>
  <c r="N222"/>
  <c r="N225" s="1"/>
  <c r="N220"/>
  <c r="N221"/>
  <c r="N219"/>
  <c r="N217"/>
  <c r="N215" s="1"/>
  <c r="J222"/>
  <c r="J225" s="1"/>
  <c r="J220"/>
  <c r="J221"/>
  <c r="J219"/>
  <c r="J217"/>
  <c r="J215" s="1"/>
  <c r="F222"/>
  <c r="F225" s="1"/>
  <c r="F220"/>
  <c r="F221"/>
  <c r="F219"/>
  <c r="F217"/>
  <c r="F215" s="1"/>
  <c r="B222"/>
  <c r="B220"/>
  <c r="B221"/>
  <c r="B219"/>
  <c r="B217"/>
  <c r="S211"/>
  <c r="O211"/>
  <c r="K211"/>
  <c r="G211"/>
  <c r="C211"/>
  <c r="R211"/>
  <c r="N211"/>
  <c r="J211"/>
  <c r="F211"/>
  <c r="B211"/>
  <c r="V213" i="6"/>
  <c r="V218" s="1"/>
  <c r="S209" i="5"/>
  <c r="O209"/>
  <c r="K209"/>
  <c r="G209"/>
  <c r="C209"/>
  <c r="R209"/>
  <c r="N209"/>
  <c r="J209"/>
  <c r="F209"/>
  <c r="B209"/>
  <c r="U221"/>
  <c r="U219"/>
  <c r="U217"/>
  <c r="U215" s="1"/>
  <c r="U222"/>
  <c r="U225" s="1"/>
  <c r="U220"/>
  <c r="Q221"/>
  <c r="Q219"/>
  <c r="Q217"/>
  <c r="Q215" s="1"/>
  <c r="Q222"/>
  <c r="Q225" s="1"/>
  <c r="Q220"/>
  <c r="M221"/>
  <c r="M219"/>
  <c r="M217"/>
  <c r="M215" s="1"/>
  <c r="M222"/>
  <c r="M225" s="1"/>
  <c r="M220"/>
  <c r="I221"/>
  <c r="I219"/>
  <c r="I217"/>
  <c r="I215" s="1"/>
  <c r="I222"/>
  <c r="I225" s="1"/>
  <c r="I220"/>
  <c r="E221"/>
  <c r="E219"/>
  <c r="E217"/>
  <c r="E215" s="1"/>
  <c r="E222"/>
  <c r="E225" s="1"/>
  <c r="E220"/>
  <c r="T222"/>
  <c r="T225" s="1"/>
  <c r="T220"/>
  <c r="T221"/>
  <c r="T219"/>
  <c r="T217"/>
  <c r="T215" s="1"/>
  <c r="P222"/>
  <c r="P225" s="1"/>
  <c r="P220"/>
  <c r="P221"/>
  <c r="P219"/>
  <c r="P217"/>
  <c r="P215" s="1"/>
  <c r="L222"/>
  <c r="L225" s="1"/>
  <c r="L220"/>
  <c r="L221"/>
  <c r="L219"/>
  <c r="L217"/>
  <c r="L215" s="1"/>
  <c r="H222"/>
  <c r="H225" s="1"/>
  <c r="H220"/>
  <c r="H221"/>
  <c r="H219"/>
  <c r="H217"/>
  <c r="H215" s="1"/>
  <c r="D222"/>
  <c r="D225" s="1"/>
  <c r="D220"/>
  <c r="D221"/>
  <c r="D219"/>
  <c r="D217"/>
  <c r="D215" s="1"/>
  <c r="U211"/>
  <c r="Q211"/>
  <c r="M211"/>
  <c r="I211"/>
  <c r="E211"/>
  <c r="T211"/>
  <c r="P211"/>
  <c r="L211"/>
  <c r="H211"/>
  <c r="D211"/>
  <c r="U209"/>
  <c r="Q209"/>
  <c r="M209"/>
  <c r="I209"/>
  <c r="E209"/>
  <c r="T209"/>
  <c r="P209"/>
  <c r="L209"/>
  <c r="H209"/>
  <c r="D209"/>
  <c r="V219" l="1"/>
  <c r="V220"/>
  <c r="V217" i="6"/>
  <c r="V217" i="5"/>
  <c r="B215"/>
  <c r="V215" s="1"/>
  <c r="B225"/>
  <c r="V225" s="1"/>
  <c r="V222"/>
  <c r="V216" i="6"/>
  <c r="V221" i="5"/>
</calcChain>
</file>

<file path=xl/sharedStrings.xml><?xml version="1.0" encoding="utf-8"?>
<sst xmlns="http://schemas.openxmlformats.org/spreadsheetml/2006/main" count="1349" uniqueCount="67">
  <si>
    <t>Draw </t>
  </si>
  <si>
    <t>high &amp; low</t>
  </si>
  <si>
    <t>for each year</t>
  </si>
  <si>
    <t>sorted by</t>
  </si>
  <si>
    <t>all results</t>
  </si>
  <si>
    <t xml:space="preserve">not </t>
  </si>
  <si>
    <t>Absolute Max</t>
  </si>
  <si>
    <t>Absolute Min</t>
  </si>
  <si>
    <t>Average</t>
  </si>
  <si>
    <t>Median</t>
  </si>
  <si>
    <t>Mode</t>
  </si>
  <si>
    <t>Std</t>
  </si>
  <si>
    <t>% std of avg</t>
  </si>
  <si>
    <t>diff between max/min</t>
  </si>
  <si>
    <t>High Growth-Design</t>
  </si>
  <si>
    <t>High Growth-Cold Weather</t>
  </si>
  <si>
    <t>HighGrowth-Avg weather</t>
  </si>
  <si>
    <t>Medium 95%-Max</t>
  </si>
  <si>
    <t>Medium-Avg Weather</t>
  </si>
  <si>
    <t>Medium expected high</t>
  </si>
  <si>
    <t>Medium Load-Expected</t>
  </si>
  <si>
    <t>Medium Expected Low</t>
  </si>
  <si>
    <t>Medium 95%-Min</t>
  </si>
  <si>
    <t>Low Growth-Average Weather</t>
  </si>
  <si>
    <t>Low Growth-Warm Weather</t>
  </si>
  <si>
    <t>20 Yr Total</t>
  </si>
  <si>
    <t>2024/25</t>
  </si>
  <si>
    <t>Original</t>
  </si>
  <si>
    <t>Smoothed</t>
  </si>
  <si>
    <t>Max</t>
  </si>
  <si>
    <t>Min</t>
  </si>
  <si>
    <t>95 confidence level</t>
  </si>
  <si>
    <t>High</t>
  </si>
  <si>
    <t>Low</t>
  </si>
  <si>
    <t>Expected High</t>
  </si>
  <si>
    <t>Expected Low</t>
  </si>
  <si>
    <t>Draw</t>
  </si>
  <si>
    <t>max</t>
  </si>
  <si>
    <t>min</t>
  </si>
  <si>
    <t>avg</t>
  </si>
  <si>
    <t>average</t>
  </si>
  <si>
    <t>Avg</t>
  </si>
  <si>
    <t>Range</t>
  </si>
  <si>
    <t>Absolute Monthly Max</t>
  </si>
  <si>
    <t>Average Monthly Max</t>
  </si>
  <si>
    <t>Average Monthly Min</t>
  </si>
  <si>
    <t>Average Annual</t>
  </si>
  <si>
    <t>Absolute Monthly Min</t>
  </si>
  <si>
    <t>Expected Max</t>
  </si>
  <si>
    <t>Expected Min</t>
  </si>
  <si>
    <t>Scenario Analysis</t>
  </si>
  <si>
    <t>W/EE1</t>
  </si>
  <si>
    <t>w/ EE3</t>
  </si>
  <si>
    <t>Data Item</t>
  </si>
  <si>
    <t>Scenario</t>
  </si>
  <si>
    <t>First of Month Value by Index</t>
  </si>
  <si>
    <t>2012 IRP Basecase</t>
  </si>
  <si>
    <t>Average Max Price</t>
  </si>
  <si>
    <t>NYMEX Absolute</t>
  </si>
  <si>
    <t>Minimum Max</t>
  </si>
  <si>
    <t>average min</t>
  </si>
  <si>
    <t>Median Min Price</t>
  </si>
  <si>
    <t>Highest Minimum</t>
  </si>
  <si>
    <t>NYMEX</t>
  </si>
  <si>
    <t>std</t>
  </si>
  <si>
    <t>expected hi</t>
  </si>
  <si>
    <t>expected lo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</si>
</sst>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;\(&quot;$&quot;#,##0.00\)"/>
    <numFmt numFmtId="166" formatCode="_(&quot;$&quot;* #,##0.0000000_);_(&quot;$&quot;* \(#,##0.0000000\);_(&quot;$&quot;* &quot;-&quot;??_);_(@_)"/>
  </numFmts>
  <fonts count="5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58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  <xf numFmtId="44" fontId="4" fillId="0" borderId="0" applyFont="0" applyFill="0" applyBorder="0" applyAlignment="0" applyProtection="0"/>
  </cellStyleXfs>
  <cellXfs count="51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2" borderId="0" xfId="1" applyFill="1"/>
    <xf numFmtId="0" fontId="1" fillId="0" borderId="0" xfId="1"/>
    <xf numFmtId="0" fontId="3" fillId="0" borderId="1" xfId="2" applyFont="1" applyFill="1" applyBorder="1" applyAlignment="1">
      <alignment horizontal="right" wrapText="1"/>
    </xf>
    <xf numFmtId="164" fontId="0" fillId="0" borderId="0" xfId="3" applyNumberFormat="1" applyFont="1"/>
    <xf numFmtId="164" fontId="1" fillId="0" borderId="0" xfId="1" applyNumberFormat="1"/>
    <xf numFmtId="10" fontId="0" fillId="0" borderId="0" xfId="4" applyNumberFormat="1" applyFont="1"/>
    <xf numFmtId="0" fontId="4" fillId="0" borderId="0" xfId="1" applyFont="1"/>
    <xf numFmtId="164" fontId="0" fillId="3" borderId="0" xfId="3" applyNumberFormat="1" applyFont="1" applyFill="1"/>
    <xf numFmtId="164" fontId="1" fillId="3" borderId="0" xfId="1" applyNumberFormat="1" applyFill="1"/>
    <xf numFmtId="0" fontId="1" fillId="3" borderId="0" xfId="1" applyFill="1"/>
    <xf numFmtId="0" fontId="1" fillId="0" borderId="0" xfId="1" applyFill="1"/>
    <xf numFmtId="164" fontId="0" fillId="0" borderId="0" xfId="3" applyNumberFormat="1" applyFont="1" applyFill="1"/>
    <xf numFmtId="164" fontId="1" fillId="0" borderId="0" xfId="1" applyNumberFormat="1" applyFill="1"/>
    <xf numFmtId="0" fontId="1" fillId="0" borderId="0" xfId="1" applyFont="1" applyFill="1"/>
    <xf numFmtId="0" fontId="1" fillId="4" borderId="0" xfId="1" applyFill="1"/>
    <xf numFmtId="0" fontId="1" fillId="5" borderId="0" xfId="1" applyFill="1"/>
    <xf numFmtId="164" fontId="2" fillId="2" borderId="0" xfId="3" applyNumberFormat="1" applyFont="1" applyFill="1" applyBorder="1" applyAlignment="1">
      <alignment horizontal="center" vertical="center"/>
    </xf>
    <xf numFmtId="164" fontId="0" fillId="2" borderId="0" xfId="3" applyNumberFormat="1" applyFont="1" applyFill="1" applyBorder="1"/>
    <xf numFmtId="0" fontId="1" fillId="0" borderId="0" xfId="1" applyBorder="1"/>
    <xf numFmtId="17" fontId="2" fillId="2" borderId="0" xfId="1" applyNumberFormat="1" applyFont="1" applyFill="1" applyAlignment="1">
      <alignment horizontal="center" vertical="center"/>
    </xf>
    <xf numFmtId="0" fontId="0" fillId="2" borderId="0" xfId="3" applyNumberFormat="1" applyFont="1" applyFill="1"/>
    <xf numFmtId="0" fontId="0" fillId="2" borderId="0" xfId="3" applyNumberFormat="1" applyFont="1" applyFill="1" applyBorder="1"/>
    <xf numFmtId="164" fontId="3" fillId="0" borderId="0" xfId="3" applyNumberFormat="1" applyFont="1" applyFill="1" applyBorder="1" applyAlignment="1">
      <alignment horizontal="right" wrapText="1"/>
    </xf>
    <xf numFmtId="164" fontId="0" fillId="0" borderId="0" xfId="3" applyNumberFormat="1" applyFont="1" applyBorder="1"/>
    <xf numFmtId="0" fontId="3" fillId="0" borderId="2" xfId="5" applyFont="1" applyFill="1" applyBorder="1" applyAlignment="1">
      <alignment horizontal="right" wrapText="1"/>
    </xf>
    <xf numFmtId="0" fontId="4" fillId="0" borderId="0" xfId="7"/>
    <xf numFmtId="0" fontId="4" fillId="0" borderId="3" xfId="7" applyBorder="1" applyAlignment="1">
      <alignment horizontal="center"/>
    </xf>
    <xf numFmtId="0" fontId="4" fillId="0" borderId="4" xfId="7" applyBorder="1" applyAlignment="1">
      <alignment horizontal="center"/>
    </xf>
    <xf numFmtId="0" fontId="4" fillId="0" borderId="5" xfId="7" applyBorder="1" applyAlignment="1">
      <alignment horizontal="center"/>
    </xf>
    <xf numFmtId="17" fontId="2" fillId="2" borderId="6" xfId="7" applyNumberFormat="1" applyFont="1" applyFill="1" applyBorder="1" applyAlignment="1">
      <alignment horizontal="center" vertical="center"/>
    </xf>
    <xf numFmtId="17" fontId="2" fillId="2" borderId="0" xfId="7" applyNumberFormat="1" applyFont="1" applyFill="1" applyBorder="1" applyAlignment="1">
      <alignment horizontal="center" vertical="center"/>
    </xf>
    <xf numFmtId="17" fontId="2" fillId="2" borderId="7" xfId="7" applyNumberFormat="1" applyFont="1" applyFill="1" applyBorder="1" applyAlignment="1">
      <alignment horizontal="center" vertical="center"/>
    </xf>
    <xf numFmtId="165" fontId="3" fillId="0" borderId="8" xfId="6" applyNumberFormat="1" applyFont="1" applyFill="1" applyBorder="1" applyAlignment="1">
      <alignment horizontal="right" wrapText="1"/>
    </xf>
    <xf numFmtId="165" fontId="3" fillId="0" borderId="1" xfId="6" applyNumberFormat="1" applyFont="1" applyFill="1" applyBorder="1" applyAlignment="1">
      <alignment horizontal="right" wrapText="1"/>
    </xf>
    <xf numFmtId="165" fontId="3" fillId="0" borderId="9" xfId="6" applyNumberFormat="1" applyFont="1" applyFill="1" applyBorder="1" applyAlignment="1">
      <alignment horizontal="right" wrapText="1"/>
    </xf>
    <xf numFmtId="0" fontId="4" fillId="0" borderId="10" xfId="7" applyBorder="1"/>
    <xf numFmtId="165" fontId="4" fillId="0" borderId="11" xfId="7" applyNumberFormat="1" applyBorder="1"/>
    <xf numFmtId="165" fontId="4" fillId="0" borderId="12" xfId="7" applyNumberFormat="1" applyBorder="1"/>
    <xf numFmtId="165" fontId="4" fillId="0" borderId="0" xfId="7" applyNumberFormat="1"/>
    <xf numFmtId="0" fontId="4" fillId="0" borderId="3" xfId="7" applyBorder="1" applyAlignment="1">
      <alignment horizontal="center"/>
    </xf>
    <xf numFmtId="4" fontId="4" fillId="0" borderId="0" xfId="7" applyNumberFormat="1"/>
    <xf numFmtId="44" fontId="0" fillId="0" borderId="0" xfId="8" applyFont="1"/>
    <xf numFmtId="165" fontId="0" fillId="0" borderId="0" xfId="8" applyNumberFormat="1" applyFont="1"/>
    <xf numFmtId="0" fontId="4" fillId="0" borderId="0" xfId="7" applyFill="1"/>
    <xf numFmtId="44" fontId="0" fillId="0" borderId="0" xfId="8" applyFont="1" applyFill="1"/>
    <xf numFmtId="44" fontId="4" fillId="0" borderId="0" xfId="7" applyNumberFormat="1"/>
    <xf numFmtId="166" fontId="4" fillId="0" borderId="0" xfId="8" applyNumberFormat="1"/>
    <xf numFmtId="44" fontId="4" fillId="0" borderId="0" xfId="8"/>
    <xf numFmtId="166" fontId="4" fillId="0" borderId="0" xfId="7" applyNumberFormat="1"/>
  </cellXfs>
  <cellStyles count="9">
    <cellStyle name="Comma 2" xfId="3"/>
    <cellStyle name="Currency 2" xfId="8"/>
    <cellStyle name="Normal" xfId="0" builtinId="0"/>
    <cellStyle name="Normal 2" xfId="1"/>
    <cellStyle name="Normal 3" xfId="7"/>
    <cellStyle name="Normal_GTN" xfId="5"/>
    <cellStyle name="Normal_NPC demand" xfId="2"/>
    <cellStyle name="Normal_Nymex Details (3)" xfId="6"/>
    <cellStyle name="Percent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9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5" Type="http://schemas.openxmlformats.org/officeDocument/2006/relationships/chartsheet" Target="chartsheets/sheet3.xml"/><Relationship Id="rId15" Type="http://schemas.openxmlformats.org/officeDocument/2006/relationships/theme" Target="theme/theme1.xml"/><Relationship Id="rId10" Type="http://schemas.openxmlformats.org/officeDocument/2006/relationships/worksheet" Target="worksheets/sheet7.xml"/><Relationship Id="rId19" Type="http://schemas.openxmlformats.org/officeDocument/2006/relationships/customXml" Target="../customXml/item1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6.xml"/><Relationship Id="rId14" Type="http://schemas.openxmlformats.org/officeDocument/2006/relationships/externalLink" Target="externalLinks/externalLink2.xml"/><Relationship Id="rId22" Type="http://schemas.openxmlformats.org/officeDocument/2006/relationships/customXml" Target="../customXml/item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</a:t>
            </a:r>
            <a:r>
              <a:rPr lang="en-US" baseline="0"/>
              <a:t> -1 </a:t>
            </a:r>
            <a:r>
              <a:rPr lang="en-US"/>
              <a:t>Monte-Carlo Simulation Results - Total System Demand
Medium Growth Forecast</a:t>
            </a:r>
          </a:p>
        </c:rich>
      </c:tx>
      <c:layout>
        <c:manualLayout>
          <c:xMode val="edge"/>
          <c:yMode val="edge"/>
          <c:x val="0.26304106548279677"/>
          <c:y val="2.618657937806874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315205327413967"/>
          <c:y val="0.13256955810147344"/>
          <c:w val="0.75804661487236402"/>
          <c:h val="0.7954173486088375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val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'!$B$2:$U$2</c:f>
              <c:numCache>
                <c:formatCode>_(* #,##0_);_(* \(#,##0\);_(* "-"??_);_(@_)</c:formatCode>
                <c:ptCount val="20"/>
                <c:pt idx="0">
                  <c:v>283594.18078771135</c:v>
                </c:pt>
                <c:pt idx="1">
                  <c:v>282875.3933725144</c:v>
                </c:pt>
                <c:pt idx="2">
                  <c:v>293625.86848574819</c:v>
                </c:pt>
                <c:pt idx="3">
                  <c:v>303151.731886858</c:v>
                </c:pt>
                <c:pt idx="4">
                  <c:v>297218.27228270372</c:v>
                </c:pt>
                <c:pt idx="5">
                  <c:v>302929.30672346486</c:v>
                </c:pt>
                <c:pt idx="6">
                  <c:v>316925.06351991172</c:v>
                </c:pt>
                <c:pt idx="7">
                  <c:v>332694.58677165868</c:v>
                </c:pt>
                <c:pt idx="8">
                  <c:v>327829.15507242846</c:v>
                </c:pt>
                <c:pt idx="9">
                  <c:v>347281.57791883923</c:v>
                </c:pt>
                <c:pt idx="10">
                  <c:v>338686.58500955394</c:v>
                </c:pt>
                <c:pt idx="11">
                  <c:v>344062.3700031914</c:v>
                </c:pt>
                <c:pt idx="12">
                  <c:v>358144.05443426874</c:v>
                </c:pt>
                <c:pt idx="13">
                  <c:v>366580.61753847136</c:v>
                </c:pt>
                <c:pt idx="14">
                  <c:v>366649.29820778308</c:v>
                </c:pt>
                <c:pt idx="15">
                  <c:v>369670.73687049438</c:v>
                </c:pt>
                <c:pt idx="16">
                  <c:v>366217.10593446926</c:v>
                </c:pt>
                <c:pt idx="17">
                  <c:v>369002.85571820749</c:v>
                </c:pt>
                <c:pt idx="18">
                  <c:v>384533.79940170317</c:v>
                </c:pt>
                <c:pt idx="19">
                  <c:v>397126.97435222217</c:v>
                </c:pt>
              </c:numCache>
            </c:numRef>
          </c:val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'!$B$3:$U$3</c:f>
              <c:numCache>
                <c:formatCode>_(* #,##0_);_(* \(#,##0\);_(* "-"??_);_(@_)</c:formatCode>
                <c:ptCount val="20"/>
                <c:pt idx="0">
                  <c:v>293418.93347278197</c:v>
                </c:pt>
                <c:pt idx="1">
                  <c:v>289916.83636593912</c:v>
                </c:pt>
                <c:pt idx="2">
                  <c:v>299659.86816525931</c:v>
                </c:pt>
                <c:pt idx="3">
                  <c:v>298956.24037074414</c:v>
                </c:pt>
                <c:pt idx="4">
                  <c:v>300209.18427143636</c:v>
                </c:pt>
                <c:pt idx="5">
                  <c:v>316760.73502309475</c:v>
                </c:pt>
                <c:pt idx="6">
                  <c:v>328420.79068234185</c:v>
                </c:pt>
                <c:pt idx="7">
                  <c:v>328459.13633755222</c:v>
                </c:pt>
                <c:pt idx="8">
                  <c:v>316178.57499090902</c:v>
                </c:pt>
                <c:pt idx="9">
                  <c:v>346155.99340293976</c:v>
                </c:pt>
                <c:pt idx="10">
                  <c:v>338301.50718894845</c:v>
                </c:pt>
                <c:pt idx="11">
                  <c:v>354360.81106964743</c:v>
                </c:pt>
                <c:pt idx="12">
                  <c:v>357713.88384399936</c:v>
                </c:pt>
                <c:pt idx="13">
                  <c:v>349578.22136913933</c:v>
                </c:pt>
                <c:pt idx="14">
                  <c:v>365964.79303068487</c:v>
                </c:pt>
                <c:pt idx="15">
                  <c:v>370619.21594381524</c:v>
                </c:pt>
                <c:pt idx="16">
                  <c:v>357436.09699572448</c:v>
                </c:pt>
                <c:pt idx="17">
                  <c:v>388862.43889733002</c:v>
                </c:pt>
                <c:pt idx="18">
                  <c:v>381606.00992744148</c:v>
                </c:pt>
                <c:pt idx="19">
                  <c:v>383334.54988449864</c:v>
                </c:pt>
              </c:numCache>
            </c:numRef>
          </c:val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'!$B$4:$U$4</c:f>
              <c:numCache>
                <c:formatCode>_(* #,##0_);_(* \(#,##0\);_(* "-"??_);_(@_)</c:formatCode>
                <c:ptCount val="20"/>
                <c:pt idx="0">
                  <c:v>291937.86205247481</c:v>
                </c:pt>
                <c:pt idx="1">
                  <c:v>301066.69120357634</c:v>
                </c:pt>
                <c:pt idx="2">
                  <c:v>281915.7454808043</c:v>
                </c:pt>
                <c:pt idx="3">
                  <c:v>298759.50143085659</c:v>
                </c:pt>
                <c:pt idx="4">
                  <c:v>298170.890418928</c:v>
                </c:pt>
                <c:pt idx="5">
                  <c:v>320635.08837491134</c:v>
                </c:pt>
                <c:pt idx="6">
                  <c:v>322316.68766471569</c:v>
                </c:pt>
                <c:pt idx="7">
                  <c:v>311379.10392281762</c:v>
                </c:pt>
                <c:pt idx="8">
                  <c:v>339102.64375439234</c:v>
                </c:pt>
                <c:pt idx="9">
                  <c:v>318046.35394984792</c:v>
                </c:pt>
                <c:pt idx="10">
                  <c:v>330478.2198817298</c:v>
                </c:pt>
                <c:pt idx="11">
                  <c:v>348195.22975768283</c:v>
                </c:pt>
                <c:pt idx="12">
                  <c:v>329880.11390739586</c:v>
                </c:pt>
                <c:pt idx="13">
                  <c:v>355541.33446741436</c:v>
                </c:pt>
                <c:pt idx="14">
                  <c:v>362119.28488647053</c:v>
                </c:pt>
                <c:pt idx="15">
                  <c:v>369584.67313237779</c:v>
                </c:pt>
                <c:pt idx="16">
                  <c:v>357549.24498983251</c:v>
                </c:pt>
                <c:pt idx="17">
                  <c:v>373031.83529466123</c:v>
                </c:pt>
                <c:pt idx="18">
                  <c:v>371790.90524678637</c:v>
                </c:pt>
                <c:pt idx="19">
                  <c:v>396760.13319252426</c:v>
                </c:pt>
              </c:numCache>
            </c:numRef>
          </c:val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'!$B$5:$U$5</c:f>
              <c:numCache>
                <c:formatCode>_(* #,##0_);_(* \(#,##0\);_(* "-"??_);_(@_)</c:formatCode>
                <c:ptCount val="20"/>
                <c:pt idx="0">
                  <c:v>282288.20281349361</c:v>
                </c:pt>
                <c:pt idx="1">
                  <c:v>279183.59851127409</c:v>
                </c:pt>
                <c:pt idx="2">
                  <c:v>285768.38981361681</c:v>
                </c:pt>
                <c:pt idx="3">
                  <c:v>297452.25336180552</c:v>
                </c:pt>
                <c:pt idx="4">
                  <c:v>300846.1608859956</c:v>
                </c:pt>
                <c:pt idx="5">
                  <c:v>299237.12329468009</c:v>
                </c:pt>
                <c:pt idx="6">
                  <c:v>313024.11275353527</c:v>
                </c:pt>
                <c:pt idx="7">
                  <c:v>326373.0568011743</c:v>
                </c:pt>
                <c:pt idx="8">
                  <c:v>338292.37252710148</c:v>
                </c:pt>
                <c:pt idx="9">
                  <c:v>344280.31496341852</c:v>
                </c:pt>
                <c:pt idx="10">
                  <c:v>329893.04811671574</c:v>
                </c:pt>
                <c:pt idx="11">
                  <c:v>349755.51921377872</c:v>
                </c:pt>
                <c:pt idx="12">
                  <c:v>357706.13299732312</c:v>
                </c:pt>
                <c:pt idx="13">
                  <c:v>365968.29553913185</c:v>
                </c:pt>
                <c:pt idx="14">
                  <c:v>358088.38106870675</c:v>
                </c:pt>
                <c:pt idx="15">
                  <c:v>358845.45384649263</c:v>
                </c:pt>
                <c:pt idx="16">
                  <c:v>365160.9983623313</c:v>
                </c:pt>
                <c:pt idx="17">
                  <c:v>381736.6193000694</c:v>
                </c:pt>
                <c:pt idx="18">
                  <c:v>363134.12725460104</c:v>
                </c:pt>
                <c:pt idx="19">
                  <c:v>361433.86401014263</c:v>
                </c:pt>
              </c:numCache>
            </c:numRef>
          </c:val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'!$B$6:$U$6</c:f>
              <c:numCache>
                <c:formatCode>_(* #,##0_);_(* \(#,##0\);_(* "-"??_);_(@_)</c:formatCode>
                <c:ptCount val="20"/>
                <c:pt idx="0">
                  <c:v>286703.94099736278</c:v>
                </c:pt>
                <c:pt idx="1">
                  <c:v>294636.04147481086</c:v>
                </c:pt>
                <c:pt idx="2">
                  <c:v>286040.81865813571</c:v>
                </c:pt>
                <c:pt idx="3">
                  <c:v>296278.73201826407</c:v>
                </c:pt>
                <c:pt idx="4">
                  <c:v>317295.61077480548</c:v>
                </c:pt>
                <c:pt idx="5">
                  <c:v>311824.3535286538</c:v>
                </c:pt>
                <c:pt idx="6">
                  <c:v>311185.60282337095</c:v>
                </c:pt>
                <c:pt idx="7">
                  <c:v>326010.1592177308</c:v>
                </c:pt>
                <c:pt idx="8">
                  <c:v>334612.14875920239</c:v>
                </c:pt>
                <c:pt idx="9">
                  <c:v>337386.61424167006</c:v>
                </c:pt>
                <c:pt idx="10">
                  <c:v>339412.47430645116</c:v>
                </c:pt>
                <c:pt idx="11">
                  <c:v>354615.45147131319</c:v>
                </c:pt>
                <c:pt idx="12">
                  <c:v>349581.9588836655</c:v>
                </c:pt>
                <c:pt idx="13">
                  <c:v>362991.79920244432</c:v>
                </c:pt>
                <c:pt idx="14">
                  <c:v>354536.82738541142</c:v>
                </c:pt>
                <c:pt idx="15">
                  <c:v>365599.24747799471</c:v>
                </c:pt>
                <c:pt idx="16">
                  <c:v>369293.66341128288</c:v>
                </c:pt>
                <c:pt idx="17">
                  <c:v>374171.65962926357</c:v>
                </c:pt>
                <c:pt idx="18">
                  <c:v>379260.23206739279</c:v>
                </c:pt>
                <c:pt idx="19">
                  <c:v>393078.98239105917</c:v>
                </c:pt>
              </c:numCache>
            </c:numRef>
          </c:val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'!$B$7:$U$7</c:f>
              <c:numCache>
                <c:formatCode>_(* #,##0_);_(* \(#,##0\);_(* "-"??_);_(@_)</c:formatCode>
                <c:ptCount val="20"/>
                <c:pt idx="0">
                  <c:v>294085.19728597853</c:v>
                </c:pt>
                <c:pt idx="1">
                  <c:v>288517.72870877449</c:v>
                </c:pt>
                <c:pt idx="2">
                  <c:v>303054.76487825211</c:v>
                </c:pt>
                <c:pt idx="3">
                  <c:v>301922.14640074153</c:v>
                </c:pt>
                <c:pt idx="4">
                  <c:v>300315.87813823018</c:v>
                </c:pt>
                <c:pt idx="5">
                  <c:v>314636.912706487</c:v>
                </c:pt>
                <c:pt idx="6">
                  <c:v>309971.87341886747</c:v>
                </c:pt>
                <c:pt idx="7">
                  <c:v>320747.24248419981</c:v>
                </c:pt>
                <c:pt idx="8">
                  <c:v>332408.50023170875</c:v>
                </c:pt>
                <c:pt idx="9">
                  <c:v>318715.70414205338</c:v>
                </c:pt>
                <c:pt idx="10">
                  <c:v>337063.11794457532</c:v>
                </c:pt>
                <c:pt idx="11">
                  <c:v>350397.83455006033</c:v>
                </c:pt>
                <c:pt idx="12">
                  <c:v>341873.74834097311</c:v>
                </c:pt>
                <c:pt idx="13">
                  <c:v>362760.95517966122</c:v>
                </c:pt>
                <c:pt idx="14">
                  <c:v>350697.10142491449</c:v>
                </c:pt>
                <c:pt idx="15">
                  <c:v>365616.14942615438</c:v>
                </c:pt>
                <c:pt idx="16">
                  <c:v>366676.44944245653</c:v>
                </c:pt>
                <c:pt idx="17">
                  <c:v>392244.63047734101</c:v>
                </c:pt>
                <c:pt idx="18">
                  <c:v>371617.99929028406</c:v>
                </c:pt>
                <c:pt idx="19">
                  <c:v>403995.69288653351</c:v>
                </c:pt>
              </c:numCache>
            </c:numRef>
          </c:val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'!$B$8:$U$8</c:f>
              <c:numCache>
                <c:formatCode>_(* #,##0_);_(* \(#,##0\);_(* "-"??_);_(@_)</c:formatCode>
                <c:ptCount val="20"/>
                <c:pt idx="0">
                  <c:v>284605.93643567216</c:v>
                </c:pt>
                <c:pt idx="1">
                  <c:v>284832.81713855342</c:v>
                </c:pt>
                <c:pt idx="2">
                  <c:v>282834.63731651864</c:v>
                </c:pt>
                <c:pt idx="3">
                  <c:v>297195.84004438465</c:v>
                </c:pt>
                <c:pt idx="4">
                  <c:v>294441.47988368728</c:v>
                </c:pt>
                <c:pt idx="5">
                  <c:v>314974.53388346365</c:v>
                </c:pt>
                <c:pt idx="6">
                  <c:v>301225.6536933044</c:v>
                </c:pt>
                <c:pt idx="7">
                  <c:v>312440.75946068089</c:v>
                </c:pt>
                <c:pt idx="8">
                  <c:v>322283.20414464769</c:v>
                </c:pt>
                <c:pt idx="9">
                  <c:v>328397.01765592495</c:v>
                </c:pt>
                <c:pt idx="10">
                  <c:v>341373.8214644136</c:v>
                </c:pt>
                <c:pt idx="11">
                  <c:v>345834.1378429383</c:v>
                </c:pt>
                <c:pt idx="12">
                  <c:v>331449.81855954498</c:v>
                </c:pt>
                <c:pt idx="13">
                  <c:v>355708.83780957019</c:v>
                </c:pt>
                <c:pt idx="14">
                  <c:v>354582.82414483797</c:v>
                </c:pt>
                <c:pt idx="15">
                  <c:v>355804.60064365272</c:v>
                </c:pt>
                <c:pt idx="16">
                  <c:v>366393.8680899312</c:v>
                </c:pt>
                <c:pt idx="17">
                  <c:v>378121.22425400029</c:v>
                </c:pt>
                <c:pt idx="18">
                  <c:v>383748.62849065673</c:v>
                </c:pt>
                <c:pt idx="19">
                  <c:v>397524.97182789526</c:v>
                </c:pt>
              </c:numCache>
            </c:numRef>
          </c:val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'!$B$9:$U$9</c:f>
              <c:numCache>
                <c:formatCode>_(* #,##0_);_(* \(#,##0\);_(* "-"??_);_(@_)</c:formatCode>
                <c:ptCount val="20"/>
                <c:pt idx="0">
                  <c:v>278330.82241642493</c:v>
                </c:pt>
                <c:pt idx="1">
                  <c:v>278522.38943597215</c:v>
                </c:pt>
                <c:pt idx="2">
                  <c:v>294565.90262563463</c:v>
                </c:pt>
                <c:pt idx="3">
                  <c:v>285969.95335301897</c:v>
                </c:pt>
                <c:pt idx="4">
                  <c:v>296204.56046089123</c:v>
                </c:pt>
                <c:pt idx="5">
                  <c:v>308691.34531432408</c:v>
                </c:pt>
                <c:pt idx="6">
                  <c:v>309028.09667200857</c:v>
                </c:pt>
                <c:pt idx="7">
                  <c:v>314158.13850260869</c:v>
                </c:pt>
                <c:pt idx="8">
                  <c:v>327334.78343963705</c:v>
                </c:pt>
                <c:pt idx="9">
                  <c:v>333890.20549536095</c:v>
                </c:pt>
                <c:pt idx="10">
                  <c:v>318097.29434154643</c:v>
                </c:pt>
                <c:pt idx="11">
                  <c:v>344133.59649665537</c:v>
                </c:pt>
                <c:pt idx="12">
                  <c:v>329207.8146752303</c:v>
                </c:pt>
                <c:pt idx="13">
                  <c:v>355278.00497070415</c:v>
                </c:pt>
                <c:pt idx="14">
                  <c:v>353809.5790918105</c:v>
                </c:pt>
                <c:pt idx="15">
                  <c:v>366430.9240915617</c:v>
                </c:pt>
                <c:pt idx="16">
                  <c:v>364176.70729825686</c:v>
                </c:pt>
                <c:pt idx="17">
                  <c:v>379617.57339955913</c:v>
                </c:pt>
                <c:pt idx="18">
                  <c:v>392081.94643439981</c:v>
                </c:pt>
                <c:pt idx="19">
                  <c:v>379652.92355776136</c:v>
                </c:pt>
              </c:numCache>
            </c:numRef>
          </c:val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'!$B$10:$U$10</c:f>
              <c:numCache>
                <c:formatCode>_(* #,##0_);_(* \(#,##0\);_(* "-"??_);_(@_)</c:formatCode>
                <c:ptCount val="20"/>
                <c:pt idx="0">
                  <c:v>281250.24499484623</c:v>
                </c:pt>
                <c:pt idx="1">
                  <c:v>285174.90777285211</c:v>
                </c:pt>
                <c:pt idx="2">
                  <c:v>285378.67331367789</c:v>
                </c:pt>
                <c:pt idx="3">
                  <c:v>296291.31104958581</c:v>
                </c:pt>
                <c:pt idx="4">
                  <c:v>294180.15467906219</c:v>
                </c:pt>
                <c:pt idx="5">
                  <c:v>307407.27379761339</c:v>
                </c:pt>
                <c:pt idx="6">
                  <c:v>318355.29914600815</c:v>
                </c:pt>
                <c:pt idx="7">
                  <c:v>325816.65368392249</c:v>
                </c:pt>
                <c:pt idx="8">
                  <c:v>318783.04390391597</c:v>
                </c:pt>
                <c:pt idx="9">
                  <c:v>324042.08594949573</c:v>
                </c:pt>
                <c:pt idx="10">
                  <c:v>333464.96086840727</c:v>
                </c:pt>
                <c:pt idx="11">
                  <c:v>353664.96135594737</c:v>
                </c:pt>
                <c:pt idx="12">
                  <c:v>350193.71699404612</c:v>
                </c:pt>
                <c:pt idx="13">
                  <c:v>358773.85678843979</c:v>
                </c:pt>
                <c:pt idx="14">
                  <c:v>359707.38150921266</c:v>
                </c:pt>
                <c:pt idx="15">
                  <c:v>370614.82311867859</c:v>
                </c:pt>
                <c:pt idx="16">
                  <c:v>368865.1483464702</c:v>
                </c:pt>
                <c:pt idx="17">
                  <c:v>362856.12997266604</c:v>
                </c:pt>
                <c:pt idx="18">
                  <c:v>379929.24988247914</c:v>
                </c:pt>
                <c:pt idx="19">
                  <c:v>386079.41604255931</c:v>
                </c:pt>
              </c:numCache>
            </c:numRef>
          </c:val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'!$B$11:$U$11</c:f>
              <c:numCache>
                <c:formatCode>_(* #,##0_);_(* \(#,##0\);_(* "-"??_);_(@_)</c:formatCode>
                <c:ptCount val="20"/>
                <c:pt idx="0">
                  <c:v>278907.11895743944</c:v>
                </c:pt>
                <c:pt idx="1">
                  <c:v>285911.28048722126</c:v>
                </c:pt>
                <c:pt idx="2">
                  <c:v>289847.38692715147</c:v>
                </c:pt>
                <c:pt idx="3">
                  <c:v>299184.84795153223</c:v>
                </c:pt>
                <c:pt idx="4">
                  <c:v>318055.23729653243</c:v>
                </c:pt>
                <c:pt idx="5">
                  <c:v>308846.13604145416</c:v>
                </c:pt>
                <c:pt idx="6">
                  <c:v>315484.73776983225</c:v>
                </c:pt>
                <c:pt idx="7">
                  <c:v>310836.13589662354</c:v>
                </c:pt>
                <c:pt idx="8">
                  <c:v>341038.32008021348</c:v>
                </c:pt>
                <c:pt idx="9">
                  <c:v>321300.15426043444</c:v>
                </c:pt>
                <c:pt idx="10">
                  <c:v>330789.01819755783</c:v>
                </c:pt>
                <c:pt idx="11">
                  <c:v>336296.42086628289</c:v>
                </c:pt>
                <c:pt idx="12">
                  <c:v>354458.2540880919</c:v>
                </c:pt>
                <c:pt idx="13">
                  <c:v>359016.77532261179</c:v>
                </c:pt>
                <c:pt idx="14">
                  <c:v>368047.66265501786</c:v>
                </c:pt>
                <c:pt idx="15">
                  <c:v>386905.33425251854</c:v>
                </c:pt>
                <c:pt idx="16">
                  <c:v>375740.43368897249</c:v>
                </c:pt>
                <c:pt idx="17">
                  <c:v>363847.99103291315</c:v>
                </c:pt>
                <c:pt idx="18">
                  <c:v>379439.90712580277</c:v>
                </c:pt>
                <c:pt idx="19">
                  <c:v>386253.56165581651</c:v>
                </c:pt>
              </c:numCache>
            </c:numRef>
          </c:val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'!$B$12:$U$12</c:f>
              <c:numCache>
                <c:formatCode>_(* #,##0_);_(* \(#,##0\);_(* "-"??_);_(@_)</c:formatCode>
                <c:ptCount val="20"/>
                <c:pt idx="0">
                  <c:v>287896.69028385251</c:v>
                </c:pt>
                <c:pt idx="1">
                  <c:v>279396.1801705652</c:v>
                </c:pt>
                <c:pt idx="2">
                  <c:v>293033.77377293888</c:v>
                </c:pt>
                <c:pt idx="3">
                  <c:v>288494.05379080551</c:v>
                </c:pt>
                <c:pt idx="4">
                  <c:v>297833.36433687026</c:v>
                </c:pt>
                <c:pt idx="5">
                  <c:v>307306.36796513997</c:v>
                </c:pt>
                <c:pt idx="6">
                  <c:v>298976.1320132332</c:v>
                </c:pt>
                <c:pt idx="7">
                  <c:v>324887.11377198459</c:v>
                </c:pt>
                <c:pt idx="8">
                  <c:v>313119.91413185577</c:v>
                </c:pt>
                <c:pt idx="9">
                  <c:v>326059.79479088495</c:v>
                </c:pt>
                <c:pt idx="10">
                  <c:v>331286.97556229623</c:v>
                </c:pt>
                <c:pt idx="11">
                  <c:v>324646.87353037694</c:v>
                </c:pt>
                <c:pt idx="12">
                  <c:v>333448.28229232598</c:v>
                </c:pt>
                <c:pt idx="13">
                  <c:v>358146.27145615022</c:v>
                </c:pt>
                <c:pt idx="14">
                  <c:v>357821.77278266428</c:v>
                </c:pt>
                <c:pt idx="15">
                  <c:v>354593.91080599459</c:v>
                </c:pt>
                <c:pt idx="16">
                  <c:v>385402.32476533111</c:v>
                </c:pt>
                <c:pt idx="17">
                  <c:v>370906.83815349278</c:v>
                </c:pt>
                <c:pt idx="18">
                  <c:v>386472.84833324497</c:v>
                </c:pt>
                <c:pt idx="19">
                  <c:v>390186.09377911186</c:v>
                </c:pt>
              </c:numCache>
            </c:numRef>
          </c:val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CC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'!$B$13:$U$13</c:f>
              <c:numCache>
                <c:formatCode>_(* #,##0_);_(* \(#,##0\);_(* "-"??_);_(@_)</c:formatCode>
                <c:ptCount val="20"/>
                <c:pt idx="0">
                  <c:v>295348.44594401238</c:v>
                </c:pt>
                <c:pt idx="1">
                  <c:v>292933.1469792914</c:v>
                </c:pt>
                <c:pt idx="2">
                  <c:v>293888.11142041214</c:v>
                </c:pt>
                <c:pt idx="3">
                  <c:v>293448.71148339444</c:v>
                </c:pt>
                <c:pt idx="4">
                  <c:v>304411.48920625949</c:v>
                </c:pt>
                <c:pt idx="5">
                  <c:v>309972.86243745702</c:v>
                </c:pt>
                <c:pt idx="6">
                  <c:v>318343.1272534809</c:v>
                </c:pt>
                <c:pt idx="7">
                  <c:v>311205.45049095358</c:v>
                </c:pt>
                <c:pt idx="8">
                  <c:v>338490.60990093602</c:v>
                </c:pt>
                <c:pt idx="9">
                  <c:v>330766.16074642929</c:v>
                </c:pt>
                <c:pt idx="10">
                  <c:v>346177.96734205738</c:v>
                </c:pt>
                <c:pt idx="11">
                  <c:v>341515.30579004902</c:v>
                </c:pt>
                <c:pt idx="12">
                  <c:v>353167.52445519535</c:v>
                </c:pt>
                <c:pt idx="13">
                  <c:v>375318.6442430719</c:v>
                </c:pt>
                <c:pt idx="14">
                  <c:v>381632.41354536731</c:v>
                </c:pt>
                <c:pt idx="15">
                  <c:v>359203.61808957206</c:v>
                </c:pt>
                <c:pt idx="16">
                  <c:v>383928.62534780207</c:v>
                </c:pt>
                <c:pt idx="17">
                  <c:v>367391.24332533777</c:v>
                </c:pt>
                <c:pt idx="18">
                  <c:v>393159.86838669481</c:v>
                </c:pt>
                <c:pt idx="19">
                  <c:v>378016.50768991624</c:v>
                </c:pt>
              </c:numCache>
            </c:numRef>
          </c:val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FF99CC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'!$B$14:$U$14</c:f>
              <c:numCache>
                <c:formatCode>_(* #,##0_);_(* \(#,##0\);_(* "-"??_);_(@_)</c:formatCode>
                <c:ptCount val="20"/>
                <c:pt idx="0">
                  <c:v>303636.4355235179</c:v>
                </c:pt>
                <c:pt idx="1">
                  <c:v>295545.2388901934</c:v>
                </c:pt>
                <c:pt idx="2">
                  <c:v>305882.01280968543</c:v>
                </c:pt>
                <c:pt idx="3">
                  <c:v>312600.7555568199</c:v>
                </c:pt>
                <c:pt idx="4">
                  <c:v>302825.06797142362</c:v>
                </c:pt>
                <c:pt idx="5">
                  <c:v>323626.98544492491</c:v>
                </c:pt>
                <c:pt idx="6">
                  <c:v>315459.99499712803</c:v>
                </c:pt>
                <c:pt idx="7">
                  <c:v>326592.9670682007</c:v>
                </c:pt>
                <c:pt idx="8">
                  <c:v>328060.03313604754</c:v>
                </c:pt>
                <c:pt idx="9">
                  <c:v>341303.58632313268</c:v>
                </c:pt>
                <c:pt idx="10">
                  <c:v>338817.82665816898</c:v>
                </c:pt>
                <c:pt idx="11">
                  <c:v>346375.9557894083</c:v>
                </c:pt>
                <c:pt idx="12">
                  <c:v>355831.94479378144</c:v>
                </c:pt>
                <c:pt idx="13">
                  <c:v>367457.31552169617</c:v>
                </c:pt>
                <c:pt idx="14">
                  <c:v>355023.1776165606</c:v>
                </c:pt>
                <c:pt idx="15">
                  <c:v>368958.9160188447</c:v>
                </c:pt>
                <c:pt idx="16">
                  <c:v>398263.35693977482</c:v>
                </c:pt>
                <c:pt idx="17">
                  <c:v>374931.78298763605</c:v>
                </c:pt>
                <c:pt idx="18">
                  <c:v>396981.96850914549</c:v>
                </c:pt>
                <c:pt idx="19">
                  <c:v>392156.28312847996</c:v>
                </c:pt>
              </c:numCache>
            </c:numRef>
          </c:val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'!$B$15:$U$15</c:f>
              <c:numCache>
                <c:formatCode>_(* #,##0_);_(* \(#,##0\);_(* "-"??_);_(@_)</c:formatCode>
                <c:ptCount val="20"/>
                <c:pt idx="0">
                  <c:v>289959.79862415924</c:v>
                </c:pt>
                <c:pt idx="1">
                  <c:v>296090.95609023917</c:v>
                </c:pt>
                <c:pt idx="2">
                  <c:v>285736.18846012745</c:v>
                </c:pt>
                <c:pt idx="3">
                  <c:v>309038.73986823158</c:v>
                </c:pt>
                <c:pt idx="4">
                  <c:v>304702.16030430509</c:v>
                </c:pt>
                <c:pt idx="5">
                  <c:v>310972.53645958868</c:v>
                </c:pt>
                <c:pt idx="6">
                  <c:v>334260.48293232947</c:v>
                </c:pt>
                <c:pt idx="7">
                  <c:v>321881.88589808735</c:v>
                </c:pt>
                <c:pt idx="8">
                  <c:v>330493.66078999935</c:v>
                </c:pt>
                <c:pt idx="9">
                  <c:v>343857.15040544554</c:v>
                </c:pt>
                <c:pt idx="10">
                  <c:v>325598.1515505439</c:v>
                </c:pt>
                <c:pt idx="11">
                  <c:v>357123.71068911511</c:v>
                </c:pt>
                <c:pt idx="12">
                  <c:v>358259.69195487374</c:v>
                </c:pt>
                <c:pt idx="13">
                  <c:v>365566.26175893104</c:v>
                </c:pt>
                <c:pt idx="14">
                  <c:v>368045.26813071402</c:v>
                </c:pt>
                <c:pt idx="15">
                  <c:v>362436.61576767551</c:v>
                </c:pt>
                <c:pt idx="16">
                  <c:v>388541.53595008934</c:v>
                </c:pt>
                <c:pt idx="17">
                  <c:v>374694.72765341797</c:v>
                </c:pt>
                <c:pt idx="18">
                  <c:v>377455.5916688859</c:v>
                </c:pt>
                <c:pt idx="19">
                  <c:v>395417.54843930167</c:v>
                </c:pt>
              </c:numCache>
            </c:numRef>
          </c:val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'!$B$16:$U$16</c:f>
              <c:numCache>
                <c:formatCode>_(* #,##0_);_(* \(#,##0\);_(* "-"??_);_(@_)</c:formatCode>
                <c:ptCount val="20"/>
                <c:pt idx="0">
                  <c:v>293928.85669843201</c:v>
                </c:pt>
                <c:pt idx="1">
                  <c:v>290993.0014060227</c:v>
                </c:pt>
                <c:pt idx="2">
                  <c:v>295569.45664721861</c:v>
                </c:pt>
                <c:pt idx="3">
                  <c:v>298586.35287165549</c:v>
                </c:pt>
                <c:pt idx="4">
                  <c:v>299351.83243782131</c:v>
                </c:pt>
                <c:pt idx="5">
                  <c:v>309398.0355531316</c:v>
                </c:pt>
                <c:pt idx="6">
                  <c:v>311977.07149110327</c:v>
                </c:pt>
                <c:pt idx="7">
                  <c:v>313188.90702866041</c:v>
                </c:pt>
                <c:pt idx="8">
                  <c:v>344865.82635550242</c:v>
                </c:pt>
                <c:pt idx="9">
                  <c:v>322444.52590633626</c:v>
                </c:pt>
                <c:pt idx="10">
                  <c:v>361333.9213304384</c:v>
                </c:pt>
                <c:pt idx="11">
                  <c:v>348559.92457554286</c:v>
                </c:pt>
                <c:pt idx="12">
                  <c:v>340016.10422953218</c:v>
                </c:pt>
                <c:pt idx="13">
                  <c:v>362055.84368282516</c:v>
                </c:pt>
                <c:pt idx="14">
                  <c:v>358048.76881051529</c:v>
                </c:pt>
                <c:pt idx="15">
                  <c:v>372703.28442474268</c:v>
                </c:pt>
                <c:pt idx="16">
                  <c:v>383335.55939479417</c:v>
                </c:pt>
                <c:pt idx="17">
                  <c:v>385381.67086517339</c:v>
                </c:pt>
                <c:pt idx="18">
                  <c:v>386245.88075489679</c:v>
                </c:pt>
                <c:pt idx="19">
                  <c:v>383142.8409433639</c:v>
                </c:pt>
              </c:numCache>
            </c:numRef>
          </c:val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'!$B$17:$U$17</c:f>
              <c:numCache>
                <c:formatCode>_(* #,##0_);_(* \(#,##0\);_(* "-"??_);_(@_)</c:formatCode>
                <c:ptCount val="20"/>
                <c:pt idx="0">
                  <c:v>283233.3080548952</c:v>
                </c:pt>
                <c:pt idx="1">
                  <c:v>287115.51147492504</c:v>
                </c:pt>
                <c:pt idx="2">
                  <c:v>285317.14228386036</c:v>
                </c:pt>
                <c:pt idx="3">
                  <c:v>285745.398828729</c:v>
                </c:pt>
                <c:pt idx="4">
                  <c:v>306579.671853968</c:v>
                </c:pt>
                <c:pt idx="5">
                  <c:v>300977.74041566299</c:v>
                </c:pt>
                <c:pt idx="6">
                  <c:v>317839.61514019029</c:v>
                </c:pt>
                <c:pt idx="7">
                  <c:v>310880.84654114646</c:v>
                </c:pt>
                <c:pt idx="8">
                  <c:v>311424.89833069028</c:v>
                </c:pt>
                <c:pt idx="9">
                  <c:v>323931.23317369178</c:v>
                </c:pt>
                <c:pt idx="10">
                  <c:v>354161.79971674312</c:v>
                </c:pt>
                <c:pt idx="11">
                  <c:v>346362.8495654391</c:v>
                </c:pt>
                <c:pt idx="12">
                  <c:v>342452.38788489264</c:v>
                </c:pt>
                <c:pt idx="13">
                  <c:v>354241.70923192153</c:v>
                </c:pt>
                <c:pt idx="14">
                  <c:v>363315.72582499206</c:v>
                </c:pt>
                <c:pt idx="15">
                  <c:v>357495.81040646951</c:v>
                </c:pt>
                <c:pt idx="16">
                  <c:v>369900.73510124575</c:v>
                </c:pt>
                <c:pt idx="17">
                  <c:v>371446.95050680521</c:v>
                </c:pt>
                <c:pt idx="18">
                  <c:v>377757.31229348033</c:v>
                </c:pt>
                <c:pt idx="19">
                  <c:v>378961.29079197196</c:v>
                </c:pt>
              </c:numCache>
            </c:numRef>
          </c:val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'!$B$18:$U$18</c:f>
              <c:numCache>
                <c:formatCode>_(* #,##0_);_(* \(#,##0\);_(* "-"??_);_(@_)</c:formatCode>
                <c:ptCount val="20"/>
                <c:pt idx="0">
                  <c:v>292205.69919801655</c:v>
                </c:pt>
                <c:pt idx="1">
                  <c:v>289592.9331994169</c:v>
                </c:pt>
                <c:pt idx="2">
                  <c:v>300948.66890214331</c:v>
                </c:pt>
                <c:pt idx="3">
                  <c:v>288782.54832248145</c:v>
                </c:pt>
                <c:pt idx="4">
                  <c:v>296946.21359716245</c:v>
                </c:pt>
                <c:pt idx="5">
                  <c:v>313030.74158898235</c:v>
                </c:pt>
                <c:pt idx="6">
                  <c:v>308193.30496644095</c:v>
                </c:pt>
                <c:pt idx="7">
                  <c:v>325056.50907550514</c:v>
                </c:pt>
                <c:pt idx="8">
                  <c:v>327024.42390319292</c:v>
                </c:pt>
                <c:pt idx="9">
                  <c:v>317895.26994533476</c:v>
                </c:pt>
                <c:pt idx="10">
                  <c:v>333643.16481918324</c:v>
                </c:pt>
                <c:pt idx="11">
                  <c:v>335444.72599829297</c:v>
                </c:pt>
                <c:pt idx="12">
                  <c:v>345178.23671544477</c:v>
                </c:pt>
                <c:pt idx="13">
                  <c:v>347290.07931022719</c:v>
                </c:pt>
                <c:pt idx="14">
                  <c:v>372030.39951263461</c:v>
                </c:pt>
                <c:pt idx="15">
                  <c:v>356863.0878448647</c:v>
                </c:pt>
                <c:pt idx="16">
                  <c:v>377939.24277827615</c:v>
                </c:pt>
                <c:pt idx="17">
                  <c:v>374161.31992346578</c:v>
                </c:pt>
                <c:pt idx="18">
                  <c:v>376378.16973587824</c:v>
                </c:pt>
                <c:pt idx="19">
                  <c:v>395470.63137361035</c:v>
                </c:pt>
              </c:numCache>
            </c:numRef>
          </c:val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'!$B$19:$U$19</c:f>
              <c:numCache>
                <c:formatCode>_(* #,##0_);_(* \(#,##0\);_(* "-"??_);_(@_)</c:formatCode>
                <c:ptCount val="20"/>
                <c:pt idx="0">
                  <c:v>289049.55236266932</c:v>
                </c:pt>
                <c:pt idx="1">
                  <c:v>290622.22240939975</c:v>
                </c:pt>
                <c:pt idx="2">
                  <c:v>284113.97837437317</c:v>
                </c:pt>
                <c:pt idx="3">
                  <c:v>296338.42461560614</c:v>
                </c:pt>
                <c:pt idx="4">
                  <c:v>291928.55301686184</c:v>
                </c:pt>
                <c:pt idx="5">
                  <c:v>299561.60292520135</c:v>
                </c:pt>
                <c:pt idx="6">
                  <c:v>296125.05264226953</c:v>
                </c:pt>
                <c:pt idx="7">
                  <c:v>305744.7868687234</c:v>
                </c:pt>
                <c:pt idx="8">
                  <c:v>311909.84087695298</c:v>
                </c:pt>
                <c:pt idx="9">
                  <c:v>329783.2750301577</c:v>
                </c:pt>
                <c:pt idx="10">
                  <c:v>324522.62860612472</c:v>
                </c:pt>
                <c:pt idx="11">
                  <c:v>346935.01294519723</c:v>
                </c:pt>
                <c:pt idx="12">
                  <c:v>352786.12870987068</c:v>
                </c:pt>
                <c:pt idx="13">
                  <c:v>359652.19619401824</c:v>
                </c:pt>
                <c:pt idx="14">
                  <c:v>356836.29123293108</c:v>
                </c:pt>
                <c:pt idx="15">
                  <c:v>363408.38755817222</c:v>
                </c:pt>
                <c:pt idx="16">
                  <c:v>351996.43091772049</c:v>
                </c:pt>
                <c:pt idx="17">
                  <c:v>371937.50175282994</c:v>
                </c:pt>
                <c:pt idx="18">
                  <c:v>369239.56189836492</c:v>
                </c:pt>
                <c:pt idx="19">
                  <c:v>369466.74372135219</c:v>
                </c:pt>
              </c:numCache>
            </c:numRef>
          </c:val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'!$B$20:$U$20</c:f>
              <c:numCache>
                <c:formatCode>_(* #,##0_);_(* \(#,##0\);_(* "-"??_);_(@_)</c:formatCode>
                <c:ptCount val="20"/>
                <c:pt idx="0">
                  <c:v>286221.54984730715</c:v>
                </c:pt>
                <c:pt idx="1">
                  <c:v>299732.27127410413</c:v>
                </c:pt>
                <c:pt idx="2">
                  <c:v>305217.42957195401</c:v>
                </c:pt>
                <c:pt idx="3">
                  <c:v>300412.87206515111</c:v>
                </c:pt>
                <c:pt idx="4">
                  <c:v>309139.21814860951</c:v>
                </c:pt>
                <c:pt idx="5">
                  <c:v>308267.20921850967</c:v>
                </c:pt>
                <c:pt idx="6">
                  <c:v>307257.30752420658</c:v>
                </c:pt>
                <c:pt idx="7">
                  <c:v>325845.69941608486</c:v>
                </c:pt>
                <c:pt idx="8">
                  <c:v>319595.70830776024</c:v>
                </c:pt>
                <c:pt idx="9">
                  <c:v>333537.22480772383</c:v>
                </c:pt>
                <c:pt idx="10">
                  <c:v>338115.76379465638</c:v>
                </c:pt>
                <c:pt idx="11">
                  <c:v>335112.05971172405</c:v>
                </c:pt>
                <c:pt idx="12">
                  <c:v>342766.96526842244</c:v>
                </c:pt>
                <c:pt idx="13">
                  <c:v>346407.31240391114</c:v>
                </c:pt>
                <c:pt idx="14">
                  <c:v>351760.01049807254</c:v>
                </c:pt>
                <c:pt idx="15">
                  <c:v>374599.36829532782</c:v>
                </c:pt>
                <c:pt idx="16">
                  <c:v>382481.3721158618</c:v>
                </c:pt>
                <c:pt idx="17">
                  <c:v>377576.82720381941</c:v>
                </c:pt>
                <c:pt idx="18">
                  <c:v>395106.0027711349</c:v>
                </c:pt>
                <c:pt idx="19">
                  <c:v>404487.31274067541</c:v>
                </c:pt>
              </c:numCache>
            </c:numRef>
          </c:val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'!$B$21:$U$21</c:f>
              <c:numCache>
                <c:formatCode>_(* #,##0_);_(* \(#,##0\);_(* "-"??_);_(@_)</c:formatCode>
                <c:ptCount val="20"/>
                <c:pt idx="0">
                  <c:v>284318.03991733759</c:v>
                </c:pt>
                <c:pt idx="1">
                  <c:v>295624.28177771886</c:v>
                </c:pt>
                <c:pt idx="2">
                  <c:v>310174.6707647898</c:v>
                </c:pt>
                <c:pt idx="3">
                  <c:v>311415.90685702459</c:v>
                </c:pt>
                <c:pt idx="4">
                  <c:v>304537.0603584816</c:v>
                </c:pt>
                <c:pt idx="5">
                  <c:v>298695.18250080186</c:v>
                </c:pt>
                <c:pt idx="6">
                  <c:v>320463.03272430919</c:v>
                </c:pt>
                <c:pt idx="7">
                  <c:v>326509.77749360888</c:v>
                </c:pt>
                <c:pt idx="8">
                  <c:v>321978.8108531594</c:v>
                </c:pt>
                <c:pt idx="9">
                  <c:v>352160.3744440602</c:v>
                </c:pt>
                <c:pt idx="10">
                  <c:v>350276.99560473271</c:v>
                </c:pt>
                <c:pt idx="11">
                  <c:v>330172.63560367469</c:v>
                </c:pt>
                <c:pt idx="12">
                  <c:v>351536.85834220931</c:v>
                </c:pt>
                <c:pt idx="13">
                  <c:v>361761.66633274022</c:v>
                </c:pt>
                <c:pt idx="14">
                  <c:v>362885.44085648406</c:v>
                </c:pt>
                <c:pt idx="15">
                  <c:v>373498.27886745351</c:v>
                </c:pt>
                <c:pt idx="16">
                  <c:v>370239.60482573387</c:v>
                </c:pt>
                <c:pt idx="17">
                  <c:v>385943.13901409914</c:v>
                </c:pt>
                <c:pt idx="18">
                  <c:v>399980.45071053453</c:v>
                </c:pt>
                <c:pt idx="19">
                  <c:v>395001.22027517104</c:v>
                </c:pt>
              </c:numCache>
            </c:numRef>
          </c:val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'!$B$22:$U$22</c:f>
              <c:numCache>
                <c:formatCode>_(* #,##0_);_(* \(#,##0\);_(* "-"??_);_(@_)</c:formatCode>
                <c:ptCount val="20"/>
                <c:pt idx="0">
                  <c:v>297076.77584272373</c:v>
                </c:pt>
                <c:pt idx="1">
                  <c:v>290566.24883594172</c:v>
                </c:pt>
                <c:pt idx="2">
                  <c:v>295341.28668186342</c:v>
                </c:pt>
                <c:pt idx="3">
                  <c:v>293453.95298996754</c:v>
                </c:pt>
                <c:pt idx="4">
                  <c:v>314538.09088636289</c:v>
                </c:pt>
                <c:pt idx="5">
                  <c:v>318427.50870077754</c:v>
                </c:pt>
                <c:pt idx="6">
                  <c:v>318186.41724601644</c:v>
                </c:pt>
                <c:pt idx="7">
                  <c:v>302689.38511374284</c:v>
                </c:pt>
                <c:pt idx="8">
                  <c:v>331077.47683606489</c:v>
                </c:pt>
                <c:pt idx="9">
                  <c:v>321945.37599299627</c:v>
                </c:pt>
                <c:pt idx="10">
                  <c:v>331300.08796719555</c:v>
                </c:pt>
                <c:pt idx="11">
                  <c:v>356964.24234657525</c:v>
                </c:pt>
                <c:pt idx="12">
                  <c:v>344253.57329863339</c:v>
                </c:pt>
                <c:pt idx="13">
                  <c:v>350064.43783957791</c:v>
                </c:pt>
                <c:pt idx="14">
                  <c:v>373401.81828601653</c:v>
                </c:pt>
                <c:pt idx="15">
                  <c:v>373815.23178392102</c:v>
                </c:pt>
                <c:pt idx="16">
                  <c:v>375852.03467662935</c:v>
                </c:pt>
                <c:pt idx="17">
                  <c:v>372782.77465244604</c:v>
                </c:pt>
                <c:pt idx="18">
                  <c:v>368113.12594291108</c:v>
                </c:pt>
                <c:pt idx="19">
                  <c:v>382870.4747571933</c:v>
                </c:pt>
              </c:numCache>
            </c:numRef>
          </c:val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'!$B$23:$U$23</c:f>
              <c:numCache>
                <c:formatCode>_(* #,##0_);_(* \(#,##0\);_(* "-"??_);_(@_)</c:formatCode>
                <c:ptCount val="20"/>
                <c:pt idx="0">
                  <c:v>283578.82757916825</c:v>
                </c:pt>
                <c:pt idx="1">
                  <c:v>289986.86981834023</c:v>
                </c:pt>
                <c:pt idx="2">
                  <c:v>296767.77035816584</c:v>
                </c:pt>
                <c:pt idx="3">
                  <c:v>305831.66723950615</c:v>
                </c:pt>
                <c:pt idx="4">
                  <c:v>298261.54787801707</c:v>
                </c:pt>
                <c:pt idx="5">
                  <c:v>303417.13728296437</c:v>
                </c:pt>
                <c:pt idx="6">
                  <c:v>321205.42264720512</c:v>
                </c:pt>
                <c:pt idx="7">
                  <c:v>320345.93774821074</c:v>
                </c:pt>
                <c:pt idx="8">
                  <c:v>317138.98106324667</c:v>
                </c:pt>
                <c:pt idx="9">
                  <c:v>326712.61780986696</c:v>
                </c:pt>
                <c:pt idx="10">
                  <c:v>333646.40498311829</c:v>
                </c:pt>
                <c:pt idx="11">
                  <c:v>337888.18713395664</c:v>
                </c:pt>
                <c:pt idx="12">
                  <c:v>361183.21487862593</c:v>
                </c:pt>
                <c:pt idx="13">
                  <c:v>347777.90282285697</c:v>
                </c:pt>
                <c:pt idx="14">
                  <c:v>369500.55878124485</c:v>
                </c:pt>
                <c:pt idx="15">
                  <c:v>359069.28260102164</c:v>
                </c:pt>
                <c:pt idx="16">
                  <c:v>380412.41764504544</c:v>
                </c:pt>
                <c:pt idx="17">
                  <c:v>379179.7763057687</c:v>
                </c:pt>
                <c:pt idx="18">
                  <c:v>390289.34612397035</c:v>
                </c:pt>
                <c:pt idx="19">
                  <c:v>382875.02973653935</c:v>
                </c:pt>
              </c:numCache>
            </c:numRef>
          </c:val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'!$B$24:$U$24</c:f>
              <c:numCache>
                <c:formatCode>_(* #,##0_);_(* \(#,##0\);_(* "-"??_);_(@_)</c:formatCode>
                <c:ptCount val="20"/>
                <c:pt idx="0">
                  <c:v>286112.68679758412</c:v>
                </c:pt>
                <c:pt idx="1">
                  <c:v>293685.16389874718</c:v>
                </c:pt>
                <c:pt idx="2">
                  <c:v>295917.28800166422</c:v>
                </c:pt>
                <c:pt idx="3">
                  <c:v>297509.17016866233</c:v>
                </c:pt>
                <c:pt idx="4">
                  <c:v>321736.57937466673</c:v>
                </c:pt>
                <c:pt idx="5">
                  <c:v>307145.00945132074</c:v>
                </c:pt>
                <c:pt idx="6">
                  <c:v>334246.78304142784</c:v>
                </c:pt>
                <c:pt idx="7">
                  <c:v>328035.85981076962</c:v>
                </c:pt>
                <c:pt idx="8">
                  <c:v>335723.41796410887</c:v>
                </c:pt>
                <c:pt idx="9">
                  <c:v>333789.98555443139</c:v>
                </c:pt>
                <c:pt idx="10">
                  <c:v>341366.13863991696</c:v>
                </c:pt>
                <c:pt idx="11">
                  <c:v>330144.2829043048</c:v>
                </c:pt>
                <c:pt idx="12">
                  <c:v>351286.55850577197</c:v>
                </c:pt>
                <c:pt idx="13">
                  <c:v>354353.88169652718</c:v>
                </c:pt>
                <c:pt idx="14">
                  <c:v>347964.97145762359</c:v>
                </c:pt>
                <c:pt idx="15">
                  <c:v>373483.39117611432</c:v>
                </c:pt>
                <c:pt idx="16">
                  <c:v>379426.41581641132</c:v>
                </c:pt>
                <c:pt idx="17">
                  <c:v>378621.69142045593</c:v>
                </c:pt>
                <c:pt idx="18">
                  <c:v>373165.83176318079</c:v>
                </c:pt>
                <c:pt idx="19">
                  <c:v>401369.06786314532</c:v>
                </c:pt>
              </c:numCache>
            </c:numRef>
          </c:val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'!$B$25:$U$25</c:f>
              <c:numCache>
                <c:formatCode>_(* #,##0_);_(* \(#,##0\);_(* "-"??_);_(@_)</c:formatCode>
                <c:ptCount val="20"/>
                <c:pt idx="0">
                  <c:v>287903.29232051858</c:v>
                </c:pt>
                <c:pt idx="1">
                  <c:v>282855.97776006156</c:v>
                </c:pt>
                <c:pt idx="2">
                  <c:v>286984.92252716667</c:v>
                </c:pt>
                <c:pt idx="3">
                  <c:v>295090.63124235306</c:v>
                </c:pt>
                <c:pt idx="4">
                  <c:v>296705.20952795917</c:v>
                </c:pt>
                <c:pt idx="5">
                  <c:v>303481.40147739695</c:v>
                </c:pt>
                <c:pt idx="6">
                  <c:v>314114.33229293756</c:v>
                </c:pt>
                <c:pt idx="7">
                  <c:v>311274.23398492695</c:v>
                </c:pt>
                <c:pt idx="8">
                  <c:v>313707.83978014102</c:v>
                </c:pt>
                <c:pt idx="9">
                  <c:v>327632.74662629608</c:v>
                </c:pt>
                <c:pt idx="10">
                  <c:v>332836.78889420402</c:v>
                </c:pt>
                <c:pt idx="11">
                  <c:v>340922.15677879669</c:v>
                </c:pt>
                <c:pt idx="12">
                  <c:v>333578.270670422</c:v>
                </c:pt>
                <c:pt idx="13">
                  <c:v>358037.18258525972</c:v>
                </c:pt>
                <c:pt idx="14">
                  <c:v>363887.20847652905</c:v>
                </c:pt>
                <c:pt idx="15">
                  <c:v>349596.2074912177</c:v>
                </c:pt>
                <c:pt idx="16">
                  <c:v>366420.55162492453</c:v>
                </c:pt>
                <c:pt idx="17">
                  <c:v>355208.51978747721</c:v>
                </c:pt>
                <c:pt idx="18">
                  <c:v>381631.09237055021</c:v>
                </c:pt>
                <c:pt idx="19">
                  <c:v>379487.21889380622</c:v>
                </c:pt>
              </c:numCache>
            </c:numRef>
          </c:val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'!$B$26:$U$26</c:f>
              <c:numCache>
                <c:formatCode>_(* #,##0_);_(* \(#,##0\);_(* "-"??_);_(@_)</c:formatCode>
                <c:ptCount val="20"/>
                <c:pt idx="0">
                  <c:v>284927.88494520739</c:v>
                </c:pt>
                <c:pt idx="1">
                  <c:v>300313.75987553707</c:v>
                </c:pt>
                <c:pt idx="2">
                  <c:v>288873.26698768826</c:v>
                </c:pt>
                <c:pt idx="3">
                  <c:v>289920.3637864982</c:v>
                </c:pt>
                <c:pt idx="4">
                  <c:v>306124.69271849433</c:v>
                </c:pt>
                <c:pt idx="5">
                  <c:v>320944.7496256351</c:v>
                </c:pt>
                <c:pt idx="6">
                  <c:v>309798.51740740222</c:v>
                </c:pt>
                <c:pt idx="7">
                  <c:v>325842.4676045404</c:v>
                </c:pt>
                <c:pt idx="8">
                  <c:v>326747.67276815558</c:v>
                </c:pt>
                <c:pt idx="9">
                  <c:v>338592.03060955007</c:v>
                </c:pt>
                <c:pt idx="10">
                  <c:v>328339.26553902001</c:v>
                </c:pt>
                <c:pt idx="11">
                  <c:v>343263.77650341496</c:v>
                </c:pt>
                <c:pt idx="12">
                  <c:v>340801.42777202057</c:v>
                </c:pt>
                <c:pt idx="13">
                  <c:v>346773.81705821858</c:v>
                </c:pt>
                <c:pt idx="14">
                  <c:v>373996.07359543664</c:v>
                </c:pt>
                <c:pt idx="15">
                  <c:v>376499.39553211024</c:v>
                </c:pt>
                <c:pt idx="16">
                  <c:v>387234.85034622729</c:v>
                </c:pt>
                <c:pt idx="17">
                  <c:v>372180.24565947586</c:v>
                </c:pt>
                <c:pt idx="18">
                  <c:v>384338.95730758843</c:v>
                </c:pt>
                <c:pt idx="19">
                  <c:v>368846.16298437014</c:v>
                </c:pt>
              </c:numCache>
            </c:numRef>
          </c:val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'!$B$27:$U$27</c:f>
              <c:numCache>
                <c:formatCode>_(* #,##0_);_(* \(#,##0\);_(* "-"??_);_(@_)</c:formatCode>
                <c:ptCount val="20"/>
                <c:pt idx="0">
                  <c:v>273893.20677852578</c:v>
                </c:pt>
                <c:pt idx="1">
                  <c:v>294819.7194691358</c:v>
                </c:pt>
                <c:pt idx="2">
                  <c:v>284395.75947878382</c:v>
                </c:pt>
                <c:pt idx="3">
                  <c:v>302502.9048423029</c:v>
                </c:pt>
                <c:pt idx="4">
                  <c:v>305418.09701567522</c:v>
                </c:pt>
                <c:pt idx="5">
                  <c:v>318750.41625813022</c:v>
                </c:pt>
                <c:pt idx="6">
                  <c:v>315633.08295945474</c:v>
                </c:pt>
                <c:pt idx="7">
                  <c:v>317728.18342742731</c:v>
                </c:pt>
                <c:pt idx="8">
                  <c:v>313464.40201809653</c:v>
                </c:pt>
                <c:pt idx="9">
                  <c:v>330934.95438794576</c:v>
                </c:pt>
                <c:pt idx="10">
                  <c:v>336447.74958509591</c:v>
                </c:pt>
                <c:pt idx="11">
                  <c:v>355351.23647787038</c:v>
                </c:pt>
                <c:pt idx="12">
                  <c:v>362863.25681605516</c:v>
                </c:pt>
                <c:pt idx="13">
                  <c:v>351256.98974375188</c:v>
                </c:pt>
                <c:pt idx="14">
                  <c:v>363777.82373276685</c:v>
                </c:pt>
                <c:pt idx="15">
                  <c:v>373154.79410254059</c:v>
                </c:pt>
                <c:pt idx="16">
                  <c:v>362457.4134461598</c:v>
                </c:pt>
                <c:pt idx="17">
                  <c:v>378063.4907061425</c:v>
                </c:pt>
                <c:pt idx="18">
                  <c:v>382133.67376415402</c:v>
                </c:pt>
                <c:pt idx="19">
                  <c:v>384986.94415071036</c:v>
                </c:pt>
              </c:numCache>
            </c:numRef>
          </c:val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'!$B$28:$U$28</c:f>
              <c:numCache>
                <c:formatCode>_(* #,##0_);_(* \(#,##0\);_(* "-"??_);_(@_)</c:formatCode>
                <c:ptCount val="20"/>
                <c:pt idx="0">
                  <c:v>285168.95721782214</c:v>
                </c:pt>
                <c:pt idx="1">
                  <c:v>289957.76286316692</c:v>
                </c:pt>
                <c:pt idx="2">
                  <c:v>278716.69932413287</c:v>
                </c:pt>
                <c:pt idx="3">
                  <c:v>300381.00914393383</c:v>
                </c:pt>
                <c:pt idx="4">
                  <c:v>314739.05919753236</c:v>
                </c:pt>
                <c:pt idx="5">
                  <c:v>308110.44437792193</c:v>
                </c:pt>
                <c:pt idx="6">
                  <c:v>319390.44433592405</c:v>
                </c:pt>
                <c:pt idx="7">
                  <c:v>312549.70692741714</c:v>
                </c:pt>
                <c:pt idx="8">
                  <c:v>320403.99053095339</c:v>
                </c:pt>
                <c:pt idx="9">
                  <c:v>329984.24481210351</c:v>
                </c:pt>
                <c:pt idx="10">
                  <c:v>331670.50815460098</c:v>
                </c:pt>
                <c:pt idx="11">
                  <c:v>337155.3124005787</c:v>
                </c:pt>
                <c:pt idx="12">
                  <c:v>340083.8481728473</c:v>
                </c:pt>
                <c:pt idx="13">
                  <c:v>351213.09251418395</c:v>
                </c:pt>
                <c:pt idx="14">
                  <c:v>354397.52960171259</c:v>
                </c:pt>
                <c:pt idx="15">
                  <c:v>369093.288227577</c:v>
                </c:pt>
                <c:pt idx="16">
                  <c:v>383120.08352536039</c:v>
                </c:pt>
                <c:pt idx="17">
                  <c:v>384817.64799068985</c:v>
                </c:pt>
                <c:pt idx="18">
                  <c:v>364802.58412282902</c:v>
                </c:pt>
                <c:pt idx="19">
                  <c:v>379662.42296811467</c:v>
                </c:pt>
              </c:numCache>
            </c:numRef>
          </c:val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'!$B$29:$U$29</c:f>
              <c:numCache>
                <c:formatCode>_(* #,##0_);_(* \(#,##0\);_(* "-"??_);_(@_)</c:formatCode>
                <c:ptCount val="20"/>
                <c:pt idx="0">
                  <c:v>281968.30671005521</c:v>
                </c:pt>
                <c:pt idx="1">
                  <c:v>290224.98855053121</c:v>
                </c:pt>
                <c:pt idx="2">
                  <c:v>307523.93014103908</c:v>
                </c:pt>
                <c:pt idx="3">
                  <c:v>302617.22293447546</c:v>
                </c:pt>
                <c:pt idx="4">
                  <c:v>312799.42839207087</c:v>
                </c:pt>
                <c:pt idx="5">
                  <c:v>323421.00829672831</c:v>
                </c:pt>
                <c:pt idx="6">
                  <c:v>326167.08288758335</c:v>
                </c:pt>
                <c:pt idx="7">
                  <c:v>323585.08963860251</c:v>
                </c:pt>
                <c:pt idx="8">
                  <c:v>328027.33408548037</c:v>
                </c:pt>
                <c:pt idx="9">
                  <c:v>345712.17095847579</c:v>
                </c:pt>
                <c:pt idx="10">
                  <c:v>334929.28580411139</c:v>
                </c:pt>
                <c:pt idx="11">
                  <c:v>338293.99452327989</c:v>
                </c:pt>
                <c:pt idx="12">
                  <c:v>359901.06240207836</c:v>
                </c:pt>
                <c:pt idx="13">
                  <c:v>362221.01350297726</c:v>
                </c:pt>
                <c:pt idx="14">
                  <c:v>371428.46203111194</c:v>
                </c:pt>
                <c:pt idx="15">
                  <c:v>378391.74882193148</c:v>
                </c:pt>
                <c:pt idx="16">
                  <c:v>384133.16588457226</c:v>
                </c:pt>
                <c:pt idx="17">
                  <c:v>379045.35249080526</c:v>
                </c:pt>
                <c:pt idx="18">
                  <c:v>398424.28141613153</c:v>
                </c:pt>
                <c:pt idx="19">
                  <c:v>402704.29518124711</c:v>
                </c:pt>
              </c:numCache>
            </c:numRef>
          </c:val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'!$B$30:$U$30</c:f>
              <c:numCache>
                <c:formatCode>_(* #,##0_);_(* \(#,##0\);_(* "-"??_);_(@_)</c:formatCode>
                <c:ptCount val="20"/>
                <c:pt idx="0">
                  <c:v>288032.77326779405</c:v>
                </c:pt>
                <c:pt idx="1">
                  <c:v>288982.53714903013</c:v>
                </c:pt>
                <c:pt idx="2">
                  <c:v>293419.39921840496</c:v>
                </c:pt>
                <c:pt idx="3">
                  <c:v>299342.68724294368</c:v>
                </c:pt>
                <c:pt idx="4">
                  <c:v>309603.75386188953</c:v>
                </c:pt>
                <c:pt idx="5">
                  <c:v>314972.39127144654</c:v>
                </c:pt>
                <c:pt idx="6">
                  <c:v>324563.60870807536</c:v>
                </c:pt>
                <c:pt idx="7">
                  <c:v>323316.16688545782</c:v>
                </c:pt>
                <c:pt idx="8">
                  <c:v>334449.18018819264</c:v>
                </c:pt>
                <c:pt idx="9">
                  <c:v>328158.55064883363</c:v>
                </c:pt>
                <c:pt idx="10">
                  <c:v>341795.77784133109</c:v>
                </c:pt>
                <c:pt idx="11">
                  <c:v>353096.11908676726</c:v>
                </c:pt>
                <c:pt idx="12">
                  <c:v>354148.53394611506</c:v>
                </c:pt>
                <c:pt idx="13">
                  <c:v>361317.63422525977</c:v>
                </c:pt>
                <c:pt idx="14">
                  <c:v>364908.91806603206</c:v>
                </c:pt>
                <c:pt idx="15">
                  <c:v>358862.98261059111</c:v>
                </c:pt>
                <c:pt idx="16">
                  <c:v>372869.43436979066</c:v>
                </c:pt>
                <c:pt idx="17">
                  <c:v>396411.45418893918</c:v>
                </c:pt>
                <c:pt idx="18">
                  <c:v>378274.80433703103</c:v>
                </c:pt>
                <c:pt idx="19">
                  <c:v>405057.97046260926</c:v>
                </c:pt>
              </c:numCache>
            </c:numRef>
          </c:val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333399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'!$B$31:$U$31</c:f>
              <c:numCache>
                <c:formatCode>_(* #,##0_);_(* \(#,##0\);_(* "-"??_);_(@_)</c:formatCode>
                <c:ptCount val="20"/>
                <c:pt idx="0">
                  <c:v>271630.83150673722</c:v>
                </c:pt>
                <c:pt idx="1">
                  <c:v>292182.33326081699</c:v>
                </c:pt>
                <c:pt idx="2">
                  <c:v>292454.59192171955</c:v>
                </c:pt>
                <c:pt idx="3">
                  <c:v>282529.04400834092</c:v>
                </c:pt>
                <c:pt idx="4">
                  <c:v>302984.2860279766</c:v>
                </c:pt>
                <c:pt idx="5">
                  <c:v>293672.42888276163</c:v>
                </c:pt>
                <c:pt idx="6">
                  <c:v>306782.43968651019</c:v>
                </c:pt>
                <c:pt idx="7">
                  <c:v>315706.69639363931</c:v>
                </c:pt>
                <c:pt idx="8">
                  <c:v>316786.25781019038</c:v>
                </c:pt>
                <c:pt idx="9">
                  <c:v>320745.4530717032</c:v>
                </c:pt>
                <c:pt idx="10">
                  <c:v>333213.82705957448</c:v>
                </c:pt>
                <c:pt idx="11">
                  <c:v>342325.76445824123</c:v>
                </c:pt>
                <c:pt idx="12">
                  <c:v>348577.31391268014</c:v>
                </c:pt>
                <c:pt idx="13">
                  <c:v>365411.52661279886</c:v>
                </c:pt>
                <c:pt idx="14">
                  <c:v>359695.81797797087</c:v>
                </c:pt>
                <c:pt idx="15">
                  <c:v>377320.14407141076</c:v>
                </c:pt>
                <c:pt idx="16">
                  <c:v>366028.43152410357</c:v>
                </c:pt>
                <c:pt idx="17">
                  <c:v>357392.42750098446</c:v>
                </c:pt>
                <c:pt idx="18">
                  <c:v>356056.10724545515</c:v>
                </c:pt>
                <c:pt idx="19">
                  <c:v>372614.22312796128</c:v>
                </c:pt>
              </c:numCache>
            </c:numRef>
          </c:val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'!$B$32:$U$32</c:f>
              <c:numCache>
                <c:formatCode>_(* #,##0_);_(* \(#,##0\);_(* "-"??_);_(@_)</c:formatCode>
                <c:ptCount val="20"/>
                <c:pt idx="0">
                  <c:v>287383.31093721162</c:v>
                </c:pt>
                <c:pt idx="1">
                  <c:v>285289.24634975288</c:v>
                </c:pt>
                <c:pt idx="2">
                  <c:v>293333.24927429005</c:v>
                </c:pt>
                <c:pt idx="3">
                  <c:v>302200.60444198531</c:v>
                </c:pt>
                <c:pt idx="4">
                  <c:v>303504.31968312844</c:v>
                </c:pt>
                <c:pt idx="5">
                  <c:v>316770.02160156122</c:v>
                </c:pt>
                <c:pt idx="6">
                  <c:v>323373.53591928846</c:v>
                </c:pt>
                <c:pt idx="7">
                  <c:v>326273.58413215913</c:v>
                </c:pt>
                <c:pt idx="8">
                  <c:v>310377.31248575571</c:v>
                </c:pt>
                <c:pt idx="9">
                  <c:v>348619.09114069922</c:v>
                </c:pt>
                <c:pt idx="10">
                  <c:v>330723.38992205478</c:v>
                </c:pt>
                <c:pt idx="11">
                  <c:v>338477.54648039397</c:v>
                </c:pt>
                <c:pt idx="12">
                  <c:v>360106.65341382584</c:v>
                </c:pt>
                <c:pt idx="13">
                  <c:v>346284.87089445337</c:v>
                </c:pt>
                <c:pt idx="14">
                  <c:v>358459.18459184392</c:v>
                </c:pt>
                <c:pt idx="15">
                  <c:v>366233.41650907754</c:v>
                </c:pt>
                <c:pt idx="16">
                  <c:v>388569.58539608493</c:v>
                </c:pt>
                <c:pt idx="17">
                  <c:v>377079.15768676926</c:v>
                </c:pt>
                <c:pt idx="18">
                  <c:v>386519.5180360651</c:v>
                </c:pt>
                <c:pt idx="19">
                  <c:v>379709.58646155137</c:v>
                </c:pt>
              </c:numCache>
            </c:numRef>
          </c:val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'!$B$33:$U$33</c:f>
              <c:numCache>
                <c:formatCode>_(* #,##0_);_(* \(#,##0\);_(* "-"??_);_(@_)</c:formatCode>
                <c:ptCount val="20"/>
                <c:pt idx="0">
                  <c:v>284391.17691862962</c:v>
                </c:pt>
                <c:pt idx="1">
                  <c:v>284957.00759379566</c:v>
                </c:pt>
                <c:pt idx="2">
                  <c:v>277796.34258338076</c:v>
                </c:pt>
                <c:pt idx="3">
                  <c:v>297185.87568347069</c:v>
                </c:pt>
                <c:pt idx="4">
                  <c:v>295819.462704023</c:v>
                </c:pt>
                <c:pt idx="5">
                  <c:v>298672.34522390447</c:v>
                </c:pt>
                <c:pt idx="6">
                  <c:v>308197.22198904346</c:v>
                </c:pt>
                <c:pt idx="7">
                  <c:v>321949.881093401</c:v>
                </c:pt>
                <c:pt idx="8">
                  <c:v>320729.74647635047</c:v>
                </c:pt>
                <c:pt idx="9">
                  <c:v>315469.49504004361</c:v>
                </c:pt>
                <c:pt idx="10">
                  <c:v>324833.22922546737</c:v>
                </c:pt>
                <c:pt idx="11">
                  <c:v>355299.65400923631</c:v>
                </c:pt>
                <c:pt idx="12">
                  <c:v>357387.44305312802</c:v>
                </c:pt>
                <c:pt idx="13">
                  <c:v>343131.30759075133</c:v>
                </c:pt>
                <c:pt idx="14">
                  <c:v>363427.00675019948</c:v>
                </c:pt>
                <c:pt idx="15">
                  <c:v>364126.05958503758</c:v>
                </c:pt>
                <c:pt idx="16">
                  <c:v>369837.43063162791</c:v>
                </c:pt>
                <c:pt idx="17">
                  <c:v>379779.01025192125</c:v>
                </c:pt>
                <c:pt idx="18">
                  <c:v>378451.44714538299</c:v>
                </c:pt>
                <c:pt idx="19">
                  <c:v>369339.58065811743</c:v>
                </c:pt>
              </c:numCache>
            </c:numRef>
          </c:val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'!$B$34:$U$34</c:f>
              <c:numCache>
                <c:formatCode>_(* #,##0_);_(* \(#,##0\);_(* "-"??_);_(@_)</c:formatCode>
                <c:ptCount val="20"/>
                <c:pt idx="0">
                  <c:v>284853.79475698207</c:v>
                </c:pt>
                <c:pt idx="1">
                  <c:v>304753.58290146122</c:v>
                </c:pt>
                <c:pt idx="2">
                  <c:v>286462.48298711592</c:v>
                </c:pt>
                <c:pt idx="3">
                  <c:v>288226.16168415942</c:v>
                </c:pt>
                <c:pt idx="4">
                  <c:v>310853.50623449817</c:v>
                </c:pt>
                <c:pt idx="5">
                  <c:v>318708.25746353401</c:v>
                </c:pt>
                <c:pt idx="6">
                  <c:v>325759.85925680038</c:v>
                </c:pt>
                <c:pt idx="7">
                  <c:v>335135.69650869357</c:v>
                </c:pt>
                <c:pt idx="8">
                  <c:v>310408.53449986462</c:v>
                </c:pt>
                <c:pt idx="9">
                  <c:v>338334.84956284508</c:v>
                </c:pt>
                <c:pt idx="10">
                  <c:v>345263.3215989311</c:v>
                </c:pt>
                <c:pt idx="11">
                  <c:v>342907.58383344655</c:v>
                </c:pt>
                <c:pt idx="12">
                  <c:v>360027.82141257764</c:v>
                </c:pt>
                <c:pt idx="13">
                  <c:v>343232.28511995752</c:v>
                </c:pt>
                <c:pt idx="14">
                  <c:v>375003.2665541381</c:v>
                </c:pt>
                <c:pt idx="15">
                  <c:v>367522.01821476175</c:v>
                </c:pt>
                <c:pt idx="16">
                  <c:v>378458.95413396729</c:v>
                </c:pt>
                <c:pt idx="17">
                  <c:v>388139.57629514462</c:v>
                </c:pt>
                <c:pt idx="18">
                  <c:v>378027.49517360376</c:v>
                </c:pt>
                <c:pt idx="19">
                  <c:v>391069.70740582986</c:v>
                </c:pt>
              </c:numCache>
            </c:numRef>
          </c:val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'!$B$35:$U$35</c:f>
              <c:numCache>
                <c:formatCode>_(* #,##0_);_(* \(#,##0\);_(* "-"??_);_(@_)</c:formatCode>
                <c:ptCount val="20"/>
                <c:pt idx="0">
                  <c:v>287364.79855177359</c:v>
                </c:pt>
                <c:pt idx="1">
                  <c:v>283886.93569777918</c:v>
                </c:pt>
                <c:pt idx="2">
                  <c:v>301949.1654203962</c:v>
                </c:pt>
                <c:pt idx="3">
                  <c:v>301749.47107085946</c:v>
                </c:pt>
                <c:pt idx="4">
                  <c:v>304254.66099176736</c:v>
                </c:pt>
                <c:pt idx="5">
                  <c:v>296643.85048230988</c:v>
                </c:pt>
                <c:pt idx="6">
                  <c:v>301014.63617637794</c:v>
                </c:pt>
                <c:pt idx="7">
                  <c:v>308322.89224620571</c:v>
                </c:pt>
                <c:pt idx="8">
                  <c:v>324941.04314576037</c:v>
                </c:pt>
                <c:pt idx="9">
                  <c:v>322651.5601584668</c:v>
                </c:pt>
                <c:pt idx="10">
                  <c:v>329120.15722444508</c:v>
                </c:pt>
                <c:pt idx="11">
                  <c:v>342398.16720664629</c:v>
                </c:pt>
                <c:pt idx="12">
                  <c:v>339487.33540219371</c:v>
                </c:pt>
                <c:pt idx="13">
                  <c:v>355521.11430156883</c:v>
                </c:pt>
                <c:pt idx="14">
                  <c:v>343826.54400073609</c:v>
                </c:pt>
                <c:pt idx="15">
                  <c:v>362174.69648646709</c:v>
                </c:pt>
                <c:pt idx="16">
                  <c:v>378420.54591258557</c:v>
                </c:pt>
                <c:pt idx="17">
                  <c:v>387551.22252481524</c:v>
                </c:pt>
                <c:pt idx="18">
                  <c:v>376598.97819696635</c:v>
                </c:pt>
                <c:pt idx="19">
                  <c:v>392114.47027372185</c:v>
                </c:pt>
              </c:numCache>
            </c:numRef>
          </c:val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'!$B$36:$U$36</c:f>
              <c:numCache>
                <c:formatCode>_(* #,##0_);_(* \(#,##0\);_(* "-"??_);_(@_)</c:formatCode>
                <c:ptCount val="20"/>
                <c:pt idx="0">
                  <c:v>280337.63802550733</c:v>
                </c:pt>
                <c:pt idx="1">
                  <c:v>296256.50622782053</c:v>
                </c:pt>
                <c:pt idx="2">
                  <c:v>286216.74147700332</c:v>
                </c:pt>
                <c:pt idx="3">
                  <c:v>304151.67894462642</c:v>
                </c:pt>
                <c:pt idx="4">
                  <c:v>310221.25109219045</c:v>
                </c:pt>
                <c:pt idx="5">
                  <c:v>313438.30762717116</c:v>
                </c:pt>
                <c:pt idx="6">
                  <c:v>308561.2741016298</c:v>
                </c:pt>
                <c:pt idx="7">
                  <c:v>317422.49357008049</c:v>
                </c:pt>
                <c:pt idx="8">
                  <c:v>322089.29486823338</c:v>
                </c:pt>
                <c:pt idx="9">
                  <c:v>330761.01742505532</c:v>
                </c:pt>
                <c:pt idx="10">
                  <c:v>327024.0284925946</c:v>
                </c:pt>
                <c:pt idx="11">
                  <c:v>345420.84460343613</c:v>
                </c:pt>
                <c:pt idx="12">
                  <c:v>342258.83839637495</c:v>
                </c:pt>
                <c:pt idx="13">
                  <c:v>362298.94185121823</c:v>
                </c:pt>
                <c:pt idx="14">
                  <c:v>362141.51457143942</c:v>
                </c:pt>
                <c:pt idx="15">
                  <c:v>355959.09176294872</c:v>
                </c:pt>
                <c:pt idx="16">
                  <c:v>373750.82653439115</c:v>
                </c:pt>
                <c:pt idx="17">
                  <c:v>372941.66453635145</c:v>
                </c:pt>
                <c:pt idx="18">
                  <c:v>381858.37477053871</c:v>
                </c:pt>
                <c:pt idx="19">
                  <c:v>395465.66758179659</c:v>
                </c:pt>
              </c:numCache>
            </c:numRef>
          </c:val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'!$B$37:$U$37</c:f>
              <c:numCache>
                <c:formatCode>_(* #,##0_);_(* \(#,##0\);_(* "-"??_);_(@_)</c:formatCode>
                <c:ptCount val="20"/>
                <c:pt idx="0">
                  <c:v>291616.0899811174</c:v>
                </c:pt>
                <c:pt idx="1">
                  <c:v>281297.03615582583</c:v>
                </c:pt>
                <c:pt idx="2">
                  <c:v>281701.24350998242</c:v>
                </c:pt>
                <c:pt idx="3">
                  <c:v>302095.02199242881</c:v>
                </c:pt>
                <c:pt idx="4">
                  <c:v>303183.44962727797</c:v>
                </c:pt>
                <c:pt idx="5">
                  <c:v>312803.92305015161</c:v>
                </c:pt>
                <c:pt idx="6">
                  <c:v>311825.11855563917</c:v>
                </c:pt>
                <c:pt idx="7">
                  <c:v>315463.51014671673</c:v>
                </c:pt>
                <c:pt idx="8">
                  <c:v>328528.37963822612</c:v>
                </c:pt>
                <c:pt idx="9">
                  <c:v>331626.85978192568</c:v>
                </c:pt>
                <c:pt idx="10">
                  <c:v>326247.58529758325</c:v>
                </c:pt>
                <c:pt idx="11">
                  <c:v>350632.60542595584</c:v>
                </c:pt>
                <c:pt idx="12">
                  <c:v>345554.21006641781</c:v>
                </c:pt>
                <c:pt idx="13">
                  <c:v>348917.91796663852</c:v>
                </c:pt>
                <c:pt idx="14">
                  <c:v>351144.12452581839</c:v>
                </c:pt>
                <c:pt idx="15">
                  <c:v>342149.34548596933</c:v>
                </c:pt>
                <c:pt idx="16">
                  <c:v>372337.14542968274</c:v>
                </c:pt>
                <c:pt idx="17">
                  <c:v>378959.11639669497</c:v>
                </c:pt>
                <c:pt idx="18">
                  <c:v>381406.87136401003</c:v>
                </c:pt>
                <c:pt idx="19">
                  <c:v>371064.53788096504</c:v>
                </c:pt>
              </c:numCache>
            </c:numRef>
          </c:val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'!$B$38:$U$38</c:f>
              <c:numCache>
                <c:formatCode>_(* #,##0_);_(* \(#,##0\);_(* "-"??_);_(@_)</c:formatCode>
                <c:ptCount val="20"/>
                <c:pt idx="0">
                  <c:v>291024.1798741559</c:v>
                </c:pt>
                <c:pt idx="1">
                  <c:v>288185.82532400265</c:v>
                </c:pt>
                <c:pt idx="2">
                  <c:v>289116.43823912507</c:v>
                </c:pt>
                <c:pt idx="3">
                  <c:v>299979.53084025881</c:v>
                </c:pt>
                <c:pt idx="4">
                  <c:v>308517.18530068581</c:v>
                </c:pt>
                <c:pt idx="5">
                  <c:v>325480.20130793675</c:v>
                </c:pt>
                <c:pt idx="6">
                  <c:v>317132.79085679998</c:v>
                </c:pt>
                <c:pt idx="7">
                  <c:v>310022.31335518765</c:v>
                </c:pt>
                <c:pt idx="8">
                  <c:v>316693.97279278236</c:v>
                </c:pt>
                <c:pt idx="9">
                  <c:v>335038.18671226106</c:v>
                </c:pt>
                <c:pt idx="10">
                  <c:v>328207.38814111007</c:v>
                </c:pt>
                <c:pt idx="11">
                  <c:v>349045.05566606345</c:v>
                </c:pt>
                <c:pt idx="12">
                  <c:v>358094.60928836896</c:v>
                </c:pt>
                <c:pt idx="13">
                  <c:v>355215.02649382816</c:v>
                </c:pt>
                <c:pt idx="14">
                  <c:v>336940.51786640607</c:v>
                </c:pt>
                <c:pt idx="15">
                  <c:v>363731.2168884381</c:v>
                </c:pt>
                <c:pt idx="16">
                  <c:v>365253.54380636703</c:v>
                </c:pt>
                <c:pt idx="17">
                  <c:v>372470.02609452826</c:v>
                </c:pt>
                <c:pt idx="18">
                  <c:v>374876.19213552511</c:v>
                </c:pt>
                <c:pt idx="19">
                  <c:v>381782.04655790346</c:v>
                </c:pt>
              </c:numCache>
            </c:numRef>
          </c:val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'!$B$39:$U$39</c:f>
              <c:numCache>
                <c:formatCode>_(* #,##0_);_(* \(#,##0\);_(* "-"??_);_(@_)</c:formatCode>
                <c:ptCount val="20"/>
                <c:pt idx="0">
                  <c:v>297978.73621818254</c:v>
                </c:pt>
                <c:pt idx="1">
                  <c:v>291510.24813484331</c:v>
                </c:pt>
                <c:pt idx="2">
                  <c:v>285258.24187180848</c:v>
                </c:pt>
                <c:pt idx="3">
                  <c:v>287632.97398948687</c:v>
                </c:pt>
                <c:pt idx="4">
                  <c:v>282608.47364082269</c:v>
                </c:pt>
                <c:pt idx="5">
                  <c:v>296805.08130011818</c:v>
                </c:pt>
                <c:pt idx="6">
                  <c:v>317167.64611203107</c:v>
                </c:pt>
                <c:pt idx="7">
                  <c:v>321627.11655071075</c:v>
                </c:pt>
                <c:pt idx="8">
                  <c:v>316997.01491150557</c:v>
                </c:pt>
                <c:pt idx="9">
                  <c:v>327377.84458667919</c:v>
                </c:pt>
                <c:pt idx="10">
                  <c:v>321475.52184882306</c:v>
                </c:pt>
                <c:pt idx="11">
                  <c:v>339858.74214073754</c:v>
                </c:pt>
                <c:pt idx="12">
                  <c:v>352147.88916725019</c:v>
                </c:pt>
                <c:pt idx="13">
                  <c:v>343218.31493886642</c:v>
                </c:pt>
                <c:pt idx="14">
                  <c:v>350141.10800608352</c:v>
                </c:pt>
                <c:pt idx="15">
                  <c:v>360323.48540488095</c:v>
                </c:pt>
                <c:pt idx="16">
                  <c:v>369895.63623034826</c:v>
                </c:pt>
                <c:pt idx="17">
                  <c:v>370225.06481272186</c:v>
                </c:pt>
                <c:pt idx="18">
                  <c:v>396144.22010750422</c:v>
                </c:pt>
                <c:pt idx="19">
                  <c:v>392331.97759446234</c:v>
                </c:pt>
              </c:numCache>
            </c:numRef>
          </c:val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'!$B$40:$U$40</c:f>
              <c:numCache>
                <c:formatCode>_(* #,##0_);_(* \(#,##0\);_(* "-"??_);_(@_)</c:formatCode>
                <c:ptCount val="20"/>
                <c:pt idx="0">
                  <c:v>284526.9656271718</c:v>
                </c:pt>
                <c:pt idx="1">
                  <c:v>278704.17573829839</c:v>
                </c:pt>
                <c:pt idx="2">
                  <c:v>276242.50905441749</c:v>
                </c:pt>
                <c:pt idx="3">
                  <c:v>288952.55411559634</c:v>
                </c:pt>
                <c:pt idx="4">
                  <c:v>303567.94979147287</c:v>
                </c:pt>
                <c:pt idx="5">
                  <c:v>314437.79166493303</c:v>
                </c:pt>
                <c:pt idx="6">
                  <c:v>299188.96211389155</c:v>
                </c:pt>
                <c:pt idx="7">
                  <c:v>310795.86050002638</c:v>
                </c:pt>
                <c:pt idx="8">
                  <c:v>315231.16058876528</c:v>
                </c:pt>
                <c:pt idx="9">
                  <c:v>327538.84141932195</c:v>
                </c:pt>
                <c:pt idx="10">
                  <c:v>324564.22625978076</c:v>
                </c:pt>
                <c:pt idx="11">
                  <c:v>331525.69920706912</c:v>
                </c:pt>
                <c:pt idx="12">
                  <c:v>330890.25509336777</c:v>
                </c:pt>
                <c:pt idx="13">
                  <c:v>364165.18100573227</c:v>
                </c:pt>
                <c:pt idx="14">
                  <c:v>347079.35767755623</c:v>
                </c:pt>
                <c:pt idx="15">
                  <c:v>352601.1478244348</c:v>
                </c:pt>
                <c:pt idx="16">
                  <c:v>366433.59082375542</c:v>
                </c:pt>
                <c:pt idx="17">
                  <c:v>365139.54877419828</c:v>
                </c:pt>
                <c:pt idx="18">
                  <c:v>384962.74213594216</c:v>
                </c:pt>
                <c:pt idx="19">
                  <c:v>385836.31242274737</c:v>
                </c:pt>
              </c:numCache>
            </c:numRef>
          </c:val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'!$B$41:$U$41</c:f>
              <c:numCache>
                <c:formatCode>_(* #,##0_);_(* \(#,##0\);_(* "-"??_);_(@_)</c:formatCode>
                <c:ptCount val="20"/>
                <c:pt idx="0">
                  <c:v>294229.17294692702</c:v>
                </c:pt>
                <c:pt idx="1">
                  <c:v>288044.72068506887</c:v>
                </c:pt>
                <c:pt idx="2">
                  <c:v>292996.49929098168</c:v>
                </c:pt>
                <c:pt idx="3">
                  <c:v>299367.37824269268</c:v>
                </c:pt>
                <c:pt idx="4">
                  <c:v>294395.62251890544</c:v>
                </c:pt>
                <c:pt idx="5">
                  <c:v>314452.94467244932</c:v>
                </c:pt>
                <c:pt idx="6">
                  <c:v>320947.61664423795</c:v>
                </c:pt>
                <c:pt idx="7">
                  <c:v>336916.51073363516</c:v>
                </c:pt>
                <c:pt idx="8">
                  <c:v>319001.95505633147</c:v>
                </c:pt>
                <c:pt idx="9">
                  <c:v>328985.70661363902</c:v>
                </c:pt>
                <c:pt idx="10">
                  <c:v>331512.75085259666</c:v>
                </c:pt>
                <c:pt idx="11">
                  <c:v>349932.27952131449</c:v>
                </c:pt>
                <c:pt idx="12">
                  <c:v>341343.08851901395</c:v>
                </c:pt>
                <c:pt idx="13">
                  <c:v>364125.57691190642</c:v>
                </c:pt>
                <c:pt idx="14">
                  <c:v>361077.9937521923</c:v>
                </c:pt>
                <c:pt idx="15">
                  <c:v>366920.80076771032</c:v>
                </c:pt>
                <c:pt idx="16">
                  <c:v>375235.47070470947</c:v>
                </c:pt>
                <c:pt idx="17">
                  <c:v>369774.03054635244</c:v>
                </c:pt>
                <c:pt idx="18">
                  <c:v>392091.65708467725</c:v>
                </c:pt>
                <c:pt idx="19">
                  <c:v>387913.93622916972</c:v>
                </c:pt>
              </c:numCache>
            </c:numRef>
          </c:val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'!$B$42:$U$42</c:f>
              <c:numCache>
                <c:formatCode>_(* #,##0_);_(* \(#,##0\);_(* "-"??_);_(@_)</c:formatCode>
                <c:ptCount val="20"/>
                <c:pt idx="0">
                  <c:v>281120.94936548691</c:v>
                </c:pt>
                <c:pt idx="1">
                  <c:v>280062.0163075414</c:v>
                </c:pt>
                <c:pt idx="2">
                  <c:v>305895.32463156618</c:v>
                </c:pt>
                <c:pt idx="3">
                  <c:v>299636.55249682127</c:v>
                </c:pt>
                <c:pt idx="4">
                  <c:v>316281.04888836673</c:v>
                </c:pt>
                <c:pt idx="5">
                  <c:v>307408.90536521823</c:v>
                </c:pt>
                <c:pt idx="6">
                  <c:v>309337.68764499517</c:v>
                </c:pt>
                <c:pt idx="7">
                  <c:v>324745.23514241219</c:v>
                </c:pt>
                <c:pt idx="8">
                  <c:v>337242.71619581169</c:v>
                </c:pt>
                <c:pt idx="9">
                  <c:v>346582.85801637982</c:v>
                </c:pt>
                <c:pt idx="10">
                  <c:v>339508.61709311459</c:v>
                </c:pt>
                <c:pt idx="11">
                  <c:v>329292.98693894927</c:v>
                </c:pt>
                <c:pt idx="12">
                  <c:v>349656.73029018618</c:v>
                </c:pt>
                <c:pt idx="13">
                  <c:v>365327.8709530746</c:v>
                </c:pt>
                <c:pt idx="14">
                  <c:v>357121.43385403825</c:v>
                </c:pt>
                <c:pt idx="15">
                  <c:v>378203.21566331765</c:v>
                </c:pt>
                <c:pt idx="16">
                  <c:v>373995.90763079835</c:v>
                </c:pt>
                <c:pt idx="17">
                  <c:v>375358.03471821029</c:v>
                </c:pt>
                <c:pt idx="18">
                  <c:v>383359.37092211493</c:v>
                </c:pt>
                <c:pt idx="19">
                  <c:v>407436.5135318712</c:v>
                </c:pt>
              </c:numCache>
            </c:numRef>
          </c:val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8080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'!$B$43:$U$43</c:f>
              <c:numCache>
                <c:formatCode>_(* #,##0_);_(* \(#,##0\);_(* "-"??_);_(@_)</c:formatCode>
                <c:ptCount val="20"/>
                <c:pt idx="0">
                  <c:v>288875.70579464157</c:v>
                </c:pt>
                <c:pt idx="1">
                  <c:v>299810.96336198918</c:v>
                </c:pt>
                <c:pt idx="2">
                  <c:v>294503.13683779107</c:v>
                </c:pt>
                <c:pt idx="3">
                  <c:v>299521.95264277689</c:v>
                </c:pt>
                <c:pt idx="4">
                  <c:v>310239.26646379213</c:v>
                </c:pt>
                <c:pt idx="5">
                  <c:v>312122.25410727586</c:v>
                </c:pt>
                <c:pt idx="6">
                  <c:v>312330.75503800495</c:v>
                </c:pt>
                <c:pt idx="7">
                  <c:v>335045.38109877199</c:v>
                </c:pt>
                <c:pt idx="8">
                  <c:v>338522.78502467513</c:v>
                </c:pt>
                <c:pt idx="9">
                  <c:v>338939.19397239748</c:v>
                </c:pt>
                <c:pt idx="10">
                  <c:v>354062.73690828279</c:v>
                </c:pt>
                <c:pt idx="11">
                  <c:v>354209.77174384729</c:v>
                </c:pt>
                <c:pt idx="12">
                  <c:v>362261.4497893948</c:v>
                </c:pt>
                <c:pt idx="13">
                  <c:v>355124.38501074119</c:v>
                </c:pt>
                <c:pt idx="14">
                  <c:v>366822.50596267486</c:v>
                </c:pt>
                <c:pt idx="15">
                  <c:v>367025.75052612007</c:v>
                </c:pt>
                <c:pt idx="16">
                  <c:v>382140.97953961161</c:v>
                </c:pt>
                <c:pt idx="17">
                  <c:v>382682.56327543355</c:v>
                </c:pt>
                <c:pt idx="18">
                  <c:v>379218.16437660618</c:v>
                </c:pt>
                <c:pt idx="19">
                  <c:v>394956.39027747948</c:v>
                </c:pt>
              </c:numCache>
            </c:numRef>
          </c:val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'!$B$44:$U$44</c:f>
              <c:numCache>
                <c:formatCode>_(* #,##0_);_(* \(#,##0\);_(* "-"??_);_(@_)</c:formatCode>
                <c:ptCount val="20"/>
                <c:pt idx="0">
                  <c:v>288218.98340805731</c:v>
                </c:pt>
                <c:pt idx="1">
                  <c:v>302068.54524573742</c:v>
                </c:pt>
                <c:pt idx="2">
                  <c:v>289272.17280448886</c:v>
                </c:pt>
                <c:pt idx="3">
                  <c:v>293561.82502022095</c:v>
                </c:pt>
                <c:pt idx="4">
                  <c:v>316573.20584219863</c:v>
                </c:pt>
                <c:pt idx="5">
                  <c:v>312314.57155861054</c:v>
                </c:pt>
                <c:pt idx="6">
                  <c:v>328968.91128716589</c:v>
                </c:pt>
                <c:pt idx="7">
                  <c:v>316569.08246665064</c:v>
                </c:pt>
                <c:pt idx="8">
                  <c:v>334398.99075930309</c:v>
                </c:pt>
                <c:pt idx="9">
                  <c:v>344415.91795742966</c:v>
                </c:pt>
                <c:pt idx="10">
                  <c:v>348583.65204316872</c:v>
                </c:pt>
                <c:pt idx="11">
                  <c:v>351359.38010978303</c:v>
                </c:pt>
                <c:pt idx="12">
                  <c:v>361247.56693308312</c:v>
                </c:pt>
                <c:pt idx="13">
                  <c:v>348514.91911523411</c:v>
                </c:pt>
                <c:pt idx="14">
                  <c:v>380698.06689419888</c:v>
                </c:pt>
                <c:pt idx="15">
                  <c:v>377755.29297267523</c:v>
                </c:pt>
                <c:pt idx="16">
                  <c:v>378693.40699511563</c:v>
                </c:pt>
                <c:pt idx="17">
                  <c:v>379972.02066884475</c:v>
                </c:pt>
                <c:pt idx="18">
                  <c:v>394747.36295522691</c:v>
                </c:pt>
                <c:pt idx="19">
                  <c:v>383260.34338307515</c:v>
                </c:pt>
              </c:numCache>
            </c:numRef>
          </c:val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'!$B$45:$U$45</c:f>
              <c:numCache>
                <c:formatCode>_(* #,##0_);_(* \(#,##0\);_(* "-"??_);_(@_)</c:formatCode>
                <c:ptCount val="20"/>
                <c:pt idx="0">
                  <c:v>288390.1030786999</c:v>
                </c:pt>
                <c:pt idx="1">
                  <c:v>283679.58907879028</c:v>
                </c:pt>
                <c:pt idx="2">
                  <c:v>294792.37383629626</c:v>
                </c:pt>
                <c:pt idx="3">
                  <c:v>298385.8710016298</c:v>
                </c:pt>
                <c:pt idx="4">
                  <c:v>299773.43475919415</c:v>
                </c:pt>
                <c:pt idx="5">
                  <c:v>322668.73908122419</c:v>
                </c:pt>
                <c:pt idx="6">
                  <c:v>314961.95256518672</c:v>
                </c:pt>
                <c:pt idx="7">
                  <c:v>328192.95479054761</c:v>
                </c:pt>
                <c:pt idx="8">
                  <c:v>327755.48764737241</c:v>
                </c:pt>
                <c:pt idx="9">
                  <c:v>345491.04766913736</c:v>
                </c:pt>
                <c:pt idx="10">
                  <c:v>322263.01684026245</c:v>
                </c:pt>
                <c:pt idx="11">
                  <c:v>333331.8895249354</c:v>
                </c:pt>
                <c:pt idx="12">
                  <c:v>364249.43665856047</c:v>
                </c:pt>
                <c:pt idx="13">
                  <c:v>361821.15203013964</c:v>
                </c:pt>
                <c:pt idx="14">
                  <c:v>361784.47149127687</c:v>
                </c:pt>
                <c:pt idx="15">
                  <c:v>358147.17774847493</c:v>
                </c:pt>
                <c:pt idx="16">
                  <c:v>379511.08899508871</c:v>
                </c:pt>
                <c:pt idx="17">
                  <c:v>379674.60792263551</c:v>
                </c:pt>
                <c:pt idx="18">
                  <c:v>386634.44783925562</c:v>
                </c:pt>
                <c:pt idx="19">
                  <c:v>397640.01138069603</c:v>
                </c:pt>
              </c:numCache>
            </c:numRef>
          </c:val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'!$B$46:$U$46</c:f>
              <c:numCache>
                <c:formatCode>_(* #,##0_);_(* \(#,##0\);_(* "-"??_);_(@_)</c:formatCode>
                <c:ptCount val="20"/>
                <c:pt idx="0">
                  <c:v>270300.94815318682</c:v>
                </c:pt>
                <c:pt idx="1">
                  <c:v>291864.09111052036</c:v>
                </c:pt>
                <c:pt idx="2">
                  <c:v>294303.62954135559</c:v>
                </c:pt>
                <c:pt idx="3">
                  <c:v>293986.53275254922</c:v>
                </c:pt>
                <c:pt idx="4">
                  <c:v>286028.28511564608</c:v>
                </c:pt>
                <c:pt idx="5">
                  <c:v>306403.16811433958</c:v>
                </c:pt>
                <c:pt idx="6">
                  <c:v>310275.82692676858</c:v>
                </c:pt>
                <c:pt idx="7">
                  <c:v>319886.04474668851</c:v>
                </c:pt>
                <c:pt idx="8">
                  <c:v>321393.76547680027</c:v>
                </c:pt>
                <c:pt idx="9">
                  <c:v>333532.49300478725</c:v>
                </c:pt>
                <c:pt idx="10">
                  <c:v>349288.26837850135</c:v>
                </c:pt>
                <c:pt idx="11">
                  <c:v>340457.20953183924</c:v>
                </c:pt>
                <c:pt idx="12">
                  <c:v>357506.32484390406</c:v>
                </c:pt>
                <c:pt idx="13">
                  <c:v>367883.85407096735</c:v>
                </c:pt>
                <c:pt idx="14">
                  <c:v>367753.03032094502</c:v>
                </c:pt>
                <c:pt idx="15">
                  <c:v>378343.81823526276</c:v>
                </c:pt>
                <c:pt idx="16">
                  <c:v>376577.67838520702</c:v>
                </c:pt>
                <c:pt idx="17">
                  <c:v>371440.50344031572</c:v>
                </c:pt>
                <c:pt idx="18">
                  <c:v>385095.37389964331</c:v>
                </c:pt>
                <c:pt idx="19">
                  <c:v>398636.57613278466</c:v>
                </c:pt>
              </c:numCache>
            </c:numRef>
          </c:val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'!$B$47:$U$47</c:f>
              <c:numCache>
                <c:formatCode>_(* #,##0_);_(* \(#,##0\);_(* "-"??_);_(@_)</c:formatCode>
                <c:ptCount val="20"/>
                <c:pt idx="0">
                  <c:v>286216.59729949094</c:v>
                </c:pt>
                <c:pt idx="1">
                  <c:v>283535.35460906709</c:v>
                </c:pt>
                <c:pt idx="2">
                  <c:v>305265.79442267067</c:v>
                </c:pt>
                <c:pt idx="3">
                  <c:v>307029.38731528632</c:v>
                </c:pt>
                <c:pt idx="4">
                  <c:v>311388.87817560427</c:v>
                </c:pt>
                <c:pt idx="5">
                  <c:v>305287.88121306378</c:v>
                </c:pt>
                <c:pt idx="6">
                  <c:v>301729.47179715446</c:v>
                </c:pt>
                <c:pt idx="7">
                  <c:v>312891.01113338332</c:v>
                </c:pt>
                <c:pt idx="8">
                  <c:v>321143.01695683761</c:v>
                </c:pt>
                <c:pt idx="9">
                  <c:v>331219.56193517934</c:v>
                </c:pt>
                <c:pt idx="10">
                  <c:v>338995.95859198301</c:v>
                </c:pt>
                <c:pt idx="11">
                  <c:v>353275.12181157793</c:v>
                </c:pt>
                <c:pt idx="12">
                  <c:v>350867.8879488965</c:v>
                </c:pt>
                <c:pt idx="13">
                  <c:v>358552.81348726322</c:v>
                </c:pt>
                <c:pt idx="14">
                  <c:v>377548.25199757569</c:v>
                </c:pt>
                <c:pt idx="15">
                  <c:v>376248.85229827673</c:v>
                </c:pt>
                <c:pt idx="16">
                  <c:v>372370.94674617733</c:v>
                </c:pt>
                <c:pt idx="17">
                  <c:v>378453.81227657583</c:v>
                </c:pt>
                <c:pt idx="18">
                  <c:v>392087.44791204628</c:v>
                </c:pt>
                <c:pt idx="19">
                  <c:v>413051.76274419966</c:v>
                </c:pt>
              </c:numCache>
            </c:numRef>
          </c:val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9999FF"/>
              </a:solidFill>
              <a:ln>
                <a:solidFill>
                  <a:srgbClr val="9999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'!$B$48:$U$48</c:f>
              <c:numCache>
                <c:formatCode>_(* #,##0_);_(* \(#,##0\);_(* "-"??_);_(@_)</c:formatCode>
                <c:ptCount val="20"/>
                <c:pt idx="0">
                  <c:v>275890.26643211627</c:v>
                </c:pt>
                <c:pt idx="1">
                  <c:v>285353.26052976784</c:v>
                </c:pt>
                <c:pt idx="2">
                  <c:v>301949.82915831258</c:v>
                </c:pt>
                <c:pt idx="3">
                  <c:v>308404.08228311839</c:v>
                </c:pt>
                <c:pt idx="4">
                  <c:v>294673.85782210075</c:v>
                </c:pt>
                <c:pt idx="5">
                  <c:v>318321.14960933081</c:v>
                </c:pt>
                <c:pt idx="6">
                  <c:v>311575.44066340284</c:v>
                </c:pt>
                <c:pt idx="7">
                  <c:v>312982.82443043945</c:v>
                </c:pt>
                <c:pt idx="8">
                  <c:v>322993.69504989253</c:v>
                </c:pt>
                <c:pt idx="9">
                  <c:v>332919.38295246882</c:v>
                </c:pt>
                <c:pt idx="10">
                  <c:v>344735.52721518022</c:v>
                </c:pt>
                <c:pt idx="11">
                  <c:v>326778.24368622462</c:v>
                </c:pt>
                <c:pt idx="12">
                  <c:v>365190.54127101647</c:v>
                </c:pt>
                <c:pt idx="13">
                  <c:v>355960.50402156217</c:v>
                </c:pt>
                <c:pt idx="14">
                  <c:v>365535.73590462009</c:v>
                </c:pt>
                <c:pt idx="15">
                  <c:v>359524.94352749398</c:v>
                </c:pt>
                <c:pt idx="16">
                  <c:v>371104.73761304043</c:v>
                </c:pt>
                <c:pt idx="17">
                  <c:v>372753.5188957238</c:v>
                </c:pt>
                <c:pt idx="18">
                  <c:v>386849.57708928286</c:v>
                </c:pt>
                <c:pt idx="19">
                  <c:v>401117.32510214648</c:v>
                </c:pt>
              </c:numCache>
            </c:numRef>
          </c:val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3366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'!$B$49:$U$49</c:f>
              <c:numCache>
                <c:formatCode>_(* #,##0_);_(* \(#,##0\);_(* "-"??_);_(@_)</c:formatCode>
                <c:ptCount val="20"/>
                <c:pt idx="0">
                  <c:v>294144.90283275669</c:v>
                </c:pt>
                <c:pt idx="1">
                  <c:v>292332.7583567354</c:v>
                </c:pt>
                <c:pt idx="2">
                  <c:v>293174.80540668202</c:v>
                </c:pt>
                <c:pt idx="3">
                  <c:v>295995.48603727808</c:v>
                </c:pt>
                <c:pt idx="4">
                  <c:v>310065.66640015086</c:v>
                </c:pt>
                <c:pt idx="5">
                  <c:v>313696.95259105082</c:v>
                </c:pt>
                <c:pt idx="6">
                  <c:v>320071.76129005273</c:v>
                </c:pt>
                <c:pt idx="7">
                  <c:v>322000.58147489402</c:v>
                </c:pt>
                <c:pt idx="8">
                  <c:v>339028.96705739101</c:v>
                </c:pt>
                <c:pt idx="9">
                  <c:v>335790.87092960888</c:v>
                </c:pt>
                <c:pt idx="10">
                  <c:v>355142.97074491769</c:v>
                </c:pt>
                <c:pt idx="11">
                  <c:v>345978.33672319417</c:v>
                </c:pt>
                <c:pt idx="12">
                  <c:v>350902.83794393076</c:v>
                </c:pt>
                <c:pt idx="13">
                  <c:v>352195.6493710776</c:v>
                </c:pt>
                <c:pt idx="14">
                  <c:v>365877.89173559344</c:v>
                </c:pt>
                <c:pt idx="15">
                  <c:v>382556.53000403184</c:v>
                </c:pt>
                <c:pt idx="16">
                  <c:v>384533.9944665829</c:v>
                </c:pt>
                <c:pt idx="17">
                  <c:v>392429.85157073784</c:v>
                </c:pt>
                <c:pt idx="18">
                  <c:v>390077.66629583429</c:v>
                </c:pt>
                <c:pt idx="19">
                  <c:v>389456.45241508901</c:v>
                </c:pt>
              </c:numCache>
            </c:numRef>
          </c:val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FFFFCC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'!$B$50:$U$50</c:f>
              <c:numCache>
                <c:formatCode>_(* #,##0_);_(* \(#,##0\);_(* "-"??_);_(@_)</c:formatCode>
                <c:ptCount val="20"/>
                <c:pt idx="0">
                  <c:v>290314.53653193387</c:v>
                </c:pt>
                <c:pt idx="1">
                  <c:v>296573.47570749861</c:v>
                </c:pt>
                <c:pt idx="2">
                  <c:v>292805.18796238484</c:v>
                </c:pt>
                <c:pt idx="3">
                  <c:v>313097.34542814031</c:v>
                </c:pt>
                <c:pt idx="4">
                  <c:v>316014.11242967797</c:v>
                </c:pt>
                <c:pt idx="5">
                  <c:v>313823.43825798633</c:v>
                </c:pt>
                <c:pt idx="6">
                  <c:v>331132.50834172807</c:v>
                </c:pt>
                <c:pt idx="7">
                  <c:v>315052.05768154818</c:v>
                </c:pt>
                <c:pt idx="8">
                  <c:v>327105.15228988539</c:v>
                </c:pt>
                <c:pt idx="9">
                  <c:v>334867.41019028705</c:v>
                </c:pt>
                <c:pt idx="10">
                  <c:v>347249.12887240684</c:v>
                </c:pt>
                <c:pt idx="11">
                  <c:v>347376.63650000206</c:v>
                </c:pt>
                <c:pt idx="12">
                  <c:v>368946.40472491219</c:v>
                </c:pt>
                <c:pt idx="13">
                  <c:v>356918.08445623855</c:v>
                </c:pt>
                <c:pt idx="14">
                  <c:v>357301.86686575628</c:v>
                </c:pt>
                <c:pt idx="15">
                  <c:v>378267.83758490882</c:v>
                </c:pt>
                <c:pt idx="16">
                  <c:v>391691.20727770787</c:v>
                </c:pt>
                <c:pt idx="17">
                  <c:v>378120.24898486777</c:v>
                </c:pt>
                <c:pt idx="18">
                  <c:v>379518.13557103358</c:v>
                </c:pt>
                <c:pt idx="19">
                  <c:v>392911.48091794626</c:v>
                </c:pt>
              </c:numCache>
            </c:numRef>
          </c:val>
        </c:ser>
        <c:ser>
          <c:idx val="50"/>
          <c:order val="50"/>
          <c:spPr>
            <a:ln w="12700">
              <a:solidFill>
                <a:srgbClr val="CCFF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'!$B$51:$U$51</c:f>
              <c:numCache>
                <c:formatCode>_(* #,##0_);_(* \(#,##0\);_(* "-"??_);_(@_)</c:formatCode>
                <c:ptCount val="20"/>
                <c:pt idx="0">
                  <c:v>304196.43532806775</c:v>
                </c:pt>
                <c:pt idx="1">
                  <c:v>284860.77091582469</c:v>
                </c:pt>
                <c:pt idx="2">
                  <c:v>292661.30731611495</c:v>
                </c:pt>
                <c:pt idx="3">
                  <c:v>305830.34300892783</c:v>
                </c:pt>
                <c:pt idx="4">
                  <c:v>317186.64396287024</c:v>
                </c:pt>
                <c:pt idx="5">
                  <c:v>304751.02231960837</c:v>
                </c:pt>
                <c:pt idx="6">
                  <c:v>322883.20288642775</c:v>
                </c:pt>
                <c:pt idx="7">
                  <c:v>314777.06238602923</c:v>
                </c:pt>
                <c:pt idx="8">
                  <c:v>322298.23646372848</c:v>
                </c:pt>
                <c:pt idx="9">
                  <c:v>340296.90133875888</c:v>
                </c:pt>
                <c:pt idx="10">
                  <c:v>331849.00946114294</c:v>
                </c:pt>
                <c:pt idx="11">
                  <c:v>345246.26339233399</c:v>
                </c:pt>
                <c:pt idx="12">
                  <c:v>368040.99319237669</c:v>
                </c:pt>
                <c:pt idx="13">
                  <c:v>352319.56639774243</c:v>
                </c:pt>
                <c:pt idx="14">
                  <c:v>359601.06871396396</c:v>
                </c:pt>
                <c:pt idx="15">
                  <c:v>368223.60814953694</c:v>
                </c:pt>
                <c:pt idx="16">
                  <c:v>376795.143215405</c:v>
                </c:pt>
                <c:pt idx="17">
                  <c:v>371084.71271074924</c:v>
                </c:pt>
                <c:pt idx="18">
                  <c:v>392730.2592434556</c:v>
                </c:pt>
                <c:pt idx="19">
                  <c:v>387609.36323276744</c:v>
                </c:pt>
              </c:numCache>
            </c:numRef>
          </c:val>
        </c:ser>
        <c:ser>
          <c:idx val="51"/>
          <c:order val="51"/>
          <c:spPr>
            <a:ln w="12700">
              <a:solidFill>
                <a:srgbClr val="6600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660066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'!$B$52:$U$52</c:f>
              <c:numCache>
                <c:formatCode>_(* #,##0_);_(* \(#,##0\);_(* "-"??_);_(@_)</c:formatCode>
                <c:ptCount val="20"/>
                <c:pt idx="0">
                  <c:v>279340.52438196423</c:v>
                </c:pt>
                <c:pt idx="1">
                  <c:v>292096.63124647649</c:v>
                </c:pt>
                <c:pt idx="2">
                  <c:v>287307.03821321449</c:v>
                </c:pt>
                <c:pt idx="3">
                  <c:v>300448.6587466303</c:v>
                </c:pt>
                <c:pt idx="4">
                  <c:v>296783.28753891459</c:v>
                </c:pt>
                <c:pt idx="5">
                  <c:v>304255.15419150225</c:v>
                </c:pt>
                <c:pt idx="6">
                  <c:v>299209.79084759264</c:v>
                </c:pt>
                <c:pt idx="7">
                  <c:v>316514.60957700404</c:v>
                </c:pt>
                <c:pt idx="8">
                  <c:v>326870.34965276299</c:v>
                </c:pt>
                <c:pt idx="9">
                  <c:v>326591.14529147866</c:v>
                </c:pt>
                <c:pt idx="10">
                  <c:v>337064.43490867794</c:v>
                </c:pt>
                <c:pt idx="11">
                  <c:v>337519.68064546632</c:v>
                </c:pt>
                <c:pt idx="12">
                  <c:v>356315.43395479763</c:v>
                </c:pt>
                <c:pt idx="13">
                  <c:v>332267.06086994224</c:v>
                </c:pt>
                <c:pt idx="14">
                  <c:v>353141.28188187856</c:v>
                </c:pt>
                <c:pt idx="15">
                  <c:v>359213.6858720879</c:v>
                </c:pt>
                <c:pt idx="16">
                  <c:v>385325.32025608147</c:v>
                </c:pt>
                <c:pt idx="17">
                  <c:v>371133.74827005056</c:v>
                </c:pt>
                <c:pt idx="18">
                  <c:v>376900.7578093966</c:v>
                </c:pt>
                <c:pt idx="19">
                  <c:v>376295.62656112685</c:v>
                </c:pt>
              </c:numCache>
            </c:numRef>
          </c:val>
        </c:ser>
        <c:ser>
          <c:idx val="52"/>
          <c:order val="52"/>
          <c:spPr>
            <a:ln w="12700">
              <a:solidFill>
                <a:srgbClr val="FF8080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FF808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'!$B$53:$U$53</c:f>
              <c:numCache>
                <c:formatCode>_(* #,##0_);_(* \(#,##0\);_(* "-"??_);_(@_)</c:formatCode>
                <c:ptCount val="20"/>
                <c:pt idx="0">
                  <c:v>285915.33562226786</c:v>
                </c:pt>
                <c:pt idx="1">
                  <c:v>277488.72464491654</c:v>
                </c:pt>
                <c:pt idx="2">
                  <c:v>296292.36174527212</c:v>
                </c:pt>
                <c:pt idx="3">
                  <c:v>292483.86888129864</c:v>
                </c:pt>
                <c:pt idx="4">
                  <c:v>287177.35885867081</c:v>
                </c:pt>
                <c:pt idx="5">
                  <c:v>298148.66053399909</c:v>
                </c:pt>
                <c:pt idx="6">
                  <c:v>318376.82446494885</c:v>
                </c:pt>
                <c:pt idx="7">
                  <c:v>321901.17582220369</c:v>
                </c:pt>
                <c:pt idx="8">
                  <c:v>308496.160563085</c:v>
                </c:pt>
                <c:pt idx="9">
                  <c:v>346939.29637529003</c:v>
                </c:pt>
                <c:pt idx="10">
                  <c:v>340555.92779870745</c:v>
                </c:pt>
                <c:pt idx="11">
                  <c:v>342766.90909397398</c:v>
                </c:pt>
                <c:pt idx="12">
                  <c:v>345334.4763455356</c:v>
                </c:pt>
                <c:pt idx="13">
                  <c:v>360078.58804140455</c:v>
                </c:pt>
                <c:pt idx="14">
                  <c:v>373884.67065864644</c:v>
                </c:pt>
                <c:pt idx="15">
                  <c:v>359502.81854853092</c:v>
                </c:pt>
                <c:pt idx="16">
                  <c:v>381312.26576246892</c:v>
                </c:pt>
                <c:pt idx="17">
                  <c:v>365186.36108368263</c:v>
                </c:pt>
                <c:pt idx="18">
                  <c:v>390138.12290420657</c:v>
                </c:pt>
                <c:pt idx="19">
                  <c:v>395322.4054976789</c:v>
                </c:pt>
              </c:numCache>
            </c:numRef>
          </c:val>
        </c:ser>
        <c:ser>
          <c:idx val="53"/>
          <c:order val="53"/>
          <c:spPr>
            <a:ln w="12700">
              <a:solidFill>
                <a:srgbClr val="0066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66CC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'!$B$54:$U$54</c:f>
              <c:numCache>
                <c:formatCode>_(* #,##0_);_(* \(#,##0\);_(* "-"??_);_(@_)</c:formatCode>
                <c:ptCount val="20"/>
                <c:pt idx="0">
                  <c:v>280683.30689740839</c:v>
                </c:pt>
                <c:pt idx="1">
                  <c:v>287775.28948110895</c:v>
                </c:pt>
                <c:pt idx="2">
                  <c:v>302825.34170297149</c:v>
                </c:pt>
                <c:pt idx="3">
                  <c:v>286775.99805858685</c:v>
                </c:pt>
                <c:pt idx="4">
                  <c:v>295665.44534249778</c:v>
                </c:pt>
                <c:pt idx="5">
                  <c:v>323820.61055077414</c:v>
                </c:pt>
                <c:pt idx="6">
                  <c:v>322829.76267353748</c:v>
                </c:pt>
                <c:pt idx="7">
                  <c:v>320053.58114806033</c:v>
                </c:pt>
                <c:pt idx="8">
                  <c:v>316419.46274893469</c:v>
                </c:pt>
                <c:pt idx="9">
                  <c:v>313257.99498714873</c:v>
                </c:pt>
                <c:pt idx="10">
                  <c:v>337527.01553108118</c:v>
                </c:pt>
                <c:pt idx="11">
                  <c:v>342392.04778857657</c:v>
                </c:pt>
                <c:pt idx="12">
                  <c:v>353693.43425569637</c:v>
                </c:pt>
                <c:pt idx="13">
                  <c:v>339986.56244385196</c:v>
                </c:pt>
                <c:pt idx="14">
                  <c:v>358629.96474209859</c:v>
                </c:pt>
                <c:pt idx="15">
                  <c:v>376520.03686989663</c:v>
                </c:pt>
                <c:pt idx="16">
                  <c:v>373716.41208127287</c:v>
                </c:pt>
                <c:pt idx="17">
                  <c:v>372768.74260329659</c:v>
                </c:pt>
                <c:pt idx="18">
                  <c:v>392558.25125259452</c:v>
                </c:pt>
                <c:pt idx="19">
                  <c:v>383842.17405938235</c:v>
                </c:pt>
              </c:numCache>
            </c:numRef>
          </c:val>
        </c:ser>
        <c:ser>
          <c:idx val="54"/>
          <c:order val="54"/>
          <c:spPr>
            <a:ln w="12700">
              <a:solidFill>
                <a:srgbClr val="CCCC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CCFF"/>
              </a:solidFill>
              <a:ln>
                <a:solidFill>
                  <a:srgbClr val="CCCC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'!$B$55:$U$55</c:f>
              <c:numCache>
                <c:formatCode>_(* #,##0_);_(* \(#,##0\);_(* "-"??_);_(@_)</c:formatCode>
                <c:ptCount val="20"/>
                <c:pt idx="0">
                  <c:v>295763.14497089747</c:v>
                </c:pt>
                <c:pt idx="1">
                  <c:v>292099.14862076036</c:v>
                </c:pt>
                <c:pt idx="2">
                  <c:v>301563.86241999903</c:v>
                </c:pt>
                <c:pt idx="3">
                  <c:v>299188.56484067836</c:v>
                </c:pt>
                <c:pt idx="4">
                  <c:v>300653.46388310054</c:v>
                </c:pt>
                <c:pt idx="5">
                  <c:v>318905.85734407522</c:v>
                </c:pt>
                <c:pt idx="6">
                  <c:v>319162.27820780588</c:v>
                </c:pt>
                <c:pt idx="7">
                  <c:v>306198.93598471867</c:v>
                </c:pt>
                <c:pt idx="8">
                  <c:v>331277.62911059044</c:v>
                </c:pt>
                <c:pt idx="9">
                  <c:v>326978.15731170174</c:v>
                </c:pt>
                <c:pt idx="10">
                  <c:v>341366.63819501922</c:v>
                </c:pt>
                <c:pt idx="11">
                  <c:v>339084.14955773077</c:v>
                </c:pt>
                <c:pt idx="12">
                  <c:v>351251.13484385709</c:v>
                </c:pt>
                <c:pt idx="13">
                  <c:v>367195.87186950323</c:v>
                </c:pt>
                <c:pt idx="14">
                  <c:v>362305.32034283818</c:v>
                </c:pt>
                <c:pt idx="15">
                  <c:v>375337.64110862027</c:v>
                </c:pt>
                <c:pt idx="16">
                  <c:v>376101.3441900594</c:v>
                </c:pt>
                <c:pt idx="17">
                  <c:v>379878.20710606553</c:v>
                </c:pt>
                <c:pt idx="18">
                  <c:v>381098.81769696542</c:v>
                </c:pt>
                <c:pt idx="19">
                  <c:v>412793.04848805745</c:v>
                </c:pt>
              </c:numCache>
            </c:numRef>
          </c:val>
        </c:ser>
        <c:ser>
          <c:idx val="55"/>
          <c:order val="55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'!$B$56:$U$56</c:f>
              <c:numCache>
                <c:formatCode>_(* #,##0_);_(* \(#,##0\);_(* "-"??_);_(@_)</c:formatCode>
                <c:ptCount val="20"/>
                <c:pt idx="0">
                  <c:v>297095.02984152338</c:v>
                </c:pt>
                <c:pt idx="1">
                  <c:v>292730.62721041549</c:v>
                </c:pt>
                <c:pt idx="2">
                  <c:v>303976.58928527951</c:v>
                </c:pt>
                <c:pt idx="3">
                  <c:v>298156.24108945968</c:v>
                </c:pt>
                <c:pt idx="4">
                  <c:v>297852.63787882176</c:v>
                </c:pt>
                <c:pt idx="5">
                  <c:v>311957.58765926509</c:v>
                </c:pt>
                <c:pt idx="6">
                  <c:v>311893.30083324929</c:v>
                </c:pt>
                <c:pt idx="7">
                  <c:v>317135.84000920906</c:v>
                </c:pt>
                <c:pt idx="8">
                  <c:v>341753.19856978551</c:v>
                </c:pt>
                <c:pt idx="9">
                  <c:v>339633.16393749614</c:v>
                </c:pt>
                <c:pt idx="10">
                  <c:v>335001.13500176999</c:v>
                </c:pt>
                <c:pt idx="11">
                  <c:v>353210.4352566491</c:v>
                </c:pt>
                <c:pt idx="12">
                  <c:v>355130.44157325715</c:v>
                </c:pt>
                <c:pt idx="13">
                  <c:v>357898.02709515765</c:v>
                </c:pt>
                <c:pt idx="14">
                  <c:v>364218.27142924519</c:v>
                </c:pt>
                <c:pt idx="15">
                  <c:v>364568.73837748868</c:v>
                </c:pt>
                <c:pt idx="16">
                  <c:v>397892.69806218968</c:v>
                </c:pt>
                <c:pt idx="17">
                  <c:v>377580.97295957833</c:v>
                </c:pt>
                <c:pt idx="18">
                  <c:v>412928.10209319531</c:v>
                </c:pt>
                <c:pt idx="19">
                  <c:v>396812.59650961525</c:v>
                </c:pt>
              </c:numCache>
            </c:numRef>
          </c:val>
        </c:ser>
        <c:ser>
          <c:idx val="56"/>
          <c:order val="56"/>
          <c:spPr>
            <a:ln w="12700">
              <a:solidFill>
                <a:srgbClr val="FF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'!$B$57:$U$57</c:f>
              <c:numCache>
                <c:formatCode>_(* #,##0_);_(* \(#,##0\);_(* "-"??_);_(@_)</c:formatCode>
                <c:ptCount val="20"/>
                <c:pt idx="0">
                  <c:v>284999.80368337798</c:v>
                </c:pt>
                <c:pt idx="1">
                  <c:v>287734.35472825787</c:v>
                </c:pt>
                <c:pt idx="2">
                  <c:v>297065.952004586</c:v>
                </c:pt>
                <c:pt idx="3">
                  <c:v>288999.25578015245</c:v>
                </c:pt>
                <c:pt idx="4">
                  <c:v>303110.49278168165</c:v>
                </c:pt>
                <c:pt idx="5">
                  <c:v>303631.52342882648</c:v>
                </c:pt>
                <c:pt idx="6">
                  <c:v>318863.83596711513</c:v>
                </c:pt>
                <c:pt idx="7">
                  <c:v>316754.22817297222</c:v>
                </c:pt>
                <c:pt idx="8">
                  <c:v>323217.83090788603</c:v>
                </c:pt>
                <c:pt idx="9">
                  <c:v>331345.21815093234</c:v>
                </c:pt>
                <c:pt idx="10">
                  <c:v>335763.52911950101</c:v>
                </c:pt>
                <c:pt idx="11">
                  <c:v>343616.4513813557</c:v>
                </c:pt>
                <c:pt idx="12">
                  <c:v>342594.01057471265</c:v>
                </c:pt>
                <c:pt idx="13">
                  <c:v>347438.27539221011</c:v>
                </c:pt>
                <c:pt idx="14">
                  <c:v>364129.32543080876</c:v>
                </c:pt>
                <c:pt idx="15">
                  <c:v>364802.52882496995</c:v>
                </c:pt>
                <c:pt idx="16">
                  <c:v>371029.77565660846</c:v>
                </c:pt>
                <c:pt idx="17">
                  <c:v>374625.30844724039</c:v>
                </c:pt>
                <c:pt idx="18">
                  <c:v>363425.29613400315</c:v>
                </c:pt>
                <c:pt idx="19">
                  <c:v>387146.08870171534</c:v>
                </c:pt>
              </c:numCache>
            </c:numRef>
          </c:val>
        </c:ser>
        <c:ser>
          <c:idx val="57"/>
          <c:order val="57"/>
          <c:spPr>
            <a:ln w="12700">
              <a:solidFill>
                <a:srgbClr val="FFFF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'!$B$58:$U$58</c:f>
              <c:numCache>
                <c:formatCode>_(* #,##0_);_(* \(#,##0\);_(* "-"??_);_(@_)</c:formatCode>
                <c:ptCount val="20"/>
                <c:pt idx="0">
                  <c:v>286709.79891537636</c:v>
                </c:pt>
                <c:pt idx="1">
                  <c:v>287202.6539179156</c:v>
                </c:pt>
                <c:pt idx="2">
                  <c:v>304841.05211297626</c:v>
                </c:pt>
                <c:pt idx="3">
                  <c:v>295737.78658218315</c:v>
                </c:pt>
                <c:pt idx="4">
                  <c:v>303770.40971446858</c:v>
                </c:pt>
                <c:pt idx="5">
                  <c:v>321265.91963121499</c:v>
                </c:pt>
                <c:pt idx="6">
                  <c:v>315476.97244051471</c:v>
                </c:pt>
                <c:pt idx="7">
                  <c:v>319508.28876145626</c:v>
                </c:pt>
                <c:pt idx="8">
                  <c:v>332436.29413456499</c:v>
                </c:pt>
                <c:pt idx="9">
                  <c:v>344764.87134458777</c:v>
                </c:pt>
                <c:pt idx="10">
                  <c:v>345464.31944239576</c:v>
                </c:pt>
                <c:pt idx="11">
                  <c:v>356375.60546166333</c:v>
                </c:pt>
                <c:pt idx="12">
                  <c:v>350848.89807550044</c:v>
                </c:pt>
                <c:pt idx="13">
                  <c:v>365089.72743436642</c:v>
                </c:pt>
                <c:pt idx="14">
                  <c:v>368733.12923537748</c:v>
                </c:pt>
                <c:pt idx="15">
                  <c:v>365685.19137819309</c:v>
                </c:pt>
                <c:pt idx="16">
                  <c:v>386050.80110260448</c:v>
                </c:pt>
                <c:pt idx="17">
                  <c:v>375357.80429265223</c:v>
                </c:pt>
                <c:pt idx="18">
                  <c:v>400162.73128271883</c:v>
                </c:pt>
                <c:pt idx="19">
                  <c:v>393113.36030173668</c:v>
                </c:pt>
              </c:numCache>
            </c:numRef>
          </c:val>
        </c:ser>
        <c:ser>
          <c:idx val="58"/>
          <c:order val="5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'!$B$59:$U$59</c:f>
              <c:numCache>
                <c:formatCode>_(* #,##0_);_(* \(#,##0\);_(* "-"??_);_(@_)</c:formatCode>
                <c:ptCount val="20"/>
                <c:pt idx="0">
                  <c:v>279781.24916210904</c:v>
                </c:pt>
                <c:pt idx="1">
                  <c:v>278597.77521651518</c:v>
                </c:pt>
                <c:pt idx="2">
                  <c:v>296099.95118447411</c:v>
                </c:pt>
                <c:pt idx="3">
                  <c:v>293419.00892485777</c:v>
                </c:pt>
                <c:pt idx="4">
                  <c:v>304822.90436734381</c:v>
                </c:pt>
                <c:pt idx="5">
                  <c:v>312139.01055330783</c:v>
                </c:pt>
                <c:pt idx="6">
                  <c:v>308440.1684978822</c:v>
                </c:pt>
                <c:pt idx="7">
                  <c:v>317136.84969816438</c:v>
                </c:pt>
                <c:pt idx="8">
                  <c:v>313410.85740216909</c:v>
                </c:pt>
                <c:pt idx="9">
                  <c:v>315707.93096088676</c:v>
                </c:pt>
                <c:pt idx="10">
                  <c:v>337178.80759159854</c:v>
                </c:pt>
                <c:pt idx="11">
                  <c:v>336143.02076836751</c:v>
                </c:pt>
                <c:pt idx="12">
                  <c:v>345229.72765262303</c:v>
                </c:pt>
                <c:pt idx="13">
                  <c:v>337852.27854665916</c:v>
                </c:pt>
                <c:pt idx="14">
                  <c:v>369044.68853181455</c:v>
                </c:pt>
                <c:pt idx="15">
                  <c:v>356237.38838794047</c:v>
                </c:pt>
                <c:pt idx="16">
                  <c:v>381128.25704266364</c:v>
                </c:pt>
                <c:pt idx="17">
                  <c:v>372282.71337269852</c:v>
                </c:pt>
                <c:pt idx="18">
                  <c:v>382673.46115316643</c:v>
                </c:pt>
                <c:pt idx="19">
                  <c:v>379410.83283451793</c:v>
                </c:pt>
              </c:numCache>
            </c:numRef>
          </c:val>
        </c:ser>
        <c:ser>
          <c:idx val="59"/>
          <c:order val="59"/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'!$B$60:$U$60</c:f>
              <c:numCache>
                <c:formatCode>_(* #,##0_);_(* \(#,##0\);_(* "-"??_);_(@_)</c:formatCode>
                <c:ptCount val="20"/>
                <c:pt idx="0">
                  <c:v>301599.95303460385</c:v>
                </c:pt>
                <c:pt idx="1">
                  <c:v>279041.73666598753</c:v>
                </c:pt>
                <c:pt idx="2">
                  <c:v>285123.09249383607</c:v>
                </c:pt>
                <c:pt idx="3">
                  <c:v>295677.13270203338</c:v>
                </c:pt>
                <c:pt idx="4">
                  <c:v>318897.44575960725</c:v>
                </c:pt>
                <c:pt idx="5">
                  <c:v>308302.1763863641</c:v>
                </c:pt>
                <c:pt idx="6">
                  <c:v>312200.06072725647</c:v>
                </c:pt>
                <c:pt idx="7">
                  <c:v>330746.08748646523</c:v>
                </c:pt>
                <c:pt idx="8">
                  <c:v>327569.39594916813</c:v>
                </c:pt>
                <c:pt idx="9">
                  <c:v>331552.37307129963</c:v>
                </c:pt>
                <c:pt idx="10">
                  <c:v>340639.52352166129</c:v>
                </c:pt>
                <c:pt idx="11">
                  <c:v>350440.05550631956</c:v>
                </c:pt>
                <c:pt idx="12">
                  <c:v>357646.39470494637</c:v>
                </c:pt>
                <c:pt idx="13">
                  <c:v>351325.63793297502</c:v>
                </c:pt>
                <c:pt idx="14">
                  <c:v>360329.11193518172</c:v>
                </c:pt>
                <c:pt idx="15">
                  <c:v>380617.84745408868</c:v>
                </c:pt>
                <c:pt idx="16">
                  <c:v>376058.41738671332</c:v>
                </c:pt>
                <c:pt idx="17">
                  <c:v>378196.58325467445</c:v>
                </c:pt>
                <c:pt idx="18">
                  <c:v>371354.05793107115</c:v>
                </c:pt>
                <c:pt idx="19">
                  <c:v>390484.46559370274</c:v>
                </c:pt>
              </c:numCache>
            </c:numRef>
          </c:val>
        </c:ser>
        <c:ser>
          <c:idx val="60"/>
          <c:order val="60"/>
          <c:spPr>
            <a:ln w="12700">
              <a:solidFill>
                <a:srgbClr val="8000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'!$B$61:$U$61</c:f>
              <c:numCache>
                <c:formatCode>_(* #,##0_);_(* \(#,##0\);_(* "-"??_);_(@_)</c:formatCode>
                <c:ptCount val="20"/>
                <c:pt idx="0">
                  <c:v>294358.13362099353</c:v>
                </c:pt>
                <c:pt idx="1">
                  <c:v>272957.80745668156</c:v>
                </c:pt>
                <c:pt idx="2">
                  <c:v>301169.23095873202</c:v>
                </c:pt>
                <c:pt idx="3">
                  <c:v>299872.73683273955</c:v>
                </c:pt>
                <c:pt idx="4">
                  <c:v>300944.04885869304</c:v>
                </c:pt>
                <c:pt idx="5">
                  <c:v>309033.73681331845</c:v>
                </c:pt>
                <c:pt idx="6">
                  <c:v>300918.87391738407</c:v>
                </c:pt>
                <c:pt idx="7">
                  <c:v>313152.13011579914</c:v>
                </c:pt>
                <c:pt idx="8">
                  <c:v>315524.02203789202</c:v>
                </c:pt>
                <c:pt idx="9">
                  <c:v>327902.37789265311</c:v>
                </c:pt>
                <c:pt idx="10">
                  <c:v>339118.56539330538</c:v>
                </c:pt>
                <c:pt idx="11">
                  <c:v>349977.03562198603</c:v>
                </c:pt>
                <c:pt idx="12">
                  <c:v>345017.65607613942</c:v>
                </c:pt>
                <c:pt idx="13">
                  <c:v>364703.22319475526</c:v>
                </c:pt>
                <c:pt idx="14">
                  <c:v>348854.30107672961</c:v>
                </c:pt>
                <c:pt idx="15">
                  <c:v>367373.6710049801</c:v>
                </c:pt>
                <c:pt idx="16">
                  <c:v>383077.66410472785</c:v>
                </c:pt>
                <c:pt idx="17">
                  <c:v>384674.52155174769</c:v>
                </c:pt>
                <c:pt idx="18">
                  <c:v>388400.303287755</c:v>
                </c:pt>
                <c:pt idx="19">
                  <c:v>386225.65692165942</c:v>
                </c:pt>
              </c:numCache>
            </c:numRef>
          </c:val>
        </c:ser>
        <c:ser>
          <c:idx val="61"/>
          <c:order val="61"/>
          <c:spPr>
            <a:ln w="12700">
              <a:solidFill>
                <a:srgbClr val="008080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'!$B$62:$U$62</c:f>
              <c:numCache>
                <c:formatCode>_(* #,##0_);_(* \(#,##0\);_(* "-"??_);_(@_)</c:formatCode>
                <c:ptCount val="20"/>
                <c:pt idx="0">
                  <c:v>289432.54060731683</c:v>
                </c:pt>
                <c:pt idx="1">
                  <c:v>306432.84050820285</c:v>
                </c:pt>
                <c:pt idx="2">
                  <c:v>295264.00067129487</c:v>
                </c:pt>
                <c:pt idx="3">
                  <c:v>300737.37857028801</c:v>
                </c:pt>
                <c:pt idx="4">
                  <c:v>307238.82475846494</c:v>
                </c:pt>
                <c:pt idx="5">
                  <c:v>315354.19348554494</c:v>
                </c:pt>
                <c:pt idx="6">
                  <c:v>327460.43001859623</c:v>
                </c:pt>
                <c:pt idx="7">
                  <c:v>313065.71838536847</c:v>
                </c:pt>
                <c:pt idx="8">
                  <c:v>340611.01373831072</c:v>
                </c:pt>
                <c:pt idx="9">
                  <c:v>322385.50557061587</c:v>
                </c:pt>
                <c:pt idx="10">
                  <c:v>346506.99116660404</c:v>
                </c:pt>
                <c:pt idx="11">
                  <c:v>343039.92002191907</c:v>
                </c:pt>
                <c:pt idx="12">
                  <c:v>370467.61097844678</c:v>
                </c:pt>
                <c:pt idx="13">
                  <c:v>359561.08669689787</c:v>
                </c:pt>
                <c:pt idx="14">
                  <c:v>370381.63622758241</c:v>
                </c:pt>
                <c:pt idx="15">
                  <c:v>384707.37364230509</c:v>
                </c:pt>
                <c:pt idx="16">
                  <c:v>372363.11335097795</c:v>
                </c:pt>
                <c:pt idx="17">
                  <c:v>360699.10499593371</c:v>
                </c:pt>
                <c:pt idx="18">
                  <c:v>370647.58619627758</c:v>
                </c:pt>
                <c:pt idx="19">
                  <c:v>397445.83282178454</c:v>
                </c:pt>
              </c:numCache>
            </c:numRef>
          </c:val>
        </c:ser>
        <c:ser>
          <c:idx val="62"/>
          <c:order val="62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'!$B$63:$U$63</c:f>
              <c:numCache>
                <c:formatCode>_(* #,##0_);_(* \(#,##0\);_(* "-"??_);_(@_)</c:formatCode>
                <c:ptCount val="20"/>
                <c:pt idx="0">
                  <c:v>282819.92435314326</c:v>
                </c:pt>
                <c:pt idx="1">
                  <c:v>302140.82512231282</c:v>
                </c:pt>
                <c:pt idx="2">
                  <c:v>304135.48391624598</c:v>
                </c:pt>
                <c:pt idx="3">
                  <c:v>314157.2516390282</c:v>
                </c:pt>
                <c:pt idx="4">
                  <c:v>310589.51346405596</c:v>
                </c:pt>
                <c:pt idx="5">
                  <c:v>312989.83044143824</c:v>
                </c:pt>
                <c:pt idx="6">
                  <c:v>318376.32442087453</c:v>
                </c:pt>
                <c:pt idx="7">
                  <c:v>335694.89466247481</c:v>
                </c:pt>
                <c:pt idx="8">
                  <c:v>338084.62735728826</c:v>
                </c:pt>
                <c:pt idx="9">
                  <c:v>330301.67669152771</c:v>
                </c:pt>
                <c:pt idx="10">
                  <c:v>332899.41992209124</c:v>
                </c:pt>
                <c:pt idx="11">
                  <c:v>355518.20706266741</c:v>
                </c:pt>
                <c:pt idx="12">
                  <c:v>361064.87302189483</c:v>
                </c:pt>
                <c:pt idx="13">
                  <c:v>359313.91933515656</c:v>
                </c:pt>
                <c:pt idx="14">
                  <c:v>364898.93192662153</c:v>
                </c:pt>
                <c:pt idx="15">
                  <c:v>363725.26198094012</c:v>
                </c:pt>
                <c:pt idx="16">
                  <c:v>374774.24860325671</c:v>
                </c:pt>
                <c:pt idx="17">
                  <c:v>379363.06944437709</c:v>
                </c:pt>
                <c:pt idx="18">
                  <c:v>397574.20502235484</c:v>
                </c:pt>
                <c:pt idx="19">
                  <c:v>413633.31557280809</c:v>
                </c:pt>
              </c:numCache>
            </c:numRef>
          </c:val>
        </c:ser>
        <c:ser>
          <c:idx val="63"/>
          <c:order val="63"/>
          <c:spPr>
            <a:ln w="12700">
              <a:solidFill>
                <a:srgbClr val="00CC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'!$B$64:$U$64</c:f>
              <c:numCache>
                <c:formatCode>_(* #,##0_);_(* \(#,##0\);_(* "-"??_);_(@_)</c:formatCode>
                <c:ptCount val="20"/>
                <c:pt idx="0">
                  <c:v>288210.87042299716</c:v>
                </c:pt>
                <c:pt idx="1">
                  <c:v>289278.42901644629</c:v>
                </c:pt>
                <c:pt idx="2">
                  <c:v>290199.40326299868</c:v>
                </c:pt>
                <c:pt idx="3">
                  <c:v>298751.42666245997</c:v>
                </c:pt>
                <c:pt idx="4">
                  <c:v>295233.5089184136</c:v>
                </c:pt>
                <c:pt idx="5">
                  <c:v>305345.74805928307</c:v>
                </c:pt>
                <c:pt idx="6">
                  <c:v>322189.78923404892</c:v>
                </c:pt>
                <c:pt idx="7">
                  <c:v>316608.06069255364</c:v>
                </c:pt>
                <c:pt idx="8">
                  <c:v>316319.26797534461</c:v>
                </c:pt>
                <c:pt idx="9">
                  <c:v>327085.06930682727</c:v>
                </c:pt>
                <c:pt idx="10">
                  <c:v>346952.36917060328</c:v>
                </c:pt>
                <c:pt idx="11">
                  <c:v>337182.72395244346</c:v>
                </c:pt>
                <c:pt idx="12">
                  <c:v>345818.67962431768</c:v>
                </c:pt>
                <c:pt idx="13">
                  <c:v>337452.43648034858</c:v>
                </c:pt>
                <c:pt idx="14">
                  <c:v>363234.46885089483</c:v>
                </c:pt>
                <c:pt idx="15">
                  <c:v>379821.23159524577</c:v>
                </c:pt>
                <c:pt idx="16">
                  <c:v>366966.10314512282</c:v>
                </c:pt>
                <c:pt idx="17">
                  <c:v>371677.08871500159</c:v>
                </c:pt>
                <c:pt idx="18">
                  <c:v>379091.22295577358</c:v>
                </c:pt>
                <c:pt idx="19">
                  <c:v>386728.27970134799</c:v>
                </c:pt>
              </c:numCache>
            </c:numRef>
          </c:val>
        </c:ser>
        <c:ser>
          <c:idx val="64"/>
          <c:order val="64"/>
          <c:spPr>
            <a:ln w="12700">
              <a:solidFill>
                <a:srgbClr val="CCFF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'!$B$65:$U$65</c:f>
              <c:numCache>
                <c:formatCode>_(* #,##0_);_(* \(#,##0\);_(* "-"??_);_(@_)</c:formatCode>
                <c:ptCount val="20"/>
                <c:pt idx="0">
                  <c:v>277474.04100983596</c:v>
                </c:pt>
                <c:pt idx="1">
                  <c:v>298616.13299386849</c:v>
                </c:pt>
                <c:pt idx="2">
                  <c:v>296496.76160060649</c:v>
                </c:pt>
                <c:pt idx="3">
                  <c:v>297980.53035442141</c:v>
                </c:pt>
                <c:pt idx="4">
                  <c:v>299253.42676825152</c:v>
                </c:pt>
                <c:pt idx="5">
                  <c:v>315010.6368551543</c:v>
                </c:pt>
                <c:pt idx="6">
                  <c:v>316678.93501659104</c:v>
                </c:pt>
                <c:pt idx="7">
                  <c:v>324488.53370848688</c:v>
                </c:pt>
                <c:pt idx="8">
                  <c:v>341167.60182937951</c:v>
                </c:pt>
                <c:pt idx="9">
                  <c:v>329178.97075772379</c:v>
                </c:pt>
                <c:pt idx="10">
                  <c:v>341079.53984404664</c:v>
                </c:pt>
                <c:pt idx="11">
                  <c:v>346749.98745027295</c:v>
                </c:pt>
                <c:pt idx="12">
                  <c:v>367218.48137154424</c:v>
                </c:pt>
                <c:pt idx="13">
                  <c:v>357176.02502507868</c:v>
                </c:pt>
                <c:pt idx="14">
                  <c:v>357464.97781482647</c:v>
                </c:pt>
                <c:pt idx="15">
                  <c:v>337872.03421639837</c:v>
                </c:pt>
                <c:pt idx="16">
                  <c:v>375605.53447653487</c:v>
                </c:pt>
                <c:pt idx="17">
                  <c:v>379007.94487004942</c:v>
                </c:pt>
                <c:pt idx="18">
                  <c:v>383245.53558570123</c:v>
                </c:pt>
                <c:pt idx="19">
                  <c:v>402393.8060848912</c:v>
                </c:pt>
              </c:numCache>
            </c:numRef>
          </c:val>
        </c:ser>
        <c:ser>
          <c:idx val="65"/>
          <c:order val="65"/>
          <c:spPr>
            <a:ln w="12700">
              <a:solidFill>
                <a:srgbClr val="CCFFCC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'!$B$66:$U$66</c:f>
              <c:numCache>
                <c:formatCode>_(* #,##0_);_(* \(#,##0\);_(* "-"??_);_(@_)</c:formatCode>
                <c:ptCount val="20"/>
                <c:pt idx="0">
                  <c:v>293015.55881744891</c:v>
                </c:pt>
                <c:pt idx="1">
                  <c:v>289003.97518230136</c:v>
                </c:pt>
                <c:pt idx="2">
                  <c:v>286948.25108213985</c:v>
                </c:pt>
                <c:pt idx="3">
                  <c:v>293666.13213523658</c:v>
                </c:pt>
                <c:pt idx="4">
                  <c:v>312512.88657452672</c:v>
                </c:pt>
                <c:pt idx="5">
                  <c:v>303275.03600715427</c:v>
                </c:pt>
                <c:pt idx="6">
                  <c:v>322412.75796013407</c:v>
                </c:pt>
                <c:pt idx="7">
                  <c:v>331415.7077712873</c:v>
                </c:pt>
                <c:pt idx="8">
                  <c:v>327949.19331794197</c:v>
                </c:pt>
                <c:pt idx="9">
                  <c:v>331976.08642395918</c:v>
                </c:pt>
                <c:pt idx="10">
                  <c:v>340768.68228386989</c:v>
                </c:pt>
                <c:pt idx="11">
                  <c:v>340891.21117135673</c:v>
                </c:pt>
                <c:pt idx="12">
                  <c:v>346624.11935120029</c:v>
                </c:pt>
                <c:pt idx="13">
                  <c:v>352663.57024675759</c:v>
                </c:pt>
                <c:pt idx="14">
                  <c:v>354643.55004341854</c:v>
                </c:pt>
                <c:pt idx="15">
                  <c:v>387532.86565710214</c:v>
                </c:pt>
                <c:pt idx="16">
                  <c:v>381051.01225714613</c:v>
                </c:pt>
                <c:pt idx="17">
                  <c:v>387811.54536351585</c:v>
                </c:pt>
                <c:pt idx="18">
                  <c:v>388925.92973001429</c:v>
                </c:pt>
                <c:pt idx="19">
                  <c:v>393184.52734520112</c:v>
                </c:pt>
              </c:numCache>
            </c:numRef>
          </c:val>
        </c:ser>
        <c:ser>
          <c:idx val="66"/>
          <c:order val="66"/>
          <c:spPr>
            <a:ln w="12700">
              <a:solidFill>
                <a:srgbClr val="FFFF99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'!$B$67:$U$67</c:f>
              <c:numCache>
                <c:formatCode>_(* #,##0_);_(* \(#,##0\);_(* "-"??_);_(@_)</c:formatCode>
                <c:ptCount val="20"/>
                <c:pt idx="0">
                  <c:v>288823.42658910103</c:v>
                </c:pt>
                <c:pt idx="1">
                  <c:v>296018.18602268439</c:v>
                </c:pt>
                <c:pt idx="2">
                  <c:v>297665.1699651879</c:v>
                </c:pt>
                <c:pt idx="3">
                  <c:v>299731.3162851503</c:v>
                </c:pt>
                <c:pt idx="4">
                  <c:v>301262.77455375355</c:v>
                </c:pt>
                <c:pt idx="5">
                  <c:v>312043.67644867563</c:v>
                </c:pt>
                <c:pt idx="6">
                  <c:v>331138.36442889262</c:v>
                </c:pt>
                <c:pt idx="7">
                  <c:v>324291.72589975962</c:v>
                </c:pt>
                <c:pt idx="8">
                  <c:v>333124.98312268627</c:v>
                </c:pt>
                <c:pt idx="9">
                  <c:v>333133.44258907298</c:v>
                </c:pt>
                <c:pt idx="10">
                  <c:v>345829.83413358551</c:v>
                </c:pt>
                <c:pt idx="11">
                  <c:v>349386.95924358856</c:v>
                </c:pt>
                <c:pt idx="12">
                  <c:v>361710.37754219957</c:v>
                </c:pt>
                <c:pt idx="13">
                  <c:v>364292.82717396732</c:v>
                </c:pt>
                <c:pt idx="14">
                  <c:v>367551.11806853081</c:v>
                </c:pt>
                <c:pt idx="15">
                  <c:v>372595.56890337938</c:v>
                </c:pt>
                <c:pt idx="16">
                  <c:v>374446.32400485146</c:v>
                </c:pt>
                <c:pt idx="17">
                  <c:v>395906.43121098389</c:v>
                </c:pt>
                <c:pt idx="18">
                  <c:v>390138.88761077996</c:v>
                </c:pt>
                <c:pt idx="19">
                  <c:v>390871.79649130837</c:v>
                </c:pt>
              </c:numCache>
            </c:numRef>
          </c:val>
        </c:ser>
        <c:ser>
          <c:idx val="67"/>
          <c:order val="67"/>
          <c:spPr>
            <a:ln w="12700">
              <a:solidFill>
                <a:srgbClr val="99CCFF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99CC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'!$B$68:$U$68</c:f>
              <c:numCache>
                <c:formatCode>_(* #,##0_);_(* \(#,##0\);_(* "-"??_);_(@_)</c:formatCode>
                <c:ptCount val="20"/>
                <c:pt idx="0">
                  <c:v>287474.00975190476</c:v>
                </c:pt>
                <c:pt idx="1">
                  <c:v>281552.0286273965</c:v>
                </c:pt>
                <c:pt idx="2">
                  <c:v>286436.05638689816</c:v>
                </c:pt>
                <c:pt idx="3">
                  <c:v>297289.46293496195</c:v>
                </c:pt>
                <c:pt idx="4">
                  <c:v>314885.5141786022</c:v>
                </c:pt>
                <c:pt idx="5">
                  <c:v>311162.39359300258</c:v>
                </c:pt>
                <c:pt idx="6">
                  <c:v>309555.93429619673</c:v>
                </c:pt>
                <c:pt idx="7">
                  <c:v>321570.79603412957</c:v>
                </c:pt>
                <c:pt idx="8">
                  <c:v>326044.58646163985</c:v>
                </c:pt>
                <c:pt idx="9">
                  <c:v>337463.61850836099</c:v>
                </c:pt>
                <c:pt idx="10">
                  <c:v>336378.56216489931</c:v>
                </c:pt>
                <c:pt idx="11">
                  <c:v>353392.62754189712</c:v>
                </c:pt>
                <c:pt idx="12">
                  <c:v>351676.49393902137</c:v>
                </c:pt>
                <c:pt idx="13">
                  <c:v>357310.05113569542</c:v>
                </c:pt>
                <c:pt idx="14">
                  <c:v>363720.11525383109</c:v>
                </c:pt>
                <c:pt idx="15">
                  <c:v>372093.12044622749</c:v>
                </c:pt>
                <c:pt idx="16">
                  <c:v>374892.41615911777</c:v>
                </c:pt>
                <c:pt idx="17">
                  <c:v>364187.131817132</c:v>
                </c:pt>
                <c:pt idx="18">
                  <c:v>377024.4279664596</c:v>
                </c:pt>
                <c:pt idx="19">
                  <c:v>383407.36088607152</c:v>
                </c:pt>
              </c:numCache>
            </c:numRef>
          </c:val>
        </c:ser>
        <c:ser>
          <c:idx val="68"/>
          <c:order val="68"/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'!$B$69:$U$69</c:f>
              <c:numCache>
                <c:formatCode>_(* #,##0_);_(* \(#,##0\);_(* "-"??_);_(@_)</c:formatCode>
                <c:ptCount val="20"/>
                <c:pt idx="0">
                  <c:v>280304.13166306278</c:v>
                </c:pt>
                <c:pt idx="1">
                  <c:v>290704.13408045896</c:v>
                </c:pt>
                <c:pt idx="2">
                  <c:v>296512.05592009996</c:v>
                </c:pt>
                <c:pt idx="3">
                  <c:v>301671.24810844433</c:v>
                </c:pt>
                <c:pt idx="4">
                  <c:v>307543.80307162664</c:v>
                </c:pt>
                <c:pt idx="5">
                  <c:v>317222.89347265847</c:v>
                </c:pt>
                <c:pt idx="6">
                  <c:v>321415.3394187396</c:v>
                </c:pt>
                <c:pt idx="7">
                  <c:v>323482.33394787449</c:v>
                </c:pt>
                <c:pt idx="8">
                  <c:v>333906.58677994198</c:v>
                </c:pt>
                <c:pt idx="9">
                  <c:v>341157.77872682759</c:v>
                </c:pt>
                <c:pt idx="10">
                  <c:v>342554.2200544721</c:v>
                </c:pt>
                <c:pt idx="11">
                  <c:v>341371.29256134166</c:v>
                </c:pt>
                <c:pt idx="12">
                  <c:v>358117.00795370917</c:v>
                </c:pt>
                <c:pt idx="13">
                  <c:v>367675.82321390923</c:v>
                </c:pt>
                <c:pt idx="14">
                  <c:v>375793.07097935979</c:v>
                </c:pt>
                <c:pt idx="15">
                  <c:v>378988.40282156906</c:v>
                </c:pt>
                <c:pt idx="16">
                  <c:v>384218.74580782367</c:v>
                </c:pt>
                <c:pt idx="17">
                  <c:v>392578.50947774533</c:v>
                </c:pt>
                <c:pt idx="18">
                  <c:v>399278.31270085165</c:v>
                </c:pt>
                <c:pt idx="19">
                  <c:v>395660.64288485068</c:v>
                </c:pt>
              </c:numCache>
            </c:numRef>
          </c:val>
        </c:ser>
        <c:ser>
          <c:idx val="69"/>
          <c:order val="69"/>
          <c:spPr>
            <a:ln w="12700">
              <a:solidFill>
                <a:srgbClr val="CC99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CC99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'!$B$70:$U$70</c:f>
              <c:numCache>
                <c:formatCode>_(* #,##0_);_(* \(#,##0\);_(* "-"??_);_(@_)</c:formatCode>
                <c:ptCount val="20"/>
                <c:pt idx="0">
                  <c:v>294043.04863202287</c:v>
                </c:pt>
                <c:pt idx="1">
                  <c:v>298259.65237724164</c:v>
                </c:pt>
                <c:pt idx="2">
                  <c:v>293274.09654580912</c:v>
                </c:pt>
                <c:pt idx="3">
                  <c:v>293965.09893788834</c:v>
                </c:pt>
                <c:pt idx="4">
                  <c:v>312277.24510667636</c:v>
                </c:pt>
                <c:pt idx="5">
                  <c:v>312523.70045380521</c:v>
                </c:pt>
                <c:pt idx="6">
                  <c:v>314957.88122314692</c:v>
                </c:pt>
                <c:pt idx="7">
                  <c:v>328536.11777269992</c:v>
                </c:pt>
                <c:pt idx="8">
                  <c:v>320914.84654639405</c:v>
                </c:pt>
                <c:pt idx="9">
                  <c:v>337018.79245414771</c:v>
                </c:pt>
                <c:pt idx="10">
                  <c:v>348133.99653018842</c:v>
                </c:pt>
                <c:pt idx="11">
                  <c:v>342846.65261531918</c:v>
                </c:pt>
                <c:pt idx="12">
                  <c:v>353870.10935996904</c:v>
                </c:pt>
                <c:pt idx="13">
                  <c:v>354967.85658237466</c:v>
                </c:pt>
                <c:pt idx="14">
                  <c:v>380293.63300129614</c:v>
                </c:pt>
                <c:pt idx="15">
                  <c:v>387763.60217867111</c:v>
                </c:pt>
                <c:pt idx="16">
                  <c:v>385904.02024575853</c:v>
                </c:pt>
                <c:pt idx="17">
                  <c:v>376601.86035537755</c:v>
                </c:pt>
                <c:pt idx="18">
                  <c:v>412132.96903878334</c:v>
                </c:pt>
                <c:pt idx="19">
                  <c:v>383794.18648924568</c:v>
                </c:pt>
              </c:numCache>
            </c:numRef>
          </c:val>
        </c:ser>
        <c:ser>
          <c:idx val="70"/>
          <c:order val="70"/>
          <c:spPr>
            <a:ln w="12700">
              <a:solidFill>
                <a:srgbClr val="FFCC99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'!$B$71:$U$71</c:f>
              <c:numCache>
                <c:formatCode>_(* #,##0_);_(* \(#,##0\);_(* "-"??_);_(@_)</c:formatCode>
                <c:ptCount val="20"/>
                <c:pt idx="0">
                  <c:v>271682.22223984165</c:v>
                </c:pt>
                <c:pt idx="1">
                  <c:v>283528.42767071427</c:v>
                </c:pt>
                <c:pt idx="2">
                  <c:v>283204.560885049</c:v>
                </c:pt>
                <c:pt idx="3">
                  <c:v>293531.61218975234</c:v>
                </c:pt>
                <c:pt idx="4">
                  <c:v>313549.69388947717</c:v>
                </c:pt>
                <c:pt idx="5">
                  <c:v>306822.42159524251</c:v>
                </c:pt>
                <c:pt idx="6">
                  <c:v>300433.40395592968</c:v>
                </c:pt>
                <c:pt idx="7">
                  <c:v>322770.37129398738</c:v>
                </c:pt>
                <c:pt idx="8">
                  <c:v>312557.57146119559</c:v>
                </c:pt>
                <c:pt idx="9">
                  <c:v>323058.32442341326</c:v>
                </c:pt>
                <c:pt idx="10">
                  <c:v>331735.14834153687</c:v>
                </c:pt>
                <c:pt idx="11">
                  <c:v>328416.73763998243</c:v>
                </c:pt>
                <c:pt idx="12">
                  <c:v>331191.63360177487</c:v>
                </c:pt>
                <c:pt idx="13">
                  <c:v>340798.21706344379</c:v>
                </c:pt>
                <c:pt idx="14">
                  <c:v>359027.49998438213</c:v>
                </c:pt>
                <c:pt idx="15">
                  <c:v>354655.24210906832</c:v>
                </c:pt>
                <c:pt idx="16">
                  <c:v>377295.49161259463</c:v>
                </c:pt>
                <c:pt idx="17">
                  <c:v>371795.71895264677</c:v>
                </c:pt>
                <c:pt idx="18">
                  <c:v>374018.28756201873</c:v>
                </c:pt>
                <c:pt idx="19">
                  <c:v>371524.75578839821</c:v>
                </c:pt>
              </c:numCache>
            </c:numRef>
          </c:val>
        </c:ser>
        <c:ser>
          <c:idx val="71"/>
          <c:order val="71"/>
          <c:spPr>
            <a:ln w="12700">
              <a:solidFill>
                <a:srgbClr val="3366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'!$B$72:$U$72</c:f>
              <c:numCache>
                <c:formatCode>_(* #,##0_);_(* \(#,##0\);_(* "-"??_);_(@_)</c:formatCode>
                <c:ptCount val="20"/>
                <c:pt idx="0">
                  <c:v>286052.07971343974</c:v>
                </c:pt>
                <c:pt idx="1">
                  <c:v>296955.17934621021</c:v>
                </c:pt>
                <c:pt idx="2">
                  <c:v>292822.05916564172</c:v>
                </c:pt>
                <c:pt idx="3">
                  <c:v>295818.0128300928</c:v>
                </c:pt>
                <c:pt idx="4">
                  <c:v>305933.53194940096</c:v>
                </c:pt>
                <c:pt idx="5">
                  <c:v>304588.26861772093</c:v>
                </c:pt>
                <c:pt idx="6">
                  <c:v>316339.34957227414</c:v>
                </c:pt>
                <c:pt idx="7">
                  <c:v>326806.27832751314</c:v>
                </c:pt>
                <c:pt idx="8">
                  <c:v>332995.17176263145</c:v>
                </c:pt>
                <c:pt idx="9">
                  <c:v>345980.58052751509</c:v>
                </c:pt>
                <c:pt idx="10">
                  <c:v>335397.34639576572</c:v>
                </c:pt>
                <c:pt idx="11">
                  <c:v>354735.95179010229</c:v>
                </c:pt>
                <c:pt idx="12">
                  <c:v>367466.10049956263</c:v>
                </c:pt>
                <c:pt idx="13">
                  <c:v>341108.46418048104</c:v>
                </c:pt>
                <c:pt idx="14">
                  <c:v>350603.05072021857</c:v>
                </c:pt>
                <c:pt idx="15">
                  <c:v>368344.20121349196</c:v>
                </c:pt>
                <c:pt idx="16">
                  <c:v>372798.39851308876</c:v>
                </c:pt>
                <c:pt idx="17">
                  <c:v>381912.00781350082</c:v>
                </c:pt>
                <c:pt idx="18">
                  <c:v>388431.25736454898</c:v>
                </c:pt>
                <c:pt idx="19">
                  <c:v>381221.3816757634</c:v>
                </c:pt>
              </c:numCache>
            </c:numRef>
          </c:val>
        </c:ser>
        <c:ser>
          <c:idx val="72"/>
          <c:order val="72"/>
          <c:spPr>
            <a:ln w="12700">
              <a:solidFill>
                <a:srgbClr val="33CCCC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CCCC"/>
              </a:solidFill>
              <a:ln>
                <a:solidFill>
                  <a:srgbClr val="33CCCC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'!$B$73:$U$73</c:f>
              <c:numCache>
                <c:formatCode>_(* #,##0_);_(* \(#,##0\);_(* "-"??_);_(@_)</c:formatCode>
                <c:ptCount val="20"/>
                <c:pt idx="0">
                  <c:v>276915.77494405798</c:v>
                </c:pt>
                <c:pt idx="1">
                  <c:v>276676.57223148149</c:v>
                </c:pt>
                <c:pt idx="2">
                  <c:v>289574.06562110793</c:v>
                </c:pt>
                <c:pt idx="3">
                  <c:v>292505.3025163823</c:v>
                </c:pt>
                <c:pt idx="4">
                  <c:v>309939.49571662256</c:v>
                </c:pt>
                <c:pt idx="5">
                  <c:v>305482.90078242612</c:v>
                </c:pt>
                <c:pt idx="6">
                  <c:v>301576.41865246184</c:v>
                </c:pt>
                <c:pt idx="7">
                  <c:v>320452.18299684831</c:v>
                </c:pt>
                <c:pt idx="8">
                  <c:v>321192.58240337338</c:v>
                </c:pt>
                <c:pt idx="9">
                  <c:v>330175.77994354547</c:v>
                </c:pt>
                <c:pt idx="10">
                  <c:v>334466.22229447874</c:v>
                </c:pt>
                <c:pt idx="11">
                  <c:v>342406.24939667643</c:v>
                </c:pt>
                <c:pt idx="12">
                  <c:v>348879.5817816811</c:v>
                </c:pt>
                <c:pt idx="13">
                  <c:v>348972.25198954024</c:v>
                </c:pt>
                <c:pt idx="14">
                  <c:v>350124.43776733521</c:v>
                </c:pt>
                <c:pt idx="15">
                  <c:v>379946.34996890696</c:v>
                </c:pt>
                <c:pt idx="16">
                  <c:v>368739.21150415187</c:v>
                </c:pt>
                <c:pt idx="17">
                  <c:v>370782.92419893196</c:v>
                </c:pt>
                <c:pt idx="18">
                  <c:v>381722.53558684926</c:v>
                </c:pt>
                <c:pt idx="19">
                  <c:v>381363.17760202312</c:v>
                </c:pt>
              </c:numCache>
            </c:numRef>
          </c:val>
        </c:ser>
        <c:ser>
          <c:idx val="73"/>
          <c:order val="73"/>
          <c:spPr>
            <a:ln w="12700">
              <a:solidFill>
                <a:srgbClr val="99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'!$B$74:$U$74</c:f>
              <c:numCache>
                <c:formatCode>_(* #,##0_);_(* \(#,##0\);_(* "-"??_);_(@_)</c:formatCode>
                <c:ptCount val="20"/>
                <c:pt idx="0">
                  <c:v>295072.11015197996</c:v>
                </c:pt>
                <c:pt idx="1">
                  <c:v>301005.54780411837</c:v>
                </c:pt>
                <c:pt idx="2">
                  <c:v>292000.6533354164</c:v>
                </c:pt>
                <c:pt idx="3">
                  <c:v>294938.69195939606</c:v>
                </c:pt>
                <c:pt idx="4">
                  <c:v>314088.46430230926</c:v>
                </c:pt>
                <c:pt idx="5">
                  <c:v>300849.07643927733</c:v>
                </c:pt>
                <c:pt idx="6">
                  <c:v>326492.04619709245</c:v>
                </c:pt>
                <c:pt idx="7">
                  <c:v>315180.71852927626</c:v>
                </c:pt>
                <c:pt idx="8">
                  <c:v>326790.36140683549</c:v>
                </c:pt>
                <c:pt idx="9">
                  <c:v>327891.97815038066</c:v>
                </c:pt>
                <c:pt idx="10">
                  <c:v>318512.25533965044</c:v>
                </c:pt>
                <c:pt idx="11">
                  <c:v>334956.28076914774</c:v>
                </c:pt>
                <c:pt idx="12">
                  <c:v>354912.70620149869</c:v>
                </c:pt>
                <c:pt idx="13">
                  <c:v>353199.14138597221</c:v>
                </c:pt>
                <c:pt idx="14">
                  <c:v>349065.24597755063</c:v>
                </c:pt>
                <c:pt idx="15">
                  <c:v>354562.74304551241</c:v>
                </c:pt>
                <c:pt idx="16">
                  <c:v>380413.80110252963</c:v>
                </c:pt>
                <c:pt idx="17">
                  <c:v>375781.78917473526</c:v>
                </c:pt>
                <c:pt idx="18">
                  <c:v>395323.6072717699</c:v>
                </c:pt>
                <c:pt idx="19">
                  <c:v>385561.6641294763</c:v>
                </c:pt>
              </c:numCache>
            </c:numRef>
          </c:val>
        </c:ser>
        <c:ser>
          <c:idx val="74"/>
          <c:order val="74"/>
          <c:spPr>
            <a:ln w="12700">
              <a:solidFill>
                <a:srgbClr val="FFCC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'!$B$75:$U$75</c:f>
              <c:numCache>
                <c:formatCode>_(* #,##0_);_(* \(#,##0\);_(* "-"??_);_(@_)</c:formatCode>
                <c:ptCount val="20"/>
                <c:pt idx="0">
                  <c:v>284190.3221320606</c:v>
                </c:pt>
                <c:pt idx="1">
                  <c:v>281779.9305386566</c:v>
                </c:pt>
                <c:pt idx="2">
                  <c:v>288490.63763011032</c:v>
                </c:pt>
                <c:pt idx="3">
                  <c:v>285501.91499137715</c:v>
                </c:pt>
                <c:pt idx="4">
                  <c:v>301090.22313314007</c:v>
                </c:pt>
                <c:pt idx="5">
                  <c:v>313709.55818851042</c:v>
                </c:pt>
                <c:pt idx="6">
                  <c:v>302346.47294217354</c:v>
                </c:pt>
                <c:pt idx="7">
                  <c:v>317414.85786640947</c:v>
                </c:pt>
                <c:pt idx="8">
                  <c:v>335048.32691018737</c:v>
                </c:pt>
                <c:pt idx="9">
                  <c:v>323060.42760505603</c:v>
                </c:pt>
                <c:pt idx="10">
                  <c:v>333724.3999378485</c:v>
                </c:pt>
                <c:pt idx="11">
                  <c:v>350008.13810481702</c:v>
                </c:pt>
                <c:pt idx="12">
                  <c:v>341312.55059516151</c:v>
                </c:pt>
                <c:pt idx="13">
                  <c:v>356508.13981043873</c:v>
                </c:pt>
                <c:pt idx="14">
                  <c:v>335531.97538632038</c:v>
                </c:pt>
                <c:pt idx="15">
                  <c:v>350535.85768429388</c:v>
                </c:pt>
                <c:pt idx="16">
                  <c:v>370495.84170295822</c:v>
                </c:pt>
                <c:pt idx="17">
                  <c:v>390417.07059310551</c:v>
                </c:pt>
                <c:pt idx="18">
                  <c:v>367406.32815386407</c:v>
                </c:pt>
                <c:pt idx="19">
                  <c:v>384841.9833934246</c:v>
                </c:pt>
              </c:numCache>
            </c:numRef>
          </c:val>
        </c:ser>
        <c:ser>
          <c:idx val="75"/>
          <c:order val="75"/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'!$B$76:$U$76</c:f>
              <c:numCache>
                <c:formatCode>_(* #,##0_);_(* \(#,##0\);_(* "-"??_);_(@_)</c:formatCode>
                <c:ptCount val="20"/>
                <c:pt idx="0">
                  <c:v>269575.79499364342</c:v>
                </c:pt>
                <c:pt idx="1">
                  <c:v>288433.00019771763</c:v>
                </c:pt>
                <c:pt idx="2">
                  <c:v>282804.01172452158</c:v>
                </c:pt>
                <c:pt idx="3">
                  <c:v>300757.11006862775</c:v>
                </c:pt>
                <c:pt idx="4">
                  <c:v>302598.73032390093</c:v>
                </c:pt>
                <c:pt idx="5">
                  <c:v>294331.50264740997</c:v>
                </c:pt>
                <c:pt idx="6">
                  <c:v>308448.44206703908</c:v>
                </c:pt>
                <c:pt idx="7">
                  <c:v>317035.38355855725</c:v>
                </c:pt>
                <c:pt idx="8">
                  <c:v>312515.49238245614</c:v>
                </c:pt>
                <c:pt idx="9">
                  <c:v>331614.89267792297</c:v>
                </c:pt>
                <c:pt idx="10">
                  <c:v>326261.14921628614</c:v>
                </c:pt>
                <c:pt idx="11">
                  <c:v>347604.30834651081</c:v>
                </c:pt>
                <c:pt idx="12">
                  <c:v>343325.33510155417</c:v>
                </c:pt>
                <c:pt idx="13">
                  <c:v>351090.95733883424</c:v>
                </c:pt>
                <c:pt idx="14">
                  <c:v>353470.88949161879</c:v>
                </c:pt>
                <c:pt idx="15">
                  <c:v>370016.00283010764</c:v>
                </c:pt>
                <c:pt idx="16">
                  <c:v>364737.37274814124</c:v>
                </c:pt>
                <c:pt idx="17">
                  <c:v>367121.21777083637</c:v>
                </c:pt>
                <c:pt idx="18">
                  <c:v>379131.48081029567</c:v>
                </c:pt>
                <c:pt idx="19">
                  <c:v>394108.25748563552</c:v>
                </c:pt>
              </c:numCache>
            </c:numRef>
          </c:val>
        </c:ser>
        <c:ser>
          <c:idx val="76"/>
          <c:order val="76"/>
          <c:spPr>
            <a:ln w="12700">
              <a:solidFill>
                <a:srgbClr val="FF66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'!$B$77:$U$77</c:f>
              <c:numCache>
                <c:formatCode>_(* #,##0_);_(* \(#,##0\);_(* "-"??_);_(@_)</c:formatCode>
                <c:ptCount val="20"/>
                <c:pt idx="0">
                  <c:v>284161.39892505697</c:v>
                </c:pt>
                <c:pt idx="1">
                  <c:v>276362.90198014246</c:v>
                </c:pt>
                <c:pt idx="2">
                  <c:v>285870.14515545877</c:v>
                </c:pt>
                <c:pt idx="3">
                  <c:v>296303.38513259485</c:v>
                </c:pt>
                <c:pt idx="4">
                  <c:v>304241.47347044374</c:v>
                </c:pt>
                <c:pt idx="5">
                  <c:v>301003.48247723066</c:v>
                </c:pt>
                <c:pt idx="6">
                  <c:v>304058.20449258568</c:v>
                </c:pt>
                <c:pt idx="7">
                  <c:v>316988.34456343408</c:v>
                </c:pt>
                <c:pt idx="8">
                  <c:v>331364.95199425053</c:v>
                </c:pt>
                <c:pt idx="9">
                  <c:v>329107.6743530237</c:v>
                </c:pt>
                <c:pt idx="10">
                  <c:v>349587.25857015816</c:v>
                </c:pt>
                <c:pt idx="11">
                  <c:v>334360.99352111324</c:v>
                </c:pt>
                <c:pt idx="12">
                  <c:v>344932.44041168538</c:v>
                </c:pt>
                <c:pt idx="13">
                  <c:v>354919.35584355635</c:v>
                </c:pt>
                <c:pt idx="14">
                  <c:v>365097.34004502423</c:v>
                </c:pt>
                <c:pt idx="15">
                  <c:v>361092.39536484878</c:v>
                </c:pt>
                <c:pt idx="16">
                  <c:v>376357.10053513199</c:v>
                </c:pt>
                <c:pt idx="17">
                  <c:v>380927.76406304835</c:v>
                </c:pt>
                <c:pt idx="18">
                  <c:v>373514.80468374491</c:v>
                </c:pt>
                <c:pt idx="19">
                  <c:v>383166.15783506056</c:v>
                </c:pt>
              </c:numCache>
            </c:numRef>
          </c:val>
        </c:ser>
        <c:ser>
          <c:idx val="77"/>
          <c:order val="77"/>
          <c:spPr>
            <a:ln w="12700">
              <a:solidFill>
                <a:srgbClr val="666699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666699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'!$B$78:$U$78</c:f>
              <c:numCache>
                <c:formatCode>_(* #,##0_);_(* \(#,##0\);_(* "-"??_);_(@_)</c:formatCode>
                <c:ptCount val="20"/>
                <c:pt idx="0">
                  <c:v>285949.65516941022</c:v>
                </c:pt>
                <c:pt idx="1">
                  <c:v>284819.12896776857</c:v>
                </c:pt>
                <c:pt idx="2">
                  <c:v>284257.23595049937</c:v>
                </c:pt>
                <c:pt idx="3">
                  <c:v>292162.05344960105</c:v>
                </c:pt>
                <c:pt idx="4">
                  <c:v>285082.73284584796</c:v>
                </c:pt>
                <c:pt idx="5">
                  <c:v>319091.05349634867</c:v>
                </c:pt>
                <c:pt idx="6">
                  <c:v>319161.43385239568</c:v>
                </c:pt>
                <c:pt idx="7">
                  <c:v>314558.61951793171</c:v>
                </c:pt>
                <c:pt idx="8">
                  <c:v>321439.96543756331</c:v>
                </c:pt>
                <c:pt idx="9">
                  <c:v>335544.92521101818</c:v>
                </c:pt>
                <c:pt idx="10">
                  <c:v>339914.35992787353</c:v>
                </c:pt>
                <c:pt idx="11">
                  <c:v>341832.24209831923</c:v>
                </c:pt>
                <c:pt idx="12">
                  <c:v>352699.57744469604</c:v>
                </c:pt>
                <c:pt idx="13">
                  <c:v>339018.70073393412</c:v>
                </c:pt>
                <c:pt idx="14">
                  <c:v>346214.56090134225</c:v>
                </c:pt>
                <c:pt idx="15">
                  <c:v>350325.48639938189</c:v>
                </c:pt>
                <c:pt idx="16">
                  <c:v>353676.91106807336</c:v>
                </c:pt>
                <c:pt idx="17">
                  <c:v>379591.32223661849</c:v>
                </c:pt>
                <c:pt idx="18">
                  <c:v>392125.29614138237</c:v>
                </c:pt>
                <c:pt idx="19">
                  <c:v>379918.67364088463</c:v>
                </c:pt>
              </c:numCache>
            </c:numRef>
          </c:val>
        </c:ser>
        <c:ser>
          <c:idx val="78"/>
          <c:order val="78"/>
          <c:spPr>
            <a:ln w="12700">
              <a:solidFill>
                <a:srgbClr val="96969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969696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'!$B$79:$U$79</c:f>
              <c:numCache>
                <c:formatCode>_(* #,##0_);_(* \(#,##0\);_(* "-"??_);_(@_)</c:formatCode>
                <c:ptCount val="20"/>
                <c:pt idx="0">
                  <c:v>293751.14630158938</c:v>
                </c:pt>
                <c:pt idx="1">
                  <c:v>296310.32460247033</c:v>
                </c:pt>
                <c:pt idx="2">
                  <c:v>292527.85907729267</c:v>
                </c:pt>
                <c:pt idx="3">
                  <c:v>305897.54697890335</c:v>
                </c:pt>
                <c:pt idx="4">
                  <c:v>298488.58360083541</c:v>
                </c:pt>
                <c:pt idx="5">
                  <c:v>305633.67755641037</c:v>
                </c:pt>
                <c:pt idx="6">
                  <c:v>328836.96009836579</c:v>
                </c:pt>
                <c:pt idx="7">
                  <c:v>324088.50874635804</c:v>
                </c:pt>
                <c:pt idx="8">
                  <c:v>335244.16863708122</c:v>
                </c:pt>
                <c:pt idx="9">
                  <c:v>330506.04028205114</c:v>
                </c:pt>
                <c:pt idx="10">
                  <c:v>338595.62174425629</c:v>
                </c:pt>
                <c:pt idx="11">
                  <c:v>356335.93843681802</c:v>
                </c:pt>
                <c:pt idx="12">
                  <c:v>338013.06060547673</c:v>
                </c:pt>
                <c:pt idx="13">
                  <c:v>373106.35393176909</c:v>
                </c:pt>
                <c:pt idx="14">
                  <c:v>374261.01920357073</c:v>
                </c:pt>
                <c:pt idx="15">
                  <c:v>377012.60951858078</c:v>
                </c:pt>
                <c:pt idx="16">
                  <c:v>380563.47184165439</c:v>
                </c:pt>
                <c:pt idx="17">
                  <c:v>384533.03845322737</c:v>
                </c:pt>
                <c:pt idx="18">
                  <c:v>381980.39075283392</c:v>
                </c:pt>
                <c:pt idx="19">
                  <c:v>415081.05095787474</c:v>
                </c:pt>
              </c:numCache>
            </c:numRef>
          </c:val>
        </c:ser>
        <c:ser>
          <c:idx val="79"/>
          <c:order val="79"/>
          <c:spPr>
            <a:ln w="12700">
              <a:solidFill>
                <a:srgbClr val="0033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'!$B$80:$U$80</c:f>
              <c:numCache>
                <c:formatCode>_(* #,##0_);_(* \(#,##0\);_(* "-"??_);_(@_)</c:formatCode>
                <c:ptCount val="20"/>
                <c:pt idx="0">
                  <c:v>277194.42779164814</c:v>
                </c:pt>
                <c:pt idx="1">
                  <c:v>287071.8544841659</c:v>
                </c:pt>
                <c:pt idx="2">
                  <c:v>296196.60613231175</c:v>
                </c:pt>
                <c:pt idx="3">
                  <c:v>298154.38887631102</c:v>
                </c:pt>
                <c:pt idx="4">
                  <c:v>296691.66142642888</c:v>
                </c:pt>
                <c:pt idx="5">
                  <c:v>290608.16193223174</c:v>
                </c:pt>
                <c:pt idx="6">
                  <c:v>311156.71854308079</c:v>
                </c:pt>
                <c:pt idx="7">
                  <c:v>313885.21843554772</c:v>
                </c:pt>
                <c:pt idx="8">
                  <c:v>304034.2726238672</c:v>
                </c:pt>
                <c:pt idx="9">
                  <c:v>334193.93475239049</c:v>
                </c:pt>
                <c:pt idx="10">
                  <c:v>329731.34395794803</c:v>
                </c:pt>
                <c:pt idx="11">
                  <c:v>324652.55358295661</c:v>
                </c:pt>
                <c:pt idx="12">
                  <c:v>345537.90635781572</c:v>
                </c:pt>
                <c:pt idx="13">
                  <c:v>352553.49676409544</c:v>
                </c:pt>
                <c:pt idx="14">
                  <c:v>346316.10310373671</c:v>
                </c:pt>
                <c:pt idx="15">
                  <c:v>369721.56890642387</c:v>
                </c:pt>
                <c:pt idx="16">
                  <c:v>352674.04652995773</c:v>
                </c:pt>
                <c:pt idx="17">
                  <c:v>375503.15399775311</c:v>
                </c:pt>
                <c:pt idx="18">
                  <c:v>364796.77875722654</c:v>
                </c:pt>
                <c:pt idx="19">
                  <c:v>392751.51339084376</c:v>
                </c:pt>
              </c:numCache>
            </c:numRef>
          </c:val>
        </c:ser>
        <c:ser>
          <c:idx val="80"/>
          <c:order val="80"/>
          <c:spPr>
            <a:ln w="12700">
              <a:solidFill>
                <a:srgbClr val="339966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'!$B$81:$U$81</c:f>
              <c:numCache>
                <c:formatCode>_(* #,##0_);_(* \(#,##0\);_(* "-"??_);_(@_)</c:formatCode>
                <c:ptCount val="20"/>
                <c:pt idx="0">
                  <c:v>296751.66301445581</c:v>
                </c:pt>
                <c:pt idx="1">
                  <c:v>285187.25465022447</c:v>
                </c:pt>
                <c:pt idx="2">
                  <c:v>293086.67932178848</c:v>
                </c:pt>
                <c:pt idx="3">
                  <c:v>291794.12651465676</c:v>
                </c:pt>
                <c:pt idx="4">
                  <c:v>288727.56019496778</c:v>
                </c:pt>
                <c:pt idx="5">
                  <c:v>321198.45833168639</c:v>
                </c:pt>
                <c:pt idx="6">
                  <c:v>315236.84956882434</c:v>
                </c:pt>
                <c:pt idx="7">
                  <c:v>313937.05716691655</c:v>
                </c:pt>
                <c:pt idx="8">
                  <c:v>315227.07337263128</c:v>
                </c:pt>
                <c:pt idx="9">
                  <c:v>323715.89164850477</c:v>
                </c:pt>
                <c:pt idx="10">
                  <c:v>342069.18491801573</c:v>
                </c:pt>
                <c:pt idx="11">
                  <c:v>345961.54512837873</c:v>
                </c:pt>
                <c:pt idx="12">
                  <c:v>343655.51932292135</c:v>
                </c:pt>
                <c:pt idx="13">
                  <c:v>349259.90552582173</c:v>
                </c:pt>
                <c:pt idx="14">
                  <c:v>358562.16069804312</c:v>
                </c:pt>
                <c:pt idx="15">
                  <c:v>373019.66907168919</c:v>
                </c:pt>
                <c:pt idx="16">
                  <c:v>376691.10379569657</c:v>
                </c:pt>
                <c:pt idx="17">
                  <c:v>388914.50707300607</c:v>
                </c:pt>
                <c:pt idx="18">
                  <c:v>390099.0775514415</c:v>
                </c:pt>
                <c:pt idx="19">
                  <c:v>384270.93080899172</c:v>
                </c:pt>
              </c:numCache>
            </c:numRef>
          </c:val>
        </c:ser>
        <c:ser>
          <c:idx val="81"/>
          <c:order val="81"/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'!$B$82:$U$82</c:f>
              <c:numCache>
                <c:formatCode>_(* #,##0_);_(* \(#,##0\);_(* "-"??_);_(@_)</c:formatCode>
                <c:ptCount val="20"/>
                <c:pt idx="0">
                  <c:v>276715.95067637309</c:v>
                </c:pt>
                <c:pt idx="1">
                  <c:v>284860.45537220151</c:v>
                </c:pt>
                <c:pt idx="2">
                  <c:v>298340.18242974568</c:v>
                </c:pt>
                <c:pt idx="3">
                  <c:v>296818.85913754004</c:v>
                </c:pt>
                <c:pt idx="4">
                  <c:v>298978.61156250903</c:v>
                </c:pt>
                <c:pt idx="5">
                  <c:v>305945.77368963254</c:v>
                </c:pt>
                <c:pt idx="6">
                  <c:v>306914.86370471003</c:v>
                </c:pt>
                <c:pt idx="7">
                  <c:v>320404.70239848917</c:v>
                </c:pt>
                <c:pt idx="8">
                  <c:v>318762.02219673741</c:v>
                </c:pt>
                <c:pt idx="9">
                  <c:v>328736.43499003421</c:v>
                </c:pt>
                <c:pt idx="10">
                  <c:v>332476.56710098585</c:v>
                </c:pt>
                <c:pt idx="11">
                  <c:v>335777.77472839697</c:v>
                </c:pt>
                <c:pt idx="12">
                  <c:v>348353.19124613074</c:v>
                </c:pt>
                <c:pt idx="13">
                  <c:v>339177.9977693031</c:v>
                </c:pt>
                <c:pt idx="14">
                  <c:v>350591.56160728697</c:v>
                </c:pt>
                <c:pt idx="15">
                  <c:v>370893.32418020087</c:v>
                </c:pt>
                <c:pt idx="16">
                  <c:v>377488.16856942285</c:v>
                </c:pt>
                <c:pt idx="17">
                  <c:v>381977.19721983135</c:v>
                </c:pt>
                <c:pt idx="18">
                  <c:v>374452.48429432604</c:v>
                </c:pt>
                <c:pt idx="19">
                  <c:v>377012.38400846167</c:v>
                </c:pt>
              </c:numCache>
            </c:numRef>
          </c:val>
        </c:ser>
        <c:ser>
          <c:idx val="82"/>
          <c:order val="82"/>
          <c:spPr>
            <a:ln w="12700">
              <a:solidFill>
                <a:srgbClr val="3333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'!$B$83:$U$83</c:f>
              <c:numCache>
                <c:formatCode>_(* #,##0_);_(* \(#,##0\);_(* "-"??_);_(@_)</c:formatCode>
                <c:ptCount val="20"/>
                <c:pt idx="0">
                  <c:v>288205.40928757057</c:v>
                </c:pt>
                <c:pt idx="1">
                  <c:v>286798.45378377958</c:v>
                </c:pt>
                <c:pt idx="2">
                  <c:v>292387.77787934174</c:v>
                </c:pt>
                <c:pt idx="3">
                  <c:v>304855.85488584306</c:v>
                </c:pt>
                <c:pt idx="4">
                  <c:v>301828.77479301079</c:v>
                </c:pt>
                <c:pt idx="5">
                  <c:v>295502.7451136806</c:v>
                </c:pt>
                <c:pt idx="6">
                  <c:v>314010.53698012291</c:v>
                </c:pt>
                <c:pt idx="7">
                  <c:v>325500.6498356649</c:v>
                </c:pt>
                <c:pt idx="8">
                  <c:v>310002.37306436023</c:v>
                </c:pt>
                <c:pt idx="9">
                  <c:v>332094.70185469429</c:v>
                </c:pt>
                <c:pt idx="10">
                  <c:v>326143.63559188525</c:v>
                </c:pt>
                <c:pt idx="11">
                  <c:v>329241.57485664479</c:v>
                </c:pt>
                <c:pt idx="12">
                  <c:v>331072.34372143354</c:v>
                </c:pt>
                <c:pt idx="13">
                  <c:v>347453.10837216402</c:v>
                </c:pt>
                <c:pt idx="14">
                  <c:v>364654.80078860256</c:v>
                </c:pt>
                <c:pt idx="15">
                  <c:v>368836.08078458102</c:v>
                </c:pt>
                <c:pt idx="16">
                  <c:v>374110.28358761763</c:v>
                </c:pt>
                <c:pt idx="17">
                  <c:v>377869.33472905448</c:v>
                </c:pt>
                <c:pt idx="18">
                  <c:v>379077.60766274895</c:v>
                </c:pt>
                <c:pt idx="19">
                  <c:v>391181.15603434946</c:v>
                </c:pt>
              </c:numCache>
            </c:numRef>
          </c:val>
        </c:ser>
        <c:ser>
          <c:idx val="83"/>
          <c:order val="83"/>
          <c:spPr>
            <a:ln w="12700">
              <a:solidFill>
                <a:srgbClr val="9933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'!$B$84:$U$84</c:f>
              <c:numCache>
                <c:formatCode>_(* #,##0_);_(* \(#,##0\);_(* "-"??_);_(@_)</c:formatCode>
                <c:ptCount val="20"/>
                <c:pt idx="0">
                  <c:v>292731.14586852433</c:v>
                </c:pt>
                <c:pt idx="1">
                  <c:v>286607.65065939981</c:v>
                </c:pt>
                <c:pt idx="2">
                  <c:v>302631.79003730178</c:v>
                </c:pt>
                <c:pt idx="3">
                  <c:v>308021.83970024285</c:v>
                </c:pt>
                <c:pt idx="4">
                  <c:v>316755.46814720146</c:v>
                </c:pt>
                <c:pt idx="5">
                  <c:v>304069.58219729183</c:v>
                </c:pt>
                <c:pt idx="6">
                  <c:v>319450.04390275711</c:v>
                </c:pt>
                <c:pt idx="7">
                  <c:v>336943.12561976176</c:v>
                </c:pt>
                <c:pt idx="8">
                  <c:v>323831.01052697527</c:v>
                </c:pt>
                <c:pt idx="9">
                  <c:v>340118.75459234254</c:v>
                </c:pt>
                <c:pt idx="10">
                  <c:v>343846.57732427493</c:v>
                </c:pt>
                <c:pt idx="11">
                  <c:v>336832.06730076444</c:v>
                </c:pt>
                <c:pt idx="12">
                  <c:v>335620.66889535938</c:v>
                </c:pt>
                <c:pt idx="13">
                  <c:v>368558.80996409536</c:v>
                </c:pt>
                <c:pt idx="14">
                  <c:v>371955.22262685403</c:v>
                </c:pt>
                <c:pt idx="15">
                  <c:v>374681.30986224412</c:v>
                </c:pt>
                <c:pt idx="16">
                  <c:v>377678.3551505236</c:v>
                </c:pt>
                <c:pt idx="17">
                  <c:v>395545.26663092402</c:v>
                </c:pt>
                <c:pt idx="18">
                  <c:v>370923.97502583853</c:v>
                </c:pt>
                <c:pt idx="19">
                  <c:v>396410.27406169014</c:v>
                </c:pt>
              </c:numCache>
            </c:numRef>
          </c:val>
        </c:ser>
        <c:ser>
          <c:idx val="84"/>
          <c:order val="84"/>
          <c:spPr>
            <a:ln w="12700">
              <a:solidFill>
                <a:srgbClr val="993366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3366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'!$B$85:$U$85</c:f>
              <c:numCache>
                <c:formatCode>_(* #,##0_);_(* \(#,##0\);_(* "-"??_);_(@_)</c:formatCode>
                <c:ptCount val="20"/>
                <c:pt idx="0">
                  <c:v>289076.93123191607</c:v>
                </c:pt>
                <c:pt idx="1">
                  <c:v>296799.54890551919</c:v>
                </c:pt>
                <c:pt idx="2">
                  <c:v>293710.84276286617</c:v>
                </c:pt>
                <c:pt idx="3">
                  <c:v>307033.51058947842</c:v>
                </c:pt>
                <c:pt idx="4">
                  <c:v>293562.49293139455</c:v>
                </c:pt>
                <c:pt idx="5">
                  <c:v>319866.92151029629</c:v>
                </c:pt>
                <c:pt idx="6">
                  <c:v>328990.13278076367</c:v>
                </c:pt>
                <c:pt idx="7">
                  <c:v>326723.57013907871</c:v>
                </c:pt>
                <c:pt idx="8">
                  <c:v>329636.25795866246</c:v>
                </c:pt>
                <c:pt idx="9">
                  <c:v>338634.52798276104</c:v>
                </c:pt>
                <c:pt idx="10">
                  <c:v>326468.89035092195</c:v>
                </c:pt>
                <c:pt idx="11">
                  <c:v>337389.08665575576</c:v>
                </c:pt>
                <c:pt idx="12">
                  <c:v>353893.6574247306</c:v>
                </c:pt>
                <c:pt idx="13">
                  <c:v>357470.84164220042</c:v>
                </c:pt>
                <c:pt idx="14">
                  <c:v>368804.34970820951</c:v>
                </c:pt>
                <c:pt idx="15">
                  <c:v>362113.5234597855</c:v>
                </c:pt>
                <c:pt idx="16">
                  <c:v>380935.49278327328</c:v>
                </c:pt>
                <c:pt idx="17">
                  <c:v>375986.57537088433</c:v>
                </c:pt>
                <c:pt idx="18">
                  <c:v>383931.00748582545</c:v>
                </c:pt>
                <c:pt idx="19">
                  <c:v>394274.30989163322</c:v>
                </c:pt>
              </c:numCache>
            </c:numRef>
          </c:val>
        </c:ser>
        <c:ser>
          <c:idx val="85"/>
          <c:order val="85"/>
          <c:spPr>
            <a:ln w="12700">
              <a:solidFill>
                <a:srgbClr val="3333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333399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'!$B$86:$U$86</c:f>
              <c:numCache>
                <c:formatCode>_(* #,##0_);_(* \(#,##0\);_(* "-"??_);_(@_)</c:formatCode>
                <c:ptCount val="20"/>
                <c:pt idx="0">
                  <c:v>284407.65194707218</c:v>
                </c:pt>
                <c:pt idx="1">
                  <c:v>283832.8031755492</c:v>
                </c:pt>
                <c:pt idx="2">
                  <c:v>288901.43312605191</c:v>
                </c:pt>
                <c:pt idx="3">
                  <c:v>299964.74501179304</c:v>
                </c:pt>
                <c:pt idx="4">
                  <c:v>297021.18270806444</c:v>
                </c:pt>
                <c:pt idx="5">
                  <c:v>298119.94187351345</c:v>
                </c:pt>
                <c:pt idx="6">
                  <c:v>320941.59008132189</c:v>
                </c:pt>
                <c:pt idx="7">
                  <c:v>322552.52716598962</c:v>
                </c:pt>
                <c:pt idx="8">
                  <c:v>336597.79669754766</c:v>
                </c:pt>
                <c:pt idx="9">
                  <c:v>335613.10406122421</c:v>
                </c:pt>
                <c:pt idx="10">
                  <c:v>337602.77667340141</c:v>
                </c:pt>
                <c:pt idx="11">
                  <c:v>358802.55255201505</c:v>
                </c:pt>
                <c:pt idx="12">
                  <c:v>346190.90392481681</c:v>
                </c:pt>
                <c:pt idx="13">
                  <c:v>360941.22222949431</c:v>
                </c:pt>
                <c:pt idx="14">
                  <c:v>371739.74080784858</c:v>
                </c:pt>
                <c:pt idx="15">
                  <c:v>379384.59215319523</c:v>
                </c:pt>
                <c:pt idx="16">
                  <c:v>372687.18512347533</c:v>
                </c:pt>
                <c:pt idx="17">
                  <c:v>377219.28335006878</c:v>
                </c:pt>
                <c:pt idx="18">
                  <c:v>394237.45532347035</c:v>
                </c:pt>
                <c:pt idx="19">
                  <c:v>375617.70878987538</c:v>
                </c:pt>
              </c:numCache>
            </c:numRef>
          </c:val>
        </c:ser>
        <c:ser>
          <c:idx val="86"/>
          <c:order val="86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'!$B$87:$U$87</c:f>
              <c:numCache>
                <c:formatCode>_(* #,##0_);_(* \(#,##0\);_(* "-"??_);_(@_)</c:formatCode>
                <c:ptCount val="20"/>
                <c:pt idx="0">
                  <c:v>281786.96865461214</c:v>
                </c:pt>
                <c:pt idx="1">
                  <c:v>296353.48667575413</c:v>
                </c:pt>
                <c:pt idx="2">
                  <c:v>285423.58402830845</c:v>
                </c:pt>
                <c:pt idx="3">
                  <c:v>297021.82833010209</c:v>
                </c:pt>
                <c:pt idx="4">
                  <c:v>301585.75165088457</c:v>
                </c:pt>
                <c:pt idx="5">
                  <c:v>301532.89069646777</c:v>
                </c:pt>
                <c:pt idx="6">
                  <c:v>321998.48162223608</c:v>
                </c:pt>
                <c:pt idx="7">
                  <c:v>312895.88983302121</c:v>
                </c:pt>
                <c:pt idx="8">
                  <c:v>335071.97116239194</c:v>
                </c:pt>
                <c:pt idx="9">
                  <c:v>334214.20669045765</c:v>
                </c:pt>
                <c:pt idx="10">
                  <c:v>349374.01162836031</c:v>
                </c:pt>
                <c:pt idx="11">
                  <c:v>341948.99938175722</c:v>
                </c:pt>
                <c:pt idx="12">
                  <c:v>348074.73277705844</c:v>
                </c:pt>
                <c:pt idx="13">
                  <c:v>354964.51884156407</c:v>
                </c:pt>
                <c:pt idx="14">
                  <c:v>376341.02057208645</c:v>
                </c:pt>
                <c:pt idx="15">
                  <c:v>373061.25833678292</c:v>
                </c:pt>
                <c:pt idx="16">
                  <c:v>376140.59515285376</c:v>
                </c:pt>
                <c:pt idx="17">
                  <c:v>366842.97661153006</c:v>
                </c:pt>
                <c:pt idx="18">
                  <c:v>378413.1392896584</c:v>
                </c:pt>
                <c:pt idx="19">
                  <c:v>378718.59581257869</c:v>
                </c:pt>
              </c:numCache>
            </c:numRef>
          </c:val>
        </c:ser>
        <c:ser>
          <c:idx val="87"/>
          <c:order val="87"/>
          <c:spPr>
            <a:ln w="12700">
              <a:solidFill>
                <a:srgbClr val="FFFF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FF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'!$B$88:$U$88</c:f>
              <c:numCache>
                <c:formatCode>_(* #,##0_);_(* \(#,##0\);_(* "-"??_);_(@_)</c:formatCode>
                <c:ptCount val="20"/>
                <c:pt idx="0">
                  <c:v>281569.4114422595</c:v>
                </c:pt>
                <c:pt idx="1">
                  <c:v>278043.50603700936</c:v>
                </c:pt>
                <c:pt idx="2">
                  <c:v>300858.71222762461</c:v>
                </c:pt>
                <c:pt idx="3">
                  <c:v>292280.42218480364</c:v>
                </c:pt>
                <c:pt idx="4">
                  <c:v>301372.38115181343</c:v>
                </c:pt>
                <c:pt idx="5">
                  <c:v>311783.30800748302</c:v>
                </c:pt>
                <c:pt idx="6">
                  <c:v>314881.62674998905</c:v>
                </c:pt>
                <c:pt idx="7">
                  <c:v>328369.66560088226</c:v>
                </c:pt>
                <c:pt idx="8">
                  <c:v>324302.00861162454</c:v>
                </c:pt>
                <c:pt idx="9">
                  <c:v>328744.90273260867</c:v>
                </c:pt>
                <c:pt idx="10">
                  <c:v>332282.53117499693</c:v>
                </c:pt>
                <c:pt idx="11">
                  <c:v>341814.00170997804</c:v>
                </c:pt>
                <c:pt idx="12">
                  <c:v>365471.91344930028</c:v>
                </c:pt>
                <c:pt idx="13">
                  <c:v>351549.11566513532</c:v>
                </c:pt>
                <c:pt idx="14">
                  <c:v>363907.88298939646</c:v>
                </c:pt>
                <c:pt idx="15">
                  <c:v>359996.49746012769</c:v>
                </c:pt>
                <c:pt idx="16">
                  <c:v>379758.48249400395</c:v>
                </c:pt>
                <c:pt idx="17">
                  <c:v>377793.15623146633</c:v>
                </c:pt>
                <c:pt idx="18">
                  <c:v>396518.62126375304</c:v>
                </c:pt>
                <c:pt idx="19">
                  <c:v>382326.23703479767</c:v>
                </c:pt>
              </c:numCache>
            </c:numRef>
          </c:val>
        </c:ser>
        <c:ser>
          <c:idx val="88"/>
          <c:order val="88"/>
          <c:spPr>
            <a:ln w="12700">
              <a:solidFill>
                <a:srgbClr val="FF0000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'!$B$89:$U$89</c:f>
              <c:numCache>
                <c:formatCode>_(* #,##0_);_(* \(#,##0\);_(* "-"??_);_(@_)</c:formatCode>
                <c:ptCount val="20"/>
                <c:pt idx="0">
                  <c:v>294848.40257063636</c:v>
                </c:pt>
                <c:pt idx="1">
                  <c:v>270086.94967863185</c:v>
                </c:pt>
                <c:pt idx="2">
                  <c:v>294549.8235781063</c:v>
                </c:pt>
                <c:pt idx="3">
                  <c:v>301103.96145186631</c:v>
                </c:pt>
                <c:pt idx="4">
                  <c:v>319755.73526962317</c:v>
                </c:pt>
                <c:pt idx="5">
                  <c:v>302218.52456589742</c:v>
                </c:pt>
                <c:pt idx="6">
                  <c:v>323840.21982288343</c:v>
                </c:pt>
                <c:pt idx="7">
                  <c:v>317813.90005404357</c:v>
                </c:pt>
                <c:pt idx="8">
                  <c:v>328670.24934986606</c:v>
                </c:pt>
                <c:pt idx="9">
                  <c:v>317769.52768461558</c:v>
                </c:pt>
                <c:pt idx="10">
                  <c:v>338047.0344118225</c:v>
                </c:pt>
                <c:pt idx="11">
                  <c:v>338192.94034077291</c:v>
                </c:pt>
                <c:pt idx="12">
                  <c:v>346316.89168167848</c:v>
                </c:pt>
                <c:pt idx="13">
                  <c:v>363468.62182511028</c:v>
                </c:pt>
                <c:pt idx="14">
                  <c:v>365918.09344467818</c:v>
                </c:pt>
                <c:pt idx="15">
                  <c:v>372431.61093240761</c:v>
                </c:pt>
                <c:pt idx="16">
                  <c:v>365633.21383332816</c:v>
                </c:pt>
                <c:pt idx="17">
                  <c:v>373089.48516731942</c:v>
                </c:pt>
                <c:pt idx="18">
                  <c:v>392911.06831451267</c:v>
                </c:pt>
                <c:pt idx="19">
                  <c:v>393526.87700237246</c:v>
                </c:pt>
              </c:numCache>
            </c:numRef>
          </c:val>
        </c:ser>
        <c:ser>
          <c:idx val="89"/>
          <c:order val="89"/>
          <c:spPr>
            <a:ln w="12700">
              <a:solidFill>
                <a:srgbClr val="00FF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'!$B$90:$U$90</c:f>
              <c:numCache>
                <c:formatCode>_(* #,##0_);_(* \(#,##0\);_(* "-"??_);_(@_)</c:formatCode>
                <c:ptCount val="20"/>
                <c:pt idx="0">
                  <c:v>289235.60183400504</c:v>
                </c:pt>
                <c:pt idx="1">
                  <c:v>295130.18355018616</c:v>
                </c:pt>
                <c:pt idx="2">
                  <c:v>285720.35116404784</c:v>
                </c:pt>
                <c:pt idx="3">
                  <c:v>290540.15834486723</c:v>
                </c:pt>
                <c:pt idx="4">
                  <c:v>293572.11554335465</c:v>
                </c:pt>
                <c:pt idx="5">
                  <c:v>303702.5084082582</c:v>
                </c:pt>
                <c:pt idx="6">
                  <c:v>326889.8372017534</c:v>
                </c:pt>
                <c:pt idx="7">
                  <c:v>322517.98765783041</c:v>
                </c:pt>
                <c:pt idx="8">
                  <c:v>333453.98022410256</c:v>
                </c:pt>
                <c:pt idx="9">
                  <c:v>321520.24426689517</c:v>
                </c:pt>
                <c:pt idx="10">
                  <c:v>349110.67116619938</c:v>
                </c:pt>
                <c:pt idx="11">
                  <c:v>326944.54783172568</c:v>
                </c:pt>
                <c:pt idx="12">
                  <c:v>346789.40830932232</c:v>
                </c:pt>
                <c:pt idx="13">
                  <c:v>356224.37641480047</c:v>
                </c:pt>
                <c:pt idx="14">
                  <c:v>362413.43515151355</c:v>
                </c:pt>
                <c:pt idx="15">
                  <c:v>368574.5349384523</c:v>
                </c:pt>
                <c:pt idx="16">
                  <c:v>375873.33400602522</c:v>
                </c:pt>
                <c:pt idx="17">
                  <c:v>373850.42553642479</c:v>
                </c:pt>
                <c:pt idx="18">
                  <c:v>388441.4602465303</c:v>
                </c:pt>
                <c:pt idx="19">
                  <c:v>387677.23870180082</c:v>
                </c:pt>
              </c:numCache>
            </c:numRef>
          </c:val>
        </c:ser>
        <c:ser>
          <c:idx val="90"/>
          <c:order val="90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'!$B$91:$U$91</c:f>
              <c:numCache>
                <c:formatCode>_(* #,##0_);_(* \(#,##0\);_(* "-"??_);_(@_)</c:formatCode>
                <c:ptCount val="20"/>
                <c:pt idx="0">
                  <c:v>286926.6964808089</c:v>
                </c:pt>
                <c:pt idx="1">
                  <c:v>298557.15631539642</c:v>
                </c:pt>
                <c:pt idx="2">
                  <c:v>300462.50083656551</c:v>
                </c:pt>
                <c:pt idx="3">
                  <c:v>294292.44375267421</c:v>
                </c:pt>
                <c:pt idx="4">
                  <c:v>307172.64910708531</c:v>
                </c:pt>
                <c:pt idx="5">
                  <c:v>320947.93093246978</c:v>
                </c:pt>
                <c:pt idx="6">
                  <c:v>321440.40447547939</c:v>
                </c:pt>
                <c:pt idx="7">
                  <c:v>331582.1048248235</c:v>
                </c:pt>
                <c:pt idx="8">
                  <c:v>325812.372445488</c:v>
                </c:pt>
                <c:pt idx="9">
                  <c:v>337040.66794989922</c:v>
                </c:pt>
                <c:pt idx="10">
                  <c:v>340789.39208249981</c:v>
                </c:pt>
                <c:pt idx="11">
                  <c:v>332684.54528462875</c:v>
                </c:pt>
                <c:pt idx="12">
                  <c:v>364545.80572198378</c:v>
                </c:pt>
                <c:pt idx="13">
                  <c:v>364004.52787334536</c:v>
                </c:pt>
                <c:pt idx="14">
                  <c:v>361876.27176728612</c:v>
                </c:pt>
                <c:pt idx="15">
                  <c:v>376989.85866324953</c:v>
                </c:pt>
                <c:pt idx="16">
                  <c:v>371889.48649942718</c:v>
                </c:pt>
                <c:pt idx="17">
                  <c:v>386551.07272879407</c:v>
                </c:pt>
                <c:pt idx="18">
                  <c:v>381127.3947072507</c:v>
                </c:pt>
                <c:pt idx="19">
                  <c:v>388610.58012481633</c:v>
                </c:pt>
              </c:numCache>
            </c:numRef>
          </c:val>
        </c:ser>
        <c:ser>
          <c:idx val="91"/>
          <c:order val="91"/>
          <c:spPr>
            <a:ln w="12700">
              <a:solidFill>
                <a:srgbClr val="FF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'!$B$92:$U$92</c:f>
              <c:numCache>
                <c:formatCode>_(* #,##0_);_(* \(#,##0\);_(* "-"??_);_(@_)</c:formatCode>
                <c:ptCount val="20"/>
                <c:pt idx="0">
                  <c:v>301601.47637992888</c:v>
                </c:pt>
                <c:pt idx="1">
                  <c:v>283552.3188953459</c:v>
                </c:pt>
                <c:pt idx="2">
                  <c:v>297667.16237667442</c:v>
                </c:pt>
                <c:pt idx="3">
                  <c:v>310009.43844291475</c:v>
                </c:pt>
                <c:pt idx="4">
                  <c:v>299034.01307768514</c:v>
                </c:pt>
                <c:pt idx="5">
                  <c:v>315790.64595877437</c:v>
                </c:pt>
                <c:pt idx="6">
                  <c:v>308478.03304676805</c:v>
                </c:pt>
                <c:pt idx="7">
                  <c:v>314865.18792135612</c:v>
                </c:pt>
                <c:pt idx="8">
                  <c:v>312836.02489107079</c:v>
                </c:pt>
                <c:pt idx="9">
                  <c:v>336581.05304597801</c:v>
                </c:pt>
                <c:pt idx="10">
                  <c:v>335013.95049250312</c:v>
                </c:pt>
                <c:pt idx="11">
                  <c:v>356125.56657277595</c:v>
                </c:pt>
                <c:pt idx="12">
                  <c:v>347453.63637915504</c:v>
                </c:pt>
                <c:pt idx="13">
                  <c:v>360486.5695961173</c:v>
                </c:pt>
                <c:pt idx="14">
                  <c:v>375580.21421983681</c:v>
                </c:pt>
                <c:pt idx="15">
                  <c:v>378972.12981196598</c:v>
                </c:pt>
                <c:pt idx="16">
                  <c:v>383307.27325747896</c:v>
                </c:pt>
                <c:pt idx="17">
                  <c:v>374255.66701112234</c:v>
                </c:pt>
                <c:pt idx="18">
                  <c:v>379511.78808174864</c:v>
                </c:pt>
                <c:pt idx="19">
                  <c:v>392074.53226167505</c:v>
                </c:pt>
              </c:numCache>
            </c:numRef>
          </c:val>
        </c:ser>
        <c:ser>
          <c:idx val="92"/>
          <c:order val="92"/>
          <c:spPr>
            <a:ln w="12700">
              <a:solidFill>
                <a:srgbClr val="FF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'!$B$93:$U$93</c:f>
              <c:numCache>
                <c:formatCode>_(* #,##0_);_(* \(#,##0\);_(* "-"??_);_(@_)</c:formatCode>
                <c:ptCount val="20"/>
                <c:pt idx="0">
                  <c:v>293359.49011921504</c:v>
                </c:pt>
                <c:pt idx="1">
                  <c:v>290937.32292598009</c:v>
                </c:pt>
                <c:pt idx="2">
                  <c:v>289589.78200363758</c:v>
                </c:pt>
                <c:pt idx="3">
                  <c:v>290893.62100329937</c:v>
                </c:pt>
                <c:pt idx="4">
                  <c:v>315827.20485108742</c:v>
                </c:pt>
                <c:pt idx="5">
                  <c:v>306417.45292647637</c:v>
                </c:pt>
                <c:pt idx="6">
                  <c:v>304136.27650916646</c:v>
                </c:pt>
                <c:pt idx="7">
                  <c:v>323546.91764894594</c:v>
                </c:pt>
                <c:pt idx="8">
                  <c:v>333285.05057182652</c:v>
                </c:pt>
                <c:pt idx="9">
                  <c:v>337834.71773691103</c:v>
                </c:pt>
                <c:pt idx="10">
                  <c:v>357837.12716856319</c:v>
                </c:pt>
                <c:pt idx="11">
                  <c:v>336896.81519309722</c:v>
                </c:pt>
                <c:pt idx="12">
                  <c:v>342524.92080245109</c:v>
                </c:pt>
                <c:pt idx="13">
                  <c:v>352232.50793677632</c:v>
                </c:pt>
                <c:pt idx="14">
                  <c:v>370917.61873338261</c:v>
                </c:pt>
                <c:pt idx="15">
                  <c:v>374120.16643322329</c:v>
                </c:pt>
                <c:pt idx="16">
                  <c:v>362789.22563604778</c:v>
                </c:pt>
                <c:pt idx="17">
                  <c:v>390085.59646954027</c:v>
                </c:pt>
                <c:pt idx="18">
                  <c:v>399299.16344752954</c:v>
                </c:pt>
                <c:pt idx="19">
                  <c:v>388757.28091693274</c:v>
                </c:pt>
              </c:numCache>
            </c:numRef>
          </c:val>
        </c:ser>
        <c:ser>
          <c:idx val="93"/>
          <c:order val="9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'!$B$94:$U$94</c:f>
              <c:numCache>
                <c:formatCode>_(* #,##0_);_(* \(#,##0\);_(* "-"??_);_(@_)</c:formatCode>
                <c:ptCount val="20"/>
                <c:pt idx="0">
                  <c:v>288152.08468205319</c:v>
                </c:pt>
                <c:pt idx="1">
                  <c:v>293964.59790558403</c:v>
                </c:pt>
                <c:pt idx="2">
                  <c:v>297386.26547137211</c:v>
                </c:pt>
                <c:pt idx="3">
                  <c:v>294421.37625964358</c:v>
                </c:pt>
                <c:pt idx="4">
                  <c:v>297297.50761268422</c:v>
                </c:pt>
                <c:pt idx="5">
                  <c:v>315784.35948537913</c:v>
                </c:pt>
                <c:pt idx="6">
                  <c:v>310390.52669734193</c:v>
                </c:pt>
                <c:pt idx="7">
                  <c:v>319850.9643419612</c:v>
                </c:pt>
                <c:pt idx="8">
                  <c:v>317061.01732072525</c:v>
                </c:pt>
                <c:pt idx="9">
                  <c:v>343186.71668932779</c:v>
                </c:pt>
                <c:pt idx="10">
                  <c:v>339228.9552354035</c:v>
                </c:pt>
                <c:pt idx="11">
                  <c:v>345386.5092506893</c:v>
                </c:pt>
                <c:pt idx="12">
                  <c:v>348683.44712713937</c:v>
                </c:pt>
                <c:pt idx="13">
                  <c:v>358859.54846879176</c:v>
                </c:pt>
                <c:pt idx="14">
                  <c:v>366258.70277506748</c:v>
                </c:pt>
                <c:pt idx="15">
                  <c:v>379538.20923513913</c:v>
                </c:pt>
                <c:pt idx="16">
                  <c:v>355974.23572987656</c:v>
                </c:pt>
                <c:pt idx="17">
                  <c:v>389063.40841853939</c:v>
                </c:pt>
                <c:pt idx="18">
                  <c:v>397793.99784583331</c:v>
                </c:pt>
                <c:pt idx="19">
                  <c:v>386668.72677224112</c:v>
                </c:pt>
              </c:numCache>
            </c:numRef>
          </c:val>
        </c:ser>
        <c:ser>
          <c:idx val="94"/>
          <c:order val="94"/>
          <c:spPr>
            <a:ln w="12700">
              <a:solidFill>
                <a:srgbClr val="8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'!$B$95:$U$95</c:f>
              <c:numCache>
                <c:formatCode>_(* #,##0_);_(* \(#,##0\);_(* "-"??_);_(@_)</c:formatCode>
                <c:ptCount val="20"/>
                <c:pt idx="0">
                  <c:v>283873.23927265621</c:v>
                </c:pt>
                <c:pt idx="1">
                  <c:v>290511.66524609807</c:v>
                </c:pt>
                <c:pt idx="2">
                  <c:v>291451.00853897334</c:v>
                </c:pt>
                <c:pt idx="3">
                  <c:v>290187.54439596517</c:v>
                </c:pt>
                <c:pt idx="4">
                  <c:v>304322.68716848275</c:v>
                </c:pt>
                <c:pt idx="5">
                  <c:v>296968.81137265911</c:v>
                </c:pt>
                <c:pt idx="6">
                  <c:v>298367.83856792998</c:v>
                </c:pt>
                <c:pt idx="7">
                  <c:v>309435.65476562217</c:v>
                </c:pt>
                <c:pt idx="8">
                  <c:v>317827.05815544643</c:v>
                </c:pt>
                <c:pt idx="9">
                  <c:v>319548.01076283044</c:v>
                </c:pt>
                <c:pt idx="10">
                  <c:v>337777.1564036627</c:v>
                </c:pt>
                <c:pt idx="11">
                  <c:v>339215.78535567597</c:v>
                </c:pt>
                <c:pt idx="12">
                  <c:v>337476.2252927238</c:v>
                </c:pt>
                <c:pt idx="13">
                  <c:v>358725.62626709754</c:v>
                </c:pt>
                <c:pt idx="14">
                  <c:v>360220.62175775145</c:v>
                </c:pt>
                <c:pt idx="15">
                  <c:v>362298.19167833216</c:v>
                </c:pt>
                <c:pt idx="16">
                  <c:v>367259.20579906931</c:v>
                </c:pt>
                <c:pt idx="17">
                  <c:v>363433.40973216237</c:v>
                </c:pt>
                <c:pt idx="18">
                  <c:v>366028.70617428876</c:v>
                </c:pt>
                <c:pt idx="19">
                  <c:v>391040.49170084391</c:v>
                </c:pt>
              </c:numCache>
            </c:numRef>
          </c:val>
        </c:ser>
        <c:ser>
          <c:idx val="95"/>
          <c:order val="95"/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'!$B$96:$U$96</c:f>
              <c:numCache>
                <c:formatCode>_(* #,##0_);_(* \(#,##0\);_(* "-"??_);_(@_)</c:formatCode>
                <c:ptCount val="20"/>
                <c:pt idx="0">
                  <c:v>289621.12609139195</c:v>
                </c:pt>
                <c:pt idx="1">
                  <c:v>284698.37437886023</c:v>
                </c:pt>
                <c:pt idx="2">
                  <c:v>296944.68847056496</c:v>
                </c:pt>
                <c:pt idx="3">
                  <c:v>301097.22300231864</c:v>
                </c:pt>
                <c:pt idx="4">
                  <c:v>302229.86373554741</c:v>
                </c:pt>
                <c:pt idx="5">
                  <c:v>319311.87822061684</c:v>
                </c:pt>
                <c:pt idx="6">
                  <c:v>317807.00847196183</c:v>
                </c:pt>
                <c:pt idx="7">
                  <c:v>309314.42631207843</c:v>
                </c:pt>
                <c:pt idx="8">
                  <c:v>319455.3086887165</c:v>
                </c:pt>
                <c:pt idx="9">
                  <c:v>335638.09043348726</c:v>
                </c:pt>
                <c:pt idx="10">
                  <c:v>327940.00997654191</c:v>
                </c:pt>
                <c:pt idx="11">
                  <c:v>337125.56756926951</c:v>
                </c:pt>
                <c:pt idx="12">
                  <c:v>341506.98434044217</c:v>
                </c:pt>
                <c:pt idx="13">
                  <c:v>337661.76311811712</c:v>
                </c:pt>
                <c:pt idx="14">
                  <c:v>363372.33552709938</c:v>
                </c:pt>
                <c:pt idx="15">
                  <c:v>369597.75278488413</c:v>
                </c:pt>
                <c:pt idx="16">
                  <c:v>363859.60730367329</c:v>
                </c:pt>
                <c:pt idx="17">
                  <c:v>368274.96414497774</c:v>
                </c:pt>
                <c:pt idx="18">
                  <c:v>386335.26095109427</c:v>
                </c:pt>
                <c:pt idx="19">
                  <c:v>379734.94872844958</c:v>
                </c:pt>
              </c:numCache>
            </c:numRef>
          </c:val>
        </c:ser>
        <c:ser>
          <c:idx val="96"/>
          <c:order val="96"/>
          <c:spPr>
            <a:ln w="12700">
              <a:solidFill>
                <a:srgbClr val="000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'!$B$97:$U$97</c:f>
              <c:numCache>
                <c:formatCode>_(* #,##0_);_(* \(#,##0\);_(* "-"??_);_(@_)</c:formatCode>
                <c:ptCount val="20"/>
                <c:pt idx="0">
                  <c:v>298455.66150521243</c:v>
                </c:pt>
                <c:pt idx="1">
                  <c:v>290383.57148961717</c:v>
                </c:pt>
                <c:pt idx="2">
                  <c:v>285092.16966432333</c:v>
                </c:pt>
                <c:pt idx="3">
                  <c:v>305396.89938261209</c:v>
                </c:pt>
                <c:pt idx="4">
                  <c:v>300258.48708573054</c:v>
                </c:pt>
                <c:pt idx="5">
                  <c:v>311351.86358723376</c:v>
                </c:pt>
                <c:pt idx="6">
                  <c:v>319346.8363172196</c:v>
                </c:pt>
                <c:pt idx="7">
                  <c:v>329315.51885307435</c:v>
                </c:pt>
                <c:pt idx="8">
                  <c:v>342817.16766125441</c:v>
                </c:pt>
                <c:pt idx="9">
                  <c:v>327008.67029075901</c:v>
                </c:pt>
                <c:pt idx="10">
                  <c:v>343278.39195583342</c:v>
                </c:pt>
                <c:pt idx="11">
                  <c:v>346449.13478217105</c:v>
                </c:pt>
                <c:pt idx="12">
                  <c:v>350775.21787581284</c:v>
                </c:pt>
                <c:pt idx="13">
                  <c:v>365375.02681885957</c:v>
                </c:pt>
                <c:pt idx="14">
                  <c:v>368603.71846429916</c:v>
                </c:pt>
                <c:pt idx="15">
                  <c:v>371826.05834216706</c:v>
                </c:pt>
                <c:pt idx="16">
                  <c:v>375127.36188177799</c:v>
                </c:pt>
                <c:pt idx="17">
                  <c:v>415730.39599988313</c:v>
                </c:pt>
                <c:pt idx="18">
                  <c:v>411537.40489437227</c:v>
                </c:pt>
                <c:pt idx="19">
                  <c:v>385766.45826928318</c:v>
                </c:pt>
              </c:numCache>
            </c:numRef>
          </c:val>
        </c:ser>
        <c:ser>
          <c:idx val="97"/>
          <c:order val="97"/>
          <c:spPr>
            <a:ln w="12700">
              <a:solidFill>
                <a:srgbClr val="808000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8080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'!$B$98:$U$98</c:f>
              <c:numCache>
                <c:formatCode>_(* #,##0_);_(* \(#,##0\);_(* "-"??_);_(@_)</c:formatCode>
                <c:ptCount val="20"/>
                <c:pt idx="0">
                  <c:v>283817.24226924538</c:v>
                </c:pt>
                <c:pt idx="1">
                  <c:v>286767.81219466467</c:v>
                </c:pt>
                <c:pt idx="2">
                  <c:v>289198.54117179674</c:v>
                </c:pt>
                <c:pt idx="3">
                  <c:v>297952.52727035916</c:v>
                </c:pt>
                <c:pt idx="4">
                  <c:v>308811.57758507697</c:v>
                </c:pt>
                <c:pt idx="5">
                  <c:v>295435.71828623826</c:v>
                </c:pt>
                <c:pt idx="6">
                  <c:v>305097.25755306013</c:v>
                </c:pt>
                <c:pt idx="7">
                  <c:v>315517.00231452746</c:v>
                </c:pt>
                <c:pt idx="8">
                  <c:v>322625.77192133688</c:v>
                </c:pt>
                <c:pt idx="9">
                  <c:v>326521.76134535711</c:v>
                </c:pt>
                <c:pt idx="10">
                  <c:v>342792.63086875301</c:v>
                </c:pt>
                <c:pt idx="11">
                  <c:v>332979.31636113772</c:v>
                </c:pt>
                <c:pt idx="12">
                  <c:v>339722.3867902612</c:v>
                </c:pt>
                <c:pt idx="13">
                  <c:v>339242.41562692338</c:v>
                </c:pt>
                <c:pt idx="14">
                  <c:v>357708.22356958798</c:v>
                </c:pt>
                <c:pt idx="15">
                  <c:v>363053.98653863021</c:v>
                </c:pt>
                <c:pt idx="16">
                  <c:v>348281.69082189421</c:v>
                </c:pt>
                <c:pt idx="17">
                  <c:v>383511.73238617374</c:v>
                </c:pt>
                <c:pt idx="18">
                  <c:v>374842.63298875978</c:v>
                </c:pt>
                <c:pt idx="19">
                  <c:v>389562.16524330672</c:v>
                </c:pt>
              </c:numCache>
            </c:numRef>
          </c:val>
        </c:ser>
        <c:ser>
          <c:idx val="98"/>
          <c:order val="98"/>
          <c:spPr>
            <a:ln w="12700">
              <a:solidFill>
                <a:srgbClr val="80008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'!$B$99:$U$99</c:f>
              <c:numCache>
                <c:formatCode>_(* #,##0_);_(* \(#,##0\);_(* "-"??_);_(@_)</c:formatCode>
                <c:ptCount val="20"/>
                <c:pt idx="0">
                  <c:v>281592.31397642603</c:v>
                </c:pt>
                <c:pt idx="1">
                  <c:v>286972.8635303498</c:v>
                </c:pt>
                <c:pt idx="2">
                  <c:v>299016.94917894824</c:v>
                </c:pt>
                <c:pt idx="3">
                  <c:v>292179.68434796092</c:v>
                </c:pt>
                <c:pt idx="4">
                  <c:v>309750.62983366876</c:v>
                </c:pt>
                <c:pt idx="5">
                  <c:v>303202.1835864457</c:v>
                </c:pt>
                <c:pt idx="6">
                  <c:v>311451.27718229621</c:v>
                </c:pt>
                <c:pt idx="7">
                  <c:v>334093.88058017939</c:v>
                </c:pt>
                <c:pt idx="8">
                  <c:v>323835.03196803859</c:v>
                </c:pt>
                <c:pt idx="9">
                  <c:v>340025.59633283049</c:v>
                </c:pt>
                <c:pt idx="10">
                  <c:v>336123.53076588054</c:v>
                </c:pt>
                <c:pt idx="11">
                  <c:v>345610.57297934708</c:v>
                </c:pt>
                <c:pt idx="12">
                  <c:v>348488.2354630928</c:v>
                </c:pt>
                <c:pt idx="13">
                  <c:v>362175.17711281468</c:v>
                </c:pt>
                <c:pt idx="14">
                  <c:v>360664.82575079799</c:v>
                </c:pt>
                <c:pt idx="15">
                  <c:v>372881.65590953466</c:v>
                </c:pt>
                <c:pt idx="16">
                  <c:v>373854.21903517208</c:v>
                </c:pt>
                <c:pt idx="17">
                  <c:v>378315.80835037859</c:v>
                </c:pt>
                <c:pt idx="18">
                  <c:v>398070.91256637772</c:v>
                </c:pt>
                <c:pt idx="19">
                  <c:v>399329.39618671953</c:v>
                </c:pt>
              </c:numCache>
            </c:numRef>
          </c:val>
        </c:ser>
        <c:ser>
          <c:idx val="99"/>
          <c:order val="99"/>
          <c:spPr>
            <a:ln w="12700">
              <a:solidFill>
                <a:srgbClr val="00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'!$B$100:$U$100</c:f>
              <c:numCache>
                <c:formatCode>_(* #,##0_);_(* \(#,##0\);_(* "-"??_);_(@_)</c:formatCode>
                <c:ptCount val="20"/>
                <c:pt idx="0">
                  <c:v>296982.90837867942</c:v>
                </c:pt>
                <c:pt idx="1">
                  <c:v>282833.20770679245</c:v>
                </c:pt>
                <c:pt idx="2">
                  <c:v>306462.9956631512</c:v>
                </c:pt>
                <c:pt idx="3">
                  <c:v>290214.42709418025</c:v>
                </c:pt>
                <c:pt idx="4">
                  <c:v>295591.36988608405</c:v>
                </c:pt>
                <c:pt idx="5">
                  <c:v>302267.23231905268</c:v>
                </c:pt>
                <c:pt idx="6">
                  <c:v>308474.68851541792</c:v>
                </c:pt>
                <c:pt idx="7">
                  <c:v>314775.97428783862</c:v>
                </c:pt>
                <c:pt idx="8">
                  <c:v>323896.19941734074</c:v>
                </c:pt>
                <c:pt idx="9">
                  <c:v>332073.65216642147</c:v>
                </c:pt>
                <c:pt idx="10">
                  <c:v>326878.28872199939</c:v>
                </c:pt>
                <c:pt idx="11">
                  <c:v>337712.44419186987</c:v>
                </c:pt>
                <c:pt idx="12">
                  <c:v>355795.74394444941</c:v>
                </c:pt>
                <c:pt idx="13">
                  <c:v>350717.51501612057</c:v>
                </c:pt>
                <c:pt idx="14">
                  <c:v>365989.87105559121</c:v>
                </c:pt>
                <c:pt idx="15">
                  <c:v>356428.87862491957</c:v>
                </c:pt>
                <c:pt idx="16">
                  <c:v>378816.46505556372</c:v>
                </c:pt>
                <c:pt idx="17">
                  <c:v>377765.67721818748</c:v>
                </c:pt>
                <c:pt idx="18">
                  <c:v>373387.90341416904</c:v>
                </c:pt>
                <c:pt idx="19">
                  <c:v>380221.26096639637</c:v>
                </c:pt>
              </c:numCache>
            </c:numRef>
          </c:val>
        </c:ser>
        <c:ser>
          <c:idx val="100"/>
          <c:order val="100"/>
          <c:spPr>
            <a:ln w="12700">
              <a:solidFill>
                <a:srgbClr val="C0C0C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'!$B$101:$U$101</c:f>
              <c:numCache>
                <c:formatCode>_(* #,##0_);_(* \(#,##0\);_(* "-"??_);_(@_)</c:formatCode>
                <c:ptCount val="20"/>
                <c:pt idx="0">
                  <c:v>286706.22964179411</c:v>
                </c:pt>
                <c:pt idx="1">
                  <c:v>300631.72340896161</c:v>
                </c:pt>
                <c:pt idx="2">
                  <c:v>297806.06867239461</c:v>
                </c:pt>
                <c:pt idx="3">
                  <c:v>306386.98574454582</c:v>
                </c:pt>
                <c:pt idx="4">
                  <c:v>299839.06328441756</c:v>
                </c:pt>
                <c:pt idx="5">
                  <c:v>305062.18450110947</c:v>
                </c:pt>
                <c:pt idx="6">
                  <c:v>328211.88971422281</c:v>
                </c:pt>
                <c:pt idx="7">
                  <c:v>324267.98753902968</c:v>
                </c:pt>
                <c:pt idx="8">
                  <c:v>332333.69911588694</c:v>
                </c:pt>
                <c:pt idx="9">
                  <c:v>335443.40499313845</c:v>
                </c:pt>
                <c:pt idx="10">
                  <c:v>328622.94582132727</c:v>
                </c:pt>
                <c:pt idx="11">
                  <c:v>330894.7496702901</c:v>
                </c:pt>
                <c:pt idx="12">
                  <c:v>356500.55966481316</c:v>
                </c:pt>
                <c:pt idx="13">
                  <c:v>357278.23370551295</c:v>
                </c:pt>
                <c:pt idx="14">
                  <c:v>365384.26945216529</c:v>
                </c:pt>
                <c:pt idx="15">
                  <c:v>373990.80143191229</c:v>
                </c:pt>
                <c:pt idx="16">
                  <c:v>378837.19903569139</c:v>
                </c:pt>
                <c:pt idx="17">
                  <c:v>383058.14044241182</c:v>
                </c:pt>
                <c:pt idx="18">
                  <c:v>385273.91117261723</c:v>
                </c:pt>
                <c:pt idx="19">
                  <c:v>401456.76079579536</c:v>
                </c:pt>
              </c:numCache>
            </c:numRef>
          </c:val>
        </c:ser>
        <c:ser>
          <c:idx val="101"/>
          <c:order val="101"/>
          <c:spPr>
            <a:ln w="12700">
              <a:solidFill>
                <a:srgbClr val="808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'!$B$102:$U$102</c:f>
              <c:numCache>
                <c:formatCode>_(* #,##0_);_(* \(#,##0\);_(* "-"??_);_(@_)</c:formatCode>
                <c:ptCount val="20"/>
                <c:pt idx="0">
                  <c:v>281194.57420470141</c:v>
                </c:pt>
                <c:pt idx="1">
                  <c:v>287373.37347900664</c:v>
                </c:pt>
                <c:pt idx="2">
                  <c:v>297878.62797816552</c:v>
                </c:pt>
                <c:pt idx="3">
                  <c:v>310309.94893570314</c:v>
                </c:pt>
                <c:pt idx="4">
                  <c:v>308814.5324633377</c:v>
                </c:pt>
                <c:pt idx="5">
                  <c:v>312196.85499140684</c:v>
                </c:pt>
                <c:pt idx="6">
                  <c:v>330484.55792940629</c:v>
                </c:pt>
                <c:pt idx="7">
                  <c:v>341174.51634160697</c:v>
                </c:pt>
                <c:pt idx="8">
                  <c:v>331451.45759744203</c:v>
                </c:pt>
                <c:pt idx="9">
                  <c:v>334566.73879721237</c:v>
                </c:pt>
                <c:pt idx="10">
                  <c:v>357105.32266703161</c:v>
                </c:pt>
                <c:pt idx="11">
                  <c:v>349550.24957018357</c:v>
                </c:pt>
                <c:pt idx="12">
                  <c:v>354747.1214439515</c:v>
                </c:pt>
                <c:pt idx="13">
                  <c:v>369936.50849690044</c:v>
                </c:pt>
                <c:pt idx="14">
                  <c:v>365615.44581791479</c:v>
                </c:pt>
                <c:pt idx="15">
                  <c:v>370378.13449914171</c:v>
                </c:pt>
                <c:pt idx="16">
                  <c:v>391273.36924301798</c:v>
                </c:pt>
                <c:pt idx="17">
                  <c:v>378808.21507482021</c:v>
                </c:pt>
                <c:pt idx="18">
                  <c:v>378542.71349365771</c:v>
                </c:pt>
                <c:pt idx="19">
                  <c:v>382276.41462282388</c:v>
                </c:pt>
              </c:numCache>
            </c:numRef>
          </c:val>
        </c:ser>
        <c:ser>
          <c:idx val="102"/>
          <c:order val="102"/>
          <c:spPr>
            <a:ln w="12700">
              <a:solidFill>
                <a:srgbClr val="9999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99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'!$B$103:$U$103</c:f>
              <c:numCache>
                <c:formatCode>_(* #,##0_);_(* \(#,##0\);_(* "-"??_);_(@_)</c:formatCode>
                <c:ptCount val="20"/>
                <c:pt idx="0">
                  <c:v>297074.872332372</c:v>
                </c:pt>
                <c:pt idx="1">
                  <c:v>298507.50849257165</c:v>
                </c:pt>
                <c:pt idx="2">
                  <c:v>294068.77683377959</c:v>
                </c:pt>
                <c:pt idx="3">
                  <c:v>296704.76121056703</c:v>
                </c:pt>
                <c:pt idx="4">
                  <c:v>304536.61747671734</c:v>
                </c:pt>
                <c:pt idx="5">
                  <c:v>295620.34101833898</c:v>
                </c:pt>
                <c:pt idx="6">
                  <c:v>318433.3600478585</c:v>
                </c:pt>
                <c:pt idx="7">
                  <c:v>317793.42451398668</c:v>
                </c:pt>
                <c:pt idx="8">
                  <c:v>321640.39896442246</c:v>
                </c:pt>
                <c:pt idx="9">
                  <c:v>342710.08899125806</c:v>
                </c:pt>
                <c:pt idx="10">
                  <c:v>329964.21831252315</c:v>
                </c:pt>
                <c:pt idx="11">
                  <c:v>349309.56613282644</c:v>
                </c:pt>
                <c:pt idx="12">
                  <c:v>356966.35728891299</c:v>
                </c:pt>
                <c:pt idx="13">
                  <c:v>362224.04190478037</c:v>
                </c:pt>
                <c:pt idx="14">
                  <c:v>381994.78300999751</c:v>
                </c:pt>
                <c:pt idx="15">
                  <c:v>364284.46295655461</c:v>
                </c:pt>
                <c:pt idx="16">
                  <c:v>383690.41124875477</c:v>
                </c:pt>
                <c:pt idx="17">
                  <c:v>376714.86465764209</c:v>
                </c:pt>
                <c:pt idx="18">
                  <c:v>373282.72571087227</c:v>
                </c:pt>
                <c:pt idx="19">
                  <c:v>393794.83672081394</c:v>
                </c:pt>
              </c:numCache>
            </c:numRef>
          </c:val>
        </c:ser>
        <c:ser>
          <c:idx val="103"/>
          <c:order val="103"/>
          <c:spPr>
            <a:ln w="12700">
              <a:solidFill>
                <a:srgbClr val="993366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993366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'!$B$104:$U$104</c:f>
              <c:numCache>
                <c:formatCode>_(* #,##0_);_(* \(#,##0\);_(* "-"??_);_(@_)</c:formatCode>
                <c:ptCount val="20"/>
                <c:pt idx="0">
                  <c:v>286053.45436903776</c:v>
                </c:pt>
                <c:pt idx="1">
                  <c:v>287361.65070113714</c:v>
                </c:pt>
                <c:pt idx="2">
                  <c:v>295047.30570199544</c:v>
                </c:pt>
                <c:pt idx="3">
                  <c:v>293147.01206606167</c:v>
                </c:pt>
                <c:pt idx="4">
                  <c:v>291570.22332823073</c:v>
                </c:pt>
                <c:pt idx="5">
                  <c:v>303725.46560441708</c:v>
                </c:pt>
                <c:pt idx="6">
                  <c:v>306352.79495307012</c:v>
                </c:pt>
                <c:pt idx="7">
                  <c:v>319719.43615099386</c:v>
                </c:pt>
                <c:pt idx="8">
                  <c:v>340415.20871599205</c:v>
                </c:pt>
                <c:pt idx="9">
                  <c:v>328851.60051100503</c:v>
                </c:pt>
                <c:pt idx="10">
                  <c:v>334408.02580428502</c:v>
                </c:pt>
                <c:pt idx="11">
                  <c:v>322867.94703882583</c:v>
                </c:pt>
                <c:pt idx="12">
                  <c:v>340972.11165808025</c:v>
                </c:pt>
                <c:pt idx="13">
                  <c:v>356665.2540942856</c:v>
                </c:pt>
                <c:pt idx="14">
                  <c:v>351684.05823240394</c:v>
                </c:pt>
                <c:pt idx="15">
                  <c:v>344851.23130224604</c:v>
                </c:pt>
                <c:pt idx="16">
                  <c:v>376054.83559923567</c:v>
                </c:pt>
                <c:pt idx="17">
                  <c:v>381211.82820127631</c:v>
                </c:pt>
                <c:pt idx="18">
                  <c:v>379417.15970374912</c:v>
                </c:pt>
                <c:pt idx="19">
                  <c:v>380779.76894667593</c:v>
                </c:pt>
              </c:numCache>
            </c:numRef>
          </c:val>
        </c:ser>
        <c:ser>
          <c:idx val="104"/>
          <c:order val="104"/>
          <c:spPr>
            <a:ln w="12700">
              <a:solidFill>
                <a:srgbClr val="FFFFCC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CC"/>
              </a:solidFill>
              <a:ln>
                <a:solidFill>
                  <a:srgbClr val="FFFFCC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'!$B$105:$U$105</c:f>
              <c:numCache>
                <c:formatCode>_(* #,##0_);_(* \(#,##0\);_(* "-"??_);_(@_)</c:formatCode>
                <c:ptCount val="20"/>
                <c:pt idx="0">
                  <c:v>286236.64754282543</c:v>
                </c:pt>
                <c:pt idx="1">
                  <c:v>289924.16074588319</c:v>
                </c:pt>
                <c:pt idx="2">
                  <c:v>286627.78125923214</c:v>
                </c:pt>
                <c:pt idx="3">
                  <c:v>300150.10328595934</c:v>
                </c:pt>
                <c:pt idx="4">
                  <c:v>302123.38525035209</c:v>
                </c:pt>
                <c:pt idx="5">
                  <c:v>323782.88835681218</c:v>
                </c:pt>
                <c:pt idx="6">
                  <c:v>326493.83137628937</c:v>
                </c:pt>
                <c:pt idx="7">
                  <c:v>322573.59010226</c:v>
                </c:pt>
                <c:pt idx="8">
                  <c:v>341005.99027016974</c:v>
                </c:pt>
                <c:pt idx="9">
                  <c:v>351562.06718113291</c:v>
                </c:pt>
                <c:pt idx="10">
                  <c:v>365133.4173930859</c:v>
                </c:pt>
                <c:pt idx="11">
                  <c:v>346373.42110220372</c:v>
                </c:pt>
                <c:pt idx="12">
                  <c:v>364528.89120300754</c:v>
                </c:pt>
                <c:pt idx="13">
                  <c:v>344581.78492083563</c:v>
                </c:pt>
                <c:pt idx="14">
                  <c:v>365742.70274932112</c:v>
                </c:pt>
                <c:pt idx="15">
                  <c:v>370598.56605000666</c:v>
                </c:pt>
                <c:pt idx="16">
                  <c:v>370638.36765853688</c:v>
                </c:pt>
                <c:pt idx="17">
                  <c:v>379227.77979388449</c:v>
                </c:pt>
                <c:pt idx="18">
                  <c:v>392287.22413292481</c:v>
                </c:pt>
                <c:pt idx="19">
                  <c:v>408004.72303370369</c:v>
                </c:pt>
              </c:numCache>
            </c:numRef>
          </c:val>
        </c:ser>
        <c:ser>
          <c:idx val="105"/>
          <c:order val="105"/>
          <c:spPr>
            <a:ln w="12700">
              <a:solidFill>
                <a:srgbClr val="CCFF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CCFF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'!$B$106:$U$106</c:f>
              <c:numCache>
                <c:formatCode>_(* #,##0_);_(* \(#,##0\);_(* "-"??_);_(@_)</c:formatCode>
                <c:ptCount val="20"/>
                <c:pt idx="0">
                  <c:v>293215.79507565172</c:v>
                </c:pt>
                <c:pt idx="1">
                  <c:v>287948.9241110984</c:v>
                </c:pt>
                <c:pt idx="2">
                  <c:v>293891.58227229456</c:v>
                </c:pt>
                <c:pt idx="3">
                  <c:v>294383.63909516955</c:v>
                </c:pt>
                <c:pt idx="4">
                  <c:v>300640.59916453343</c:v>
                </c:pt>
                <c:pt idx="5">
                  <c:v>316743.98632590234</c:v>
                </c:pt>
                <c:pt idx="6">
                  <c:v>310346.21038466436</c:v>
                </c:pt>
                <c:pt idx="7">
                  <c:v>322555.47729186417</c:v>
                </c:pt>
                <c:pt idx="8">
                  <c:v>320183.50098690955</c:v>
                </c:pt>
                <c:pt idx="9">
                  <c:v>340071.3365140669</c:v>
                </c:pt>
                <c:pt idx="10">
                  <c:v>329010.53710736911</c:v>
                </c:pt>
                <c:pt idx="11">
                  <c:v>340285.8457818458</c:v>
                </c:pt>
                <c:pt idx="12">
                  <c:v>351519.966730977</c:v>
                </c:pt>
                <c:pt idx="13">
                  <c:v>348225.46899766434</c:v>
                </c:pt>
                <c:pt idx="14">
                  <c:v>358183.45783056645</c:v>
                </c:pt>
                <c:pt idx="15">
                  <c:v>362993.8673788915</c:v>
                </c:pt>
                <c:pt idx="16">
                  <c:v>370809.61962664273</c:v>
                </c:pt>
                <c:pt idx="17">
                  <c:v>392715.54980773781</c:v>
                </c:pt>
                <c:pt idx="18">
                  <c:v>372491.79229089932</c:v>
                </c:pt>
                <c:pt idx="19">
                  <c:v>392909.00191603357</c:v>
                </c:pt>
              </c:numCache>
            </c:numRef>
          </c:val>
        </c:ser>
        <c:ser>
          <c:idx val="106"/>
          <c:order val="106"/>
          <c:spPr>
            <a:ln w="12700">
              <a:solidFill>
                <a:srgbClr val="6600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660066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'!$B$107:$U$107</c:f>
              <c:numCache>
                <c:formatCode>_(* #,##0_);_(* \(#,##0\);_(* "-"??_);_(@_)</c:formatCode>
                <c:ptCount val="20"/>
                <c:pt idx="0">
                  <c:v>286688.6349050526</c:v>
                </c:pt>
                <c:pt idx="1">
                  <c:v>299910.66675769526</c:v>
                </c:pt>
                <c:pt idx="2">
                  <c:v>298930.4912388036</c:v>
                </c:pt>
                <c:pt idx="3">
                  <c:v>295398.25031869515</c:v>
                </c:pt>
                <c:pt idx="4">
                  <c:v>306617.54991599667</c:v>
                </c:pt>
                <c:pt idx="5">
                  <c:v>317905.11562952603</c:v>
                </c:pt>
                <c:pt idx="6">
                  <c:v>329698.93636976293</c:v>
                </c:pt>
                <c:pt idx="7">
                  <c:v>306967.64734829153</c:v>
                </c:pt>
                <c:pt idx="8">
                  <c:v>319701.05306381243</c:v>
                </c:pt>
                <c:pt idx="9">
                  <c:v>314488.00849652151</c:v>
                </c:pt>
                <c:pt idx="10">
                  <c:v>335069.61670690082</c:v>
                </c:pt>
                <c:pt idx="11">
                  <c:v>333826.78919042315</c:v>
                </c:pt>
                <c:pt idx="12">
                  <c:v>338180.046422443</c:v>
                </c:pt>
                <c:pt idx="13">
                  <c:v>359952.62783285027</c:v>
                </c:pt>
                <c:pt idx="14">
                  <c:v>353779.9007928099</c:v>
                </c:pt>
                <c:pt idx="15">
                  <c:v>351467.72802648437</c:v>
                </c:pt>
                <c:pt idx="16">
                  <c:v>369018.29120572389</c:v>
                </c:pt>
                <c:pt idx="17">
                  <c:v>386591.4712605286</c:v>
                </c:pt>
                <c:pt idx="18">
                  <c:v>383035.37311072036</c:v>
                </c:pt>
                <c:pt idx="19">
                  <c:v>382304.46777109767</c:v>
                </c:pt>
              </c:numCache>
            </c:numRef>
          </c:val>
        </c:ser>
        <c:ser>
          <c:idx val="107"/>
          <c:order val="107"/>
          <c:spPr>
            <a:ln w="12700">
              <a:solidFill>
                <a:srgbClr val="FF808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FF808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'!$B$108:$U$108</c:f>
              <c:numCache>
                <c:formatCode>_(* #,##0_);_(* \(#,##0\);_(* "-"??_);_(@_)</c:formatCode>
                <c:ptCount val="20"/>
                <c:pt idx="0">
                  <c:v>285606.6203827071</c:v>
                </c:pt>
                <c:pt idx="1">
                  <c:v>296042.05200910079</c:v>
                </c:pt>
                <c:pt idx="2">
                  <c:v>295516.22650369082</c:v>
                </c:pt>
                <c:pt idx="3">
                  <c:v>303338.69257293473</c:v>
                </c:pt>
                <c:pt idx="4">
                  <c:v>299129.12446685537</c:v>
                </c:pt>
                <c:pt idx="5">
                  <c:v>318812.83080601832</c:v>
                </c:pt>
                <c:pt idx="6">
                  <c:v>317678.59423658671</c:v>
                </c:pt>
                <c:pt idx="7">
                  <c:v>327161.47564225469</c:v>
                </c:pt>
                <c:pt idx="8">
                  <c:v>326752.66429501498</c:v>
                </c:pt>
                <c:pt idx="9">
                  <c:v>345522.49904051976</c:v>
                </c:pt>
                <c:pt idx="10">
                  <c:v>353321.28909210983</c:v>
                </c:pt>
                <c:pt idx="11">
                  <c:v>337214.57368405396</c:v>
                </c:pt>
                <c:pt idx="12">
                  <c:v>353790.69217307708</c:v>
                </c:pt>
                <c:pt idx="13">
                  <c:v>357580.76388450578</c:v>
                </c:pt>
                <c:pt idx="14">
                  <c:v>368331.14074404957</c:v>
                </c:pt>
                <c:pt idx="15">
                  <c:v>362740.02418757428</c:v>
                </c:pt>
                <c:pt idx="16">
                  <c:v>380833.13281878142</c:v>
                </c:pt>
                <c:pt idx="17">
                  <c:v>369708.72076263506</c:v>
                </c:pt>
                <c:pt idx="18">
                  <c:v>368788.16294206312</c:v>
                </c:pt>
                <c:pt idx="19">
                  <c:v>405982.17117964232</c:v>
                </c:pt>
              </c:numCache>
            </c:numRef>
          </c:val>
        </c:ser>
        <c:ser>
          <c:idx val="108"/>
          <c:order val="108"/>
          <c:spPr>
            <a:ln w="12700">
              <a:solidFill>
                <a:srgbClr val="0066CC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66CC"/>
              </a:solidFill>
              <a:ln>
                <a:solidFill>
                  <a:srgbClr val="0066CC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'!$B$109:$U$109</c:f>
              <c:numCache>
                <c:formatCode>_(* #,##0_);_(* \(#,##0\);_(* "-"??_);_(@_)</c:formatCode>
                <c:ptCount val="20"/>
                <c:pt idx="0">
                  <c:v>287056.43516967387</c:v>
                </c:pt>
                <c:pt idx="1">
                  <c:v>289877.71231969923</c:v>
                </c:pt>
                <c:pt idx="2">
                  <c:v>296371.68951983826</c:v>
                </c:pt>
                <c:pt idx="3">
                  <c:v>305921.41845015524</c:v>
                </c:pt>
                <c:pt idx="4">
                  <c:v>302601.91070420225</c:v>
                </c:pt>
                <c:pt idx="5">
                  <c:v>309633.90953684133</c:v>
                </c:pt>
                <c:pt idx="6">
                  <c:v>324067.38870469789</c:v>
                </c:pt>
                <c:pt idx="7">
                  <c:v>311636.32119614125</c:v>
                </c:pt>
                <c:pt idx="8">
                  <c:v>326458.37042295939</c:v>
                </c:pt>
                <c:pt idx="9">
                  <c:v>332009.33946797473</c:v>
                </c:pt>
                <c:pt idx="10">
                  <c:v>346961.97664330568</c:v>
                </c:pt>
                <c:pt idx="11">
                  <c:v>345526.2722869984</c:v>
                </c:pt>
                <c:pt idx="12">
                  <c:v>362273.83448516455</c:v>
                </c:pt>
                <c:pt idx="13">
                  <c:v>358757.16232210607</c:v>
                </c:pt>
                <c:pt idx="14">
                  <c:v>359197.74466359662</c:v>
                </c:pt>
                <c:pt idx="15">
                  <c:v>360342.96210648818</c:v>
                </c:pt>
                <c:pt idx="16">
                  <c:v>379797.97221436549</c:v>
                </c:pt>
                <c:pt idx="17">
                  <c:v>379422.9473197888</c:v>
                </c:pt>
                <c:pt idx="18">
                  <c:v>376709.15840230463</c:v>
                </c:pt>
                <c:pt idx="19">
                  <c:v>376447.0984607765</c:v>
                </c:pt>
              </c:numCache>
            </c:numRef>
          </c:val>
        </c:ser>
        <c:ser>
          <c:idx val="109"/>
          <c:order val="109"/>
          <c:spPr>
            <a:ln w="12700">
              <a:solidFill>
                <a:srgbClr val="CCCC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CCFF"/>
              </a:solidFill>
              <a:ln>
                <a:solidFill>
                  <a:srgbClr val="CCCC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'!$B$110:$U$110</c:f>
              <c:numCache>
                <c:formatCode>_(* #,##0_);_(* \(#,##0\);_(* "-"??_);_(@_)</c:formatCode>
                <c:ptCount val="20"/>
                <c:pt idx="0">
                  <c:v>286392.31552887493</c:v>
                </c:pt>
                <c:pt idx="1">
                  <c:v>287947.03205847536</c:v>
                </c:pt>
                <c:pt idx="2">
                  <c:v>275723.12896349124</c:v>
                </c:pt>
                <c:pt idx="3">
                  <c:v>307924.45581377432</c:v>
                </c:pt>
                <c:pt idx="4">
                  <c:v>293849.02749421407</c:v>
                </c:pt>
                <c:pt idx="5">
                  <c:v>308966.2284203259</c:v>
                </c:pt>
                <c:pt idx="6">
                  <c:v>300654.46536068444</c:v>
                </c:pt>
                <c:pt idx="7">
                  <c:v>316106.51132423128</c:v>
                </c:pt>
                <c:pt idx="8">
                  <c:v>317256.10837602708</c:v>
                </c:pt>
                <c:pt idx="9">
                  <c:v>325471.35659307538</c:v>
                </c:pt>
                <c:pt idx="10">
                  <c:v>346273.91683170944</c:v>
                </c:pt>
                <c:pt idx="11">
                  <c:v>338794.06005946407</c:v>
                </c:pt>
                <c:pt idx="12">
                  <c:v>335341.12915940071</c:v>
                </c:pt>
                <c:pt idx="13">
                  <c:v>334746.16869531537</c:v>
                </c:pt>
                <c:pt idx="14">
                  <c:v>360629.51101313427</c:v>
                </c:pt>
                <c:pt idx="15">
                  <c:v>359533.62424058723</c:v>
                </c:pt>
                <c:pt idx="16">
                  <c:v>372478.5057367984</c:v>
                </c:pt>
                <c:pt idx="17">
                  <c:v>365986.18423269771</c:v>
                </c:pt>
                <c:pt idx="18">
                  <c:v>380558.74214536196</c:v>
                </c:pt>
                <c:pt idx="19">
                  <c:v>401823.43557294202</c:v>
                </c:pt>
              </c:numCache>
            </c:numRef>
          </c:val>
        </c:ser>
        <c:ser>
          <c:idx val="110"/>
          <c:order val="11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'!$B$111:$U$111</c:f>
              <c:numCache>
                <c:formatCode>_(* #,##0_);_(* \(#,##0\);_(* "-"??_);_(@_)</c:formatCode>
                <c:ptCount val="20"/>
                <c:pt idx="0">
                  <c:v>276500.88025535131</c:v>
                </c:pt>
                <c:pt idx="1">
                  <c:v>292887.09285153408</c:v>
                </c:pt>
                <c:pt idx="2">
                  <c:v>289606.97390649596</c:v>
                </c:pt>
                <c:pt idx="3">
                  <c:v>289948.62810198241</c:v>
                </c:pt>
                <c:pt idx="4">
                  <c:v>286325.31709676672</c:v>
                </c:pt>
                <c:pt idx="5">
                  <c:v>305438.9731458106</c:v>
                </c:pt>
                <c:pt idx="6">
                  <c:v>307186.16831475962</c:v>
                </c:pt>
                <c:pt idx="7">
                  <c:v>320107.38913749234</c:v>
                </c:pt>
                <c:pt idx="8">
                  <c:v>326237.61950684089</c:v>
                </c:pt>
                <c:pt idx="9">
                  <c:v>338704.01645604492</c:v>
                </c:pt>
                <c:pt idx="10">
                  <c:v>330632.61112250492</c:v>
                </c:pt>
                <c:pt idx="11">
                  <c:v>349542.20390147832</c:v>
                </c:pt>
                <c:pt idx="12">
                  <c:v>351302.48190594232</c:v>
                </c:pt>
                <c:pt idx="13">
                  <c:v>351996.20667015365</c:v>
                </c:pt>
                <c:pt idx="14">
                  <c:v>361800.41566849448</c:v>
                </c:pt>
                <c:pt idx="15">
                  <c:v>360595.2200117092</c:v>
                </c:pt>
                <c:pt idx="16">
                  <c:v>369451.73660706927</c:v>
                </c:pt>
                <c:pt idx="17">
                  <c:v>373445.68196390598</c:v>
                </c:pt>
                <c:pt idx="18">
                  <c:v>365100.66649189324</c:v>
                </c:pt>
                <c:pt idx="19">
                  <c:v>387588.1838066575</c:v>
                </c:pt>
              </c:numCache>
            </c:numRef>
          </c:val>
        </c:ser>
        <c:ser>
          <c:idx val="111"/>
          <c:order val="11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'!$B$112:$U$112</c:f>
              <c:numCache>
                <c:formatCode>_(* #,##0_);_(* \(#,##0\);_(* "-"??_);_(@_)</c:formatCode>
                <c:ptCount val="20"/>
                <c:pt idx="0">
                  <c:v>293220.39567144477</c:v>
                </c:pt>
                <c:pt idx="1">
                  <c:v>287961.82746185618</c:v>
                </c:pt>
                <c:pt idx="2">
                  <c:v>294102.59880594967</c:v>
                </c:pt>
                <c:pt idx="3">
                  <c:v>303384.42187208496</c:v>
                </c:pt>
                <c:pt idx="4">
                  <c:v>313421.73971309443</c:v>
                </c:pt>
                <c:pt idx="5">
                  <c:v>314068.59832292679</c:v>
                </c:pt>
                <c:pt idx="6">
                  <c:v>321065.30704393756</c:v>
                </c:pt>
                <c:pt idx="7">
                  <c:v>325597.6945001235</c:v>
                </c:pt>
                <c:pt idx="8">
                  <c:v>318744.01795088314</c:v>
                </c:pt>
                <c:pt idx="9">
                  <c:v>351427.33070166677</c:v>
                </c:pt>
                <c:pt idx="10">
                  <c:v>345690.09969789517</c:v>
                </c:pt>
                <c:pt idx="11">
                  <c:v>342100.68153236649</c:v>
                </c:pt>
                <c:pt idx="12">
                  <c:v>345012.98690951732</c:v>
                </c:pt>
                <c:pt idx="13">
                  <c:v>357746.9384847855</c:v>
                </c:pt>
                <c:pt idx="14">
                  <c:v>355773.36383750685</c:v>
                </c:pt>
                <c:pt idx="15">
                  <c:v>366576.46894325234</c:v>
                </c:pt>
                <c:pt idx="16">
                  <c:v>374169.73817673483</c:v>
                </c:pt>
                <c:pt idx="17">
                  <c:v>379148.86822606</c:v>
                </c:pt>
                <c:pt idx="18">
                  <c:v>394120.80621163466</c:v>
                </c:pt>
                <c:pt idx="19">
                  <c:v>397758.86578034039</c:v>
                </c:pt>
              </c:numCache>
            </c:numRef>
          </c:val>
        </c:ser>
        <c:ser>
          <c:idx val="112"/>
          <c:order val="11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'!$B$113:$U$113</c:f>
              <c:numCache>
                <c:formatCode>_(* #,##0_);_(* \(#,##0\);_(* "-"??_);_(@_)</c:formatCode>
                <c:ptCount val="20"/>
                <c:pt idx="0">
                  <c:v>289734.30804719706</c:v>
                </c:pt>
                <c:pt idx="1">
                  <c:v>299515.29142731352</c:v>
                </c:pt>
                <c:pt idx="2">
                  <c:v>297520.07356492884</c:v>
                </c:pt>
                <c:pt idx="3">
                  <c:v>302328.90844520333</c:v>
                </c:pt>
                <c:pt idx="4">
                  <c:v>312729.47558738489</c:v>
                </c:pt>
                <c:pt idx="5">
                  <c:v>307638.66669128538</c:v>
                </c:pt>
                <c:pt idx="6">
                  <c:v>321260.3084911771</c:v>
                </c:pt>
                <c:pt idx="7">
                  <c:v>316692.21476142353</c:v>
                </c:pt>
                <c:pt idx="8">
                  <c:v>333647.55487775599</c:v>
                </c:pt>
                <c:pt idx="9">
                  <c:v>344538.86765457928</c:v>
                </c:pt>
                <c:pt idx="10">
                  <c:v>347154.25740806013</c:v>
                </c:pt>
                <c:pt idx="11">
                  <c:v>355786.8418640134</c:v>
                </c:pt>
                <c:pt idx="12">
                  <c:v>362659.19257171045</c:v>
                </c:pt>
                <c:pt idx="13">
                  <c:v>359910.27662756341</c:v>
                </c:pt>
                <c:pt idx="14">
                  <c:v>377167.2807774134</c:v>
                </c:pt>
                <c:pt idx="15">
                  <c:v>379125.88273482234</c:v>
                </c:pt>
                <c:pt idx="16">
                  <c:v>366729.82733889436</c:v>
                </c:pt>
                <c:pt idx="17">
                  <c:v>383075.47879302682</c:v>
                </c:pt>
                <c:pt idx="18">
                  <c:v>394212.90006309422</c:v>
                </c:pt>
                <c:pt idx="19">
                  <c:v>400145.5568319633</c:v>
                </c:pt>
              </c:numCache>
            </c:numRef>
          </c:val>
        </c:ser>
        <c:ser>
          <c:idx val="113"/>
          <c:order val="11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'!$B$114:$U$114</c:f>
              <c:numCache>
                <c:formatCode>_(* #,##0_);_(* \(#,##0\);_(* "-"??_);_(@_)</c:formatCode>
                <c:ptCount val="20"/>
                <c:pt idx="0">
                  <c:v>301207.82904458127</c:v>
                </c:pt>
                <c:pt idx="1">
                  <c:v>297920.96082446264</c:v>
                </c:pt>
                <c:pt idx="2">
                  <c:v>296361.64184159465</c:v>
                </c:pt>
                <c:pt idx="3">
                  <c:v>284907.70411480567</c:v>
                </c:pt>
                <c:pt idx="4">
                  <c:v>311682.87394824339</c:v>
                </c:pt>
                <c:pt idx="5">
                  <c:v>311915.99197251833</c:v>
                </c:pt>
                <c:pt idx="6">
                  <c:v>319893.94683023193</c:v>
                </c:pt>
                <c:pt idx="7">
                  <c:v>319602.83655361866</c:v>
                </c:pt>
                <c:pt idx="8">
                  <c:v>338056.50025745982</c:v>
                </c:pt>
                <c:pt idx="9">
                  <c:v>337737.39790979098</c:v>
                </c:pt>
                <c:pt idx="10">
                  <c:v>339097.84126388538</c:v>
                </c:pt>
                <c:pt idx="11">
                  <c:v>342352.14824401581</c:v>
                </c:pt>
                <c:pt idx="12">
                  <c:v>354704.61427126214</c:v>
                </c:pt>
                <c:pt idx="13">
                  <c:v>368337.48226430005</c:v>
                </c:pt>
                <c:pt idx="14">
                  <c:v>368993.38815427845</c:v>
                </c:pt>
                <c:pt idx="15">
                  <c:v>366110.90334658901</c:v>
                </c:pt>
                <c:pt idx="16">
                  <c:v>382944.99593317887</c:v>
                </c:pt>
                <c:pt idx="17">
                  <c:v>381891.34089982498</c:v>
                </c:pt>
                <c:pt idx="18">
                  <c:v>402274.8416306476</c:v>
                </c:pt>
                <c:pt idx="19">
                  <c:v>387169.3058507691</c:v>
                </c:pt>
              </c:numCache>
            </c:numRef>
          </c:val>
        </c:ser>
        <c:ser>
          <c:idx val="114"/>
          <c:order val="11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'!$B$115:$U$115</c:f>
              <c:numCache>
                <c:formatCode>_(* #,##0_);_(* \(#,##0\);_(* "-"??_);_(@_)</c:formatCode>
                <c:ptCount val="20"/>
                <c:pt idx="0">
                  <c:v>281384.58380044642</c:v>
                </c:pt>
                <c:pt idx="1">
                  <c:v>296566.89809378731</c:v>
                </c:pt>
                <c:pt idx="2">
                  <c:v>296656.15076583967</c:v>
                </c:pt>
                <c:pt idx="3">
                  <c:v>294340.83606154186</c:v>
                </c:pt>
                <c:pt idx="4">
                  <c:v>312118.37522531999</c:v>
                </c:pt>
                <c:pt idx="5">
                  <c:v>318145.82740052266</c:v>
                </c:pt>
                <c:pt idx="6">
                  <c:v>307705.9510065589</c:v>
                </c:pt>
                <c:pt idx="7">
                  <c:v>325517.20997611416</c:v>
                </c:pt>
                <c:pt idx="8">
                  <c:v>331164.28088258812</c:v>
                </c:pt>
                <c:pt idx="9">
                  <c:v>331892.63291197445</c:v>
                </c:pt>
                <c:pt idx="10">
                  <c:v>339066.38259205833</c:v>
                </c:pt>
                <c:pt idx="11">
                  <c:v>337817.32203192101</c:v>
                </c:pt>
                <c:pt idx="12">
                  <c:v>347215.03611574927</c:v>
                </c:pt>
                <c:pt idx="13">
                  <c:v>363837.17858640198</c:v>
                </c:pt>
                <c:pt idx="14">
                  <c:v>360858.32986946759</c:v>
                </c:pt>
                <c:pt idx="15">
                  <c:v>372484.71276517241</c:v>
                </c:pt>
                <c:pt idx="16">
                  <c:v>370827.00320498756</c:v>
                </c:pt>
                <c:pt idx="17">
                  <c:v>372125.83454718068</c:v>
                </c:pt>
                <c:pt idx="18">
                  <c:v>385458.96529753949</c:v>
                </c:pt>
                <c:pt idx="19">
                  <c:v>390653.11934058543</c:v>
                </c:pt>
              </c:numCache>
            </c:numRef>
          </c:val>
        </c:ser>
        <c:ser>
          <c:idx val="115"/>
          <c:order val="11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'!$B$116:$U$116</c:f>
              <c:numCache>
                <c:formatCode>_(* #,##0_);_(* \(#,##0\);_(* "-"??_);_(@_)</c:formatCode>
                <c:ptCount val="20"/>
                <c:pt idx="0">
                  <c:v>286304.82876518543</c:v>
                </c:pt>
                <c:pt idx="1">
                  <c:v>281234.44628835731</c:v>
                </c:pt>
                <c:pt idx="2">
                  <c:v>284505.72611482686</c:v>
                </c:pt>
                <c:pt idx="3">
                  <c:v>290217.4487680567</c:v>
                </c:pt>
                <c:pt idx="4">
                  <c:v>305727.87674518104</c:v>
                </c:pt>
                <c:pt idx="5">
                  <c:v>300708.18190202321</c:v>
                </c:pt>
                <c:pt idx="6">
                  <c:v>298658.0492524177</c:v>
                </c:pt>
                <c:pt idx="7">
                  <c:v>312570.87246213271</c:v>
                </c:pt>
                <c:pt idx="8">
                  <c:v>330252.15740145801</c:v>
                </c:pt>
                <c:pt idx="9">
                  <c:v>331348.9461307553</c:v>
                </c:pt>
                <c:pt idx="10">
                  <c:v>328635.07784316503</c:v>
                </c:pt>
                <c:pt idx="11">
                  <c:v>326577.20221048401</c:v>
                </c:pt>
                <c:pt idx="12">
                  <c:v>334541.07450185181</c:v>
                </c:pt>
                <c:pt idx="13">
                  <c:v>356009.13375034317</c:v>
                </c:pt>
                <c:pt idx="14">
                  <c:v>360053.10627040488</c:v>
                </c:pt>
                <c:pt idx="15">
                  <c:v>364199.51974658843</c:v>
                </c:pt>
                <c:pt idx="16">
                  <c:v>352324.74025965238</c:v>
                </c:pt>
                <c:pt idx="17">
                  <c:v>361804.87929633033</c:v>
                </c:pt>
                <c:pt idx="18">
                  <c:v>386567.83278088836</c:v>
                </c:pt>
                <c:pt idx="19">
                  <c:v>379651.61523102346</c:v>
                </c:pt>
              </c:numCache>
            </c:numRef>
          </c:val>
        </c:ser>
        <c:ser>
          <c:idx val="116"/>
          <c:order val="11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'!$B$117:$U$117</c:f>
              <c:numCache>
                <c:formatCode>_(* #,##0_);_(* \(#,##0\);_(* "-"??_);_(@_)</c:formatCode>
                <c:ptCount val="20"/>
                <c:pt idx="0">
                  <c:v>283561.1862056182</c:v>
                </c:pt>
                <c:pt idx="1">
                  <c:v>273907.88259774673</c:v>
                </c:pt>
                <c:pt idx="2">
                  <c:v>286009.45808704477</c:v>
                </c:pt>
                <c:pt idx="3">
                  <c:v>295756.89544830739</c:v>
                </c:pt>
                <c:pt idx="4">
                  <c:v>291625.70732637827</c:v>
                </c:pt>
                <c:pt idx="5">
                  <c:v>312352.76736381633</c:v>
                </c:pt>
                <c:pt idx="6">
                  <c:v>321633.82757736248</c:v>
                </c:pt>
                <c:pt idx="7">
                  <c:v>329702.63924485911</c:v>
                </c:pt>
                <c:pt idx="8">
                  <c:v>330683.45023413154</c:v>
                </c:pt>
                <c:pt idx="9">
                  <c:v>340218.70809078665</c:v>
                </c:pt>
                <c:pt idx="10">
                  <c:v>341054.71765404847</c:v>
                </c:pt>
                <c:pt idx="11">
                  <c:v>337870.59101255616</c:v>
                </c:pt>
                <c:pt idx="12">
                  <c:v>337571.86192323879</c:v>
                </c:pt>
                <c:pt idx="13">
                  <c:v>354362.95847793564</c:v>
                </c:pt>
                <c:pt idx="14">
                  <c:v>367340.54037044616</c:v>
                </c:pt>
                <c:pt idx="15">
                  <c:v>374276.49547582451</c:v>
                </c:pt>
                <c:pt idx="16">
                  <c:v>366464.97782253695</c:v>
                </c:pt>
                <c:pt idx="17">
                  <c:v>387667.16819348407</c:v>
                </c:pt>
                <c:pt idx="18">
                  <c:v>367492.23405112908</c:v>
                </c:pt>
                <c:pt idx="19">
                  <c:v>382824.39541839581</c:v>
                </c:pt>
              </c:numCache>
            </c:numRef>
          </c:val>
        </c:ser>
        <c:ser>
          <c:idx val="117"/>
          <c:order val="11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'!$B$118:$U$118</c:f>
              <c:numCache>
                <c:formatCode>_(* #,##0_);_(* \(#,##0\);_(* "-"??_);_(@_)</c:formatCode>
                <c:ptCount val="20"/>
                <c:pt idx="0">
                  <c:v>273055.28494268889</c:v>
                </c:pt>
                <c:pt idx="1">
                  <c:v>286072.41232164513</c:v>
                </c:pt>
                <c:pt idx="2">
                  <c:v>277985.79698573693</c:v>
                </c:pt>
                <c:pt idx="3">
                  <c:v>303461.06277015491</c:v>
                </c:pt>
                <c:pt idx="4">
                  <c:v>291608.99013977364</c:v>
                </c:pt>
                <c:pt idx="5">
                  <c:v>300365.95951193187</c:v>
                </c:pt>
                <c:pt idx="6">
                  <c:v>316842.55920870835</c:v>
                </c:pt>
                <c:pt idx="7">
                  <c:v>310242.48111665447</c:v>
                </c:pt>
                <c:pt idx="8">
                  <c:v>319370.48368871678</c:v>
                </c:pt>
                <c:pt idx="9">
                  <c:v>328626.97525782906</c:v>
                </c:pt>
                <c:pt idx="10">
                  <c:v>330809.43581696338</c:v>
                </c:pt>
                <c:pt idx="11">
                  <c:v>349711.01924014936</c:v>
                </c:pt>
                <c:pt idx="12">
                  <c:v>344401.53368633916</c:v>
                </c:pt>
                <c:pt idx="13">
                  <c:v>344512.0294883668</c:v>
                </c:pt>
                <c:pt idx="14">
                  <c:v>370027.3152039132</c:v>
                </c:pt>
                <c:pt idx="15">
                  <c:v>363327.77548853448</c:v>
                </c:pt>
                <c:pt idx="16">
                  <c:v>358661.19649711251</c:v>
                </c:pt>
                <c:pt idx="17">
                  <c:v>381917.23188743519</c:v>
                </c:pt>
                <c:pt idx="18">
                  <c:v>366076.52508740412</c:v>
                </c:pt>
                <c:pt idx="19">
                  <c:v>387161.5756285534</c:v>
                </c:pt>
              </c:numCache>
            </c:numRef>
          </c:val>
        </c:ser>
        <c:ser>
          <c:idx val="118"/>
          <c:order val="11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'!$B$119:$U$119</c:f>
              <c:numCache>
                <c:formatCode>_(* #,##0_);_(* \(#,##0\);_(* "-"??_);_(@_)</c:formatCode>
                <c:ptCount val="20"/>
                <c:pt idx="0">
                  <c:v>290259.39176718029</c:v>
                </c:pt>
                <c:pt idx="1">
                  <c:v>280287.3940209251</c:v>
                </c:pt>
                <c:pt idx="2">
                  <c:v>293747.01636814466</c:v>
                </c:pt>
                <c:pt idx="3">
                  <c:v>305372.5261330175</c:v>
                </c:pt>
                <c:pt idx="4">
                  <c:v>299194.47602353973</c:v>
                </c:pt>
                <c:pt idx="5">
                  <c:v>319382.76621368679</c:v>
                </c:pt>
                <c:pt idx="6">
                  <c:v>313101.87038144574</c:v>
                </c:pt>
                <c:pt idx="7">
                  <c:v>335189.28468785674</c:v>
                </c:pt>
                <c:pt idx="8">
                  <c:v>335317.93574785779</c:v>
                </c:pt>
                <c:pt idx="9">
                  <c:v>340461.60654510587</c:v>
                </c:pt>
                <c:pt idx="10">
                  <c:v>343227.29070736602</c:v>
                </c:pt>
                <c:pt idx="11">
                  <c:v>344079.92766757257</c:v>
                </c:pt>
                <c:pt idx="12">
                  <c:v>372107.79525408376</c:v>
                </c:pt>
                <c:pt idx="13">
                  <c:v>357870.04013472679</c:v>
                </c:pt>
                <c:pt idx="14">
                  <c:v>358941.45333921217</c:v>
                </c:pt>
                <c:pt idx="15">
                  <c:v>359621.05526977463</c:v>
                </c:pt>
                <c:pt idx="16">
                  <c:v>385946.7598008184</c:v>
                </c:pt>
                <c:pt idx="17">
                  <c:v>394850.70894846576</c:v>
                </c:pt>
                <c:pt idx="18">
                  <c:v>385830.37328376446</c:v>
                </c:pt>
                <c:pt idx="19">
                  <c:v>405630.72784991062</c:v>
                </c:pt>
              </c:numCache>
            </c:numRef>
          </c:val>
        </c:ser>
        <c:ser>
          <c:idx val="119"/>
          <c:order val="11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'!$B$120:$U$120</c:f>
              <c:numCache>
                <c:formatCode>_(* #,##0_);_(* \(#,##0\);_(* "-"??_);_(@_)</c:formatCode>
                <c:ptCount val="20"/>
                <c:pt idx="0">
                  <c:v>290190.76570202271</c:v>
                </c:pt>
                <c:pt idx="1">
                  <c:v>288693.94057398441</c:v>
                </c:pt>
                <c:pt idx="2">
                  <c:v>291910.47185201221</c:v>
                </c:pt>
                <c:pt idx="3">
                  <c:v>300138.2754633096</c:v>
                </c:pt>
                <c:pt idx="4">
                  <c:v>308147.39950839622</c:v>
                </c:pt>
                <c:pt idx="5">
                  <c:v>308419.03295560501</c:v>
                </c:pt>
                <c:pt idx="6">
                  <c:v>321550.02356227924</c:v>
                </c:pt>
                <c:pt idx="7">
                  <c:v>317887.60377512453</c:v>
                </c:pt>
                <c:pt idx="8">
                  <c:v>314040.6800622252</c:v>
                </c:pt>
                <c:pt idx="9">
                  <c:v>336730.21216009324</c:v>
                </c:pt>
                <c:pt idx="10">
                  <c:v>337451.38761073817</c:v>
                </c:pt>
                <c:pt idx="11">
                  <c:v>347671.80990489566</c:v>
                </c:pt>
                <c:pt idx="12">
                  <c:v>345683.89206725551</c:v>
                </c:pt>
                <c:pt idx="13">
                  <c:v>355933.70353768591</c:v>
                </c:pt>
                <c:pt idx="14">
                  <c:v>356593.01393544738</c:v>
                </c:pt>
                <c:pt idx="15">
                  <c:v>351777.86325917486</c:v>
                </c:pt>
                <c:pt idx="16">
                  <c:v>377564.89906508912</c:v>
                </c:pt>
                <c:pt idx="17">
                  <c:v>388425.47410262958</c:v>
                </c:pt>
                <c:pt idx="18">
                  <c:v>390059.64253512002</c:v>
                </c:pt>
                <c:pt idx="19">
                  <c:v>374175.17623640754</c:v>
                </c:pt>
              </c:numCache>
            </c:numRef>
          </c:val>
        </c:ser>
        <c:ser>
          <c:idx val="120"/>
          <c:order val="12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CCFFCC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'!$B$121:$U$121</c:f>
              <c:numCache>
                <c:formatCode>_(* #,##0_);_(* \(#,##0\);_(* "-"??_);_(@_)</c:formatCode>
                <c:ptCount val="20"/>
                <c:pt idx="0">
                  <c:v>289108.0867085756</c:v>
                </c:pt>
                <c:pt idx="1">
                  <c:v>292919.12624574912</c:v>
                </c:pt>
                <c:pt idx="2">
                  <c:v>280243.28492658277</c:v>
                </c:pt>
                <c:pt idx="3">
                  <c:v>303486.89171031147</c:v>
                </c:pt>
                <c:pt idx="4">
                  <c:v>299173.48203231057</c:v>
                </c:pt>
                <c:pt idx="5">
                  <c:v>307706.63989749341</c:v>
                </c:pt>
                <c:pt idx="6">
                  <c:v>307293.84489655617</c:v>
                </c:pt>
                <c:pt idx="7">
                  <c:v>329043.33883827442</c:v>
                </c:pt>
                <c:pt idx="8">
                  <c:v>334537.41774851742</c:v>
                </c:pt>
                <c:pt idx="9">
                  <c:v>333246.77660086221</c:v>
                </c:pt>
                <c:pt idx="10">
                  <c:v>330602.55999895267</c:v>
                </c:pt>
                <c:pt idx="11">
                  <c:v>340586.80291651573</c:v>
                </c:pt>
                <c:pt idx="12">
                  <c:v>351978.21743649495</c:v>
                </c:pt>
                <c:pt idx="13">
                  <c:v>364601.62013181008</c:v>
                </c:pt>
                <c:pt idx="14">
                  <c:v>357923.31173907121</c:v>
                </c:pt>
                <c:pt idx="15">
                  <c:v>373767.06206345221</c:v>
                </c:pt>
                <c:pt idx="16">
                  <c:v>361800.32889493438</c:v>
                </c:pt>
                <c:pt idx="17">
                  <c:v>400077.77013626724</c:v>
                </c:pt>
                <c:pt idx="18">
                  <c:v>375661.62407601427</c:v>
                </c:pt>
                <c:pt idx="19">
                  <c:v>386592.59169411671</c:v>
                </c:pt>
              </c:numCache>
            </c:numRef>
          </c:val>
        </c:ser>
        <c:ser>
          <c:idx val="121"/>
          <c:order val="12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'!$B$122:$U$122</c:f>
              <c:numCache>
                <c:formatCode>_(* #,##0_);_(* \(#,##0\);_(* "-"??_);_(@_)</c:formatCode>
                <c:ptCount val="20"/>
                <c:pt idx="0">
                  <c:v>276545.17134284909</c:v>
                </c:pt>
                <c:pt idx="1">
                  <c:v>298169.30392297579</c:v>
                </c:pt>
                <c:pt idx="2">
                  <c:v>289210.73775370826</c:v>
                </c:pt>
                <c:pt idx="3">
                  <c:v>304236.77556989656</c:v>
                </c:pt>
                <c:pt idx="4">
                  <c:v>301043.06874694483</c:v>
                </c:pt>
                <c:pt idx="5">
                  <c:v>301910.23020118428</c:v>
                </c:pt>
                <c:pt idx="6">
                  <c:v>314145.59237185906</c:v>
                </c:pt>
                <c:pt idx="7">
                  <c:v>323891.813216571</c:v>
                </c:pt>
                <c:pt idx="8">
                  <c:v>312724.39057501394</c:v>
                </c:pt>
                <c:pt idx="9">
                  <c:v>338133.77782988973</c:v>
                </c:pt>
                <c:pt idx="10">
                  <c:v>333030.90657383617</c:v>
                </c:pt>
                <c:pt idx="11">
                  <c:v>344511.38890314027</c:v>
                </c:pt>
                <c:pt idx="12">
                  <c:v>347498.32888576394</c:v>
                </c:pt>
                <c:pt idx="13">
                  <c:v>350480.34744978521</c:v>
                </c:pt>
                <c:pt idx="14">
                  <c:v>363452.7371241501</c:v>
                </c:pt>
                <c:pt idx="15">
                  <c:v>355110.00954575883</c:v>
                </c:pt>
                <c:pt idx="16">
                  <c:v>391720.76412956673</c:v>
                </c:pt>
                <c:pt idx="17">
                  <c:v>368079.51436969667</c:v>
                </c:pt>
                <c:pt idx="18">
                  <c:v>367351.51795899036</c:v>
                </c:pt>
                <c:pt idx="19">
                  <c:v>388532.13365738391</c:v>
                </c:pt>
              </c:numCache>
            </c:numRef>
          </c:val>
        </c:ser>
        <c:ser>
          <c:idx val="122"/>
          <c:order val="12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CCFF"/>
              </a:solidFill>
              <a:ln>
                <a:solidFill>
                  <a:srgbClr val="99CC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'!$B$123:$U$123</c:f>
              <c:numCache>
                <c:formatCode>_(* #,##0_);_(* \(#,##0\);_(* "-"??_);_(@_)</c:formatCode>
                <c:ptCount val="20"/>
                <c:pt idx="0">
                  <c:v>288168.56324513222</c:v>
                </c:pt>
                <c:pt idx="1">
                  <c:v>284224.60425870435</c:v>
                </c:pt>
                <c:pt idx="2">
                  <c:v>285201.58758849028</c:v>
                </c:pt>
                <c:pt idx="3">
                  <c:v>308081.16746424692</c:v>
                </c:pt>
                <c:pt idx="4">
                  <c:v>310652.8189149251</c:v>
                </c:pt>
                <c:pt idx="5">
                  <c:v>311932.19081793778</c:v>
                </c:pt>
                <c:pt idx="6">
                  <c:v>326391.60550779343</c:v>
                </c:pt>
                <c:pt idx="7">
                  <c:v>322616.42155307188</c:v>
                </c:pt>
                <c:pt idx="8">
                  <c:v>326495.62382985844</c:v>
                </c:pt>
                <c:pt idx="9">
                  <c:v>332469.08126054023</c:v>
                </c:pt>
                <c:pt idx="10">
                  <c:v>343766.56591445673</c:v>
                </c:pt>
                <c:pt idx="11">
                  <c:v>351909.16249976645</c:v>
                </c:pt>
                <c:pt idx="12">
                  <c:v>367793.9707659363</c:v>
                </c:pt>
                <c:pt idx="13">
                  <c:v>359210.05336653639</c:v>
                </c:pt>
                <c:pt idx="14">
                  <c:v>352955.77108203439</c:v>
                </c:pt>
                <c:pt idx="15">
                  <c:v>358979.16507359018</c:v>
                </c:pt>
                <c:pt idx="16">
                  <c:v>387318.68891939701</c:v>
                </c:pt>
                <c:pt idx="17">
                  <c:v>373483.57426105847</c:v>
                </c:pt>
                <c:pt idx="18">
                  <c:v>386135.30822685495</c:v>
                </c:pt>
                <c:pt idx="19">
                  <c:v>373849.16132965114</c:v>
                </c:pt>
              </c:numCache>
            </c:numRef>
          </c:val>
        </c:ser>
        <c:ser>
          <c:idx val="123"/>
          <c:order val="12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99CC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'!$B$124:$U$124</c:f>
              <c:numCache>
                <c:formatCode>_(* #,##0_);_(* \(#,##0\);_(* "-"??_);_(@_)</c:formatCode>
                <c:ptCount val="20"/>
                <c:pt idx="0">
                  <c:v>278757.66136987874</c:v>
                </c:pt>
                <c:pt idx="1">
                  <c:v>294479.88357008598</c:v>
                </c:pt>
                <c:pt idx="2">
                  <c:v>299915.95779305213</c:v>
                </c:pt>
                <c:pt idx="3">
                  <c:v>309056.89492349135</c:v>
                </c:pt>
                <c:pt idx="4">
                  <c:v>312697.15788507502</c:v>
                </c:pt>
                <c:pt idx="5">
                  <c:v>316228.33625478914</c:v>
                </c:pt>
                <c:pt idx="6">
                  <c:v>315791.77452698158</c:v>
                </c:pt>
                <c:pt idx="7">
                  <c:v>319636.42939785513</c:v>
                </c:pt>
                <c:pt idx="8">
                  <c:v>322690.42361355777</c:v>
                </c:pt>
                <c:pt idx="9">
                  <c:v>341935.749588968</c:v>
                </c:pt>
                <c:pt idx="10">
                  <c:v>351070.93114809808</c:v>
                </c:pt>
                <c:pt idx="11">
                  <c:v>342794.57056550944</c:v>
                </c:pt>
                <c:pt idx="12">
                  <c:v>361755.0454348913</c:v>
                </c:pt>
                <c:pt idx="13">
                  <c:v>361243.40021702612</c:v>
                </c:pt>
                <c:pt idx="14">
                  <c:v>358900.29213593627</c:v>
                </c:pt>
                <c:pt idx="15">
                  <c:v>386164.79005226196</c:v>
                </c:pt>
                <c:pt idx="16">
                  <c:v>375538.62271148956</c:v>
                </c:pt>
                <c:pt idx="17">
                  <c:v>385903.27674369299</c:v>
                </c:pt>
                <c:pt idx="18">
                  <c:v>390552.8282265999</c:v>
                </c:pt>
                <c:pt idx="19">
                  <c:v>401276.32636912225</c:v>
                </c:pt>
              </c:numCache>
            </c:numRef>
          </c:val>
        </c:ser>
        <c:ser>
          <c:idx val="124"/>
          <c:order val="12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CC99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'!$B$125:$U$125</c:f>
              <c:numCache>
                <c:formatCode>_(* #,##0_);_(* \(#,##0\);_(* "-"??_);_(@_)</c:formatCode>
                <c:ptCount val="20"/>
                <c:pt idx="0">
                  <c:v>281529.02508619707</c:v>
                </c:pt>
                <c:pt idx="1">
                  <c:v>282217.07999227045</c:v>
                </c:pt>
                <c:pt idx="2">
                  <c:v>294360.45452866238</c:v>
                </c:pt>
                <c:pt idx="3">
                  <c:v>290495.4326407772</c:v>
                </c:pt>
                <c:pt idx="4">
                  <c:v>306087.48084641108</c:v>
                </c:pt>
                <c:pt idx="5">
                  <c:v>303533.50075603044</c:v>
                </c:pt>
                <c:pt idx="6">
                  <c:v>319949.61385548516</c:v>
                </c:pt>
                <c:pt idx="7">
                  <c:v>323437.63536389626</c:v>
                </c:pt>
                <c:pt idx="8">
                  <c:v>332156.55634388345</c:v>
                </c:pt>
                <c:pt idx="9">
                  <c:v>321662.43814318191</c:v>
                </c:pt>
                <c:pt idx="10">
                  <c:v>334424.36225371179</c:v>
                </c:pt>
                <c:pt idx="11">
                  <c:v>339173.40032989357</c:v>
                </c:pt>
                <c:pt idx="12">
                  <c:v>345724.71569134662</c:v>
                </c:pt>
                <c:pt idx="13">
                  <c:v>357649.09184308676</c:v>
                </c:pt>
                <c:pt idx="14">
                  <c:v>375983.48540674569</c:v>
                </c:pt>
                <c:pt idx="15">
                  <c:v>372774.94448891393</c:v>
                </c:pt>
                <c:pt idx="16">
                  <c:v>361356.12545237195</c:v>
                </c:pt>
                <c:pt idx="17">
                  <c:v>388860.78518362623</c:v>
                </c:pt>
                <c:pt idx="18">
                  <c:v>383656.55895381718</c:v>
                </c:pt>
                <c:pt idx="19">
                  <c:v>400223.48134920973</c:v>
                </c:pt>
              </c:numCache>
            </c:numRef>
          </c:val>
        </c:ser>
        <c:ser>
          <c:idx val="125"/>
          <c:order val="125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'!$B$126:$U$126</c:f>
              <c:numCache>
                <c:formatCode>_(* #,##0_);_(* \(#,##0\);_(* "-"??_);_(@_)</c:formatCode>
                <c:ptCount val="20"/>
                <c:pt idx="0">
                  <c:v>285436.43538172951</c:v>
                </c:pt>
                <c:pt idx="1">
                  <c:v>286789.28931512998</c:v>
                </c:pt>
                <c:pt idx="2">
                  <c:v>287080.58529599104</c:v>
                </c:pt>
                <c:pt idx="3">
                  <c:v>302939.75627784245</c:v>
                </c:pt>
                <c:pt idx="4">
                  <c:v>301188.49139223545</c:v>
                </c:pt>
                <c:pt idx="5">
                  <c:v>305531.76887344575</c:v>
                </c:pt>
                <c:pt idx="6">
                  <c:v>324652.19032322033</c:v>
                </c:pt>
                <c:pt idx="7">
                  <c:v>312775.26795049332</c:v>
                </c:pt>
                <c:pt idx="8">
                  <c:v>327916.75410000113</c:v>
                </c:pt>
                <c:pt idx="9">
                  <c:v>339262.45118710591</c:v>
                </c:pt>
                <c:pt idx="10">
                  <c:v>339326.18842337071</c:v>
                </c:pt>
                <c:pt idx="11">
                  <c:v>344554.4189633826</c:v>
                </c:pt>
                <c:pt idx="12">
                  <c:v>349239.3113507232</c:v>
                </c:pt>
                <c:pt idx="13">
                  <c:v>360579.38407109317</c:v>
                </c:pt>
                <c:pt idx="14">
                  <c:v>353130.3288532687</c:v>
                </c:pt>
                <c:pt idx="15">
                  <c:v>363513.93898446148</c:v>
                </c:pt>
                <c:pt idx="16">
                  <c:v>367335.37592847721</c:v>
                </c:pt>
                <c:pt idx="17">
                  <c:v>371395.42958930618</c:v>
                </c:pt>
                <c:pt idx="18">
                  <c:v>393305.41123842431</c:v>
                </c:pt>
                <c:pt idx="19">
                  <c:v>392397.75391831645</c:v>
                </c:pt>
              </c:numCache>
            </c:numRef>
          </c:val>
        </c:ser>
        <c:ser>
          <c:idx val="126"/>
          <c:order val="12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'!$B$127:$U$127</c:f>
              <c:numCache>
                <c:formatCode>_(* #,##0_);_(* \(#,##0\);_(* "-"??_);_(@_)</c:formatCode>
                <c:ptCount val="20"/>
                <c:pt idx="0">
                  <c:v>292325.5922067294</c:v>
                </c:pt>
                <c:pt idx="1">
                  <c:v>301961.23264455883</c:v>
                </c:pt>
                <c:pt idx="2">
                  <c:v>311875.99936531653</c:v>
                </c:pt>
                <c:pt idx="3">
                  <c:v>303676.62087265629</c:v>
                </c:pt>
                <c:pt idx="4">
                  <c:v>299076.65681033471</c:v>
                </c:pt>
                <c:pt idx="5">
                  <c:v>323893.89955204702</c:v>
                </c:pt>
                <c:pt idx="6">
                  <c:v>334796.28042281565</c:v>
                </c:pt>
                <c:pt idx="7">
                  <c:v>317455.62284180545</c:v>
                </c:pt>
                <c:pt idx="8">
                  <c:v>327797.52676049172</c:v>
                </c:pt>
                <c:pt idx="9">
                  <c:v>339309.88812325901</c:v>
                </c:pt>
                <c:pt idx="10">
                  <c:v>356802.16949666763</c:v>
                </c:pt>
                <c:pt idx="11">
                  <c:v>346887.9334143218</c:v>
                </c:pt>
                <c:pt idx="12">
                  <c:v>361969.91543601308</c:v>
                </c:pt>
                <c:pt idx="13">
                  <c:v>358360.81947418442</c:v>
                </c:pt>
                <c:pt idx="14">
                  <c:v>353417.7204647878</c:v>
                </c:pt>
                <c:pt idx="15">
                  <c:v>380043.33180994558</c:v>
                </c:pt>
                <c:pt idx="16">
                  <c:v>381417.36301617383</c:v>
                </c:pt>
                <c:pt idx="17">
                  <c:v>382056.83424839028</c:v>
                </c:pt>
                <c:pt idx="18">
                  <c:v>387786.17127092043</c:v>
                </c:pt>
                <c:pt idx="19">
                  <c:v>388878.60342997615</c:v>
                </c:pt>
              </c:numCache>
            </c:numRef>
          </c:val>
        </c:ser>
        <c:ser>
          <c:idx val="127"/>
          <c:order val="12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CCCC"/>
              </a:solidFill>
              <a:ln>
                <a:solidFill>
                  <a:srgbClr val="33CCCC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'!$B$128:$U$128</c:f>
              <c:numCache>
                <c:formatCode>_(* #,##0_);_(* \(#,##0\);_(* "-"??_);_(@_)</c:formatCode>
                <c:ptCount val="20"/>
                <c:pt idx="0">
                  <c:v>281703.83217667404</c:v>
                </c:pt>
                <c:pt idx="1">
                  <c:v>294670.89186087612</c:v>
                </c:pt>
                <c:pt idx="2">
                  <c:v>302429.6728981277</c:v>
                </c:pt>
                <c:pt idx="3">
                  <c:v>303244.54091904568</c:v>
                </c:pt>
                <c:pt idx="4">
                  <c:v>306425.24271069909</c:v>
                </c:pt>
                <c:pt idx="5">
                  <c:v>306057.09950177523</c:v>
                </c:pt>
                <c:pt idx="6">
                  <c:v>321978.92439446878</c:v>
                </c:pt>
                <c:pt idx="7">
                  <c:v>316651.01975362684</c:v>
                </c:pt>
                <c:pt idx="8">
                  <c:v>338077.04411660618</c:v>
                </c:pt>
                <c:pt idx="9">
                  <c:v>317363.10246926273</c:v>
                </c:pt>
                <c:pt idx="10">
                  <c:v>347922.67464312655</c:v>
                </c:pt>
                <c:pt idx="11">
                  <c:v>332553.93308741349</c:v>
                </c:pt>
                <c:pt idx="12">
                  <c:v>345058.40725378779</c:v>
                </c:pt>
                <c:pt idx="13">
                  <c:v>364553.7581523268</c:v>
                </c:pt>
                <c:pt idx="14">
                  <c:v>364390.05180242396</c:v>
                </c:pt>
                <c:pt idx="15">
                  <c:v>353922.5130269159</c:v>
                </c:pt>
                <c:pt idx="16">
                  <c:v>368332.80343370885</c:v>
                </c:pt>
                <c:pt idx="17">
                  <c:v>374910.79246310377</c:v>
                </c:pt>
                <c:pt idx="18">
                  <c:v>385121.03475217678</c:v>
                </c:pt>
                <c:pt idx="19">
                  <c:v>382003.63493973843</c:v>
                </c:pt>
              </c:numCache>
            </c:numRef>
          </c:val>
        </c:ser>
        <c:ser>
          <c:idx val="128"/>
          <c:order val="12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'!$B$129:$U$129</c:f>
              <c:numCache>
                <c:formatCode>_(* #,##0_);_(* \(#,##0\);_(* "-"??_);_(@_)</c:formatCode>
                <c:ptCount val="20"/>
                <c:pt idx="0">
                  <c:v>294540.2230299841</c:v>
                </c:pt>
                <c:pt idx="1">
                  <c:v>289311.01045178255</c:v>
                </c:pt>
                <c:pt idx="2">
                  <c:v>300155.90693822765</c:v>
                </c:pt>
                <c:pt idx="3">
                  <c:v>301599.29219545564</c:v>
                </c:pt>
                <c:pt idx="4">
                  <c:v>304850.88862914901</c:v>
                </c:pt>
                <c:pt idx="5">
                  <c:v>306140.34101916832</c:v>
                </c:pt>
                <c:pt idx="6">
                  <c:v>313809.3966495294</c:v>
                </c:pt>
                <c:pt idx="7">
                  <c:v>333239.30603371433</c:v>
                </c:pt>
                <c:pt idx="8">
                  <c:v>329794.79526551027</c:v>
                </c:pt>
                <c:pt idx="9">
                  <c:v>337141.36647773738</c:v>
                </c:pt>
                <c:pt idx="10">
                  <c:v>335227.46791508415</c:v>
                </c:pt>
                <c:pt idx="11">
                  <c:v>356178.92820474925</c:v>
                </c:pt>
                <c:pt idx="12">
                  <c:v>367135.98174589011</c:v>
                </c:pt>
                <c:pt idx="13">
                  <c:v>364508.86831848748</c:v>
                </c:pt>
                <c:pt idx="14">
                  <c:v>365349.86576949462</c:v>
                </c:pt>
                <c:pt idx="15">
                  <c:v>367333.17021687952</c:v>
                </c:pt>
                <c:pt idx="16">
                  <c:v>387515.27890771854</c:v>
                </c:pt>
                <c:pt idx="17">
                  <c:v>371661.05111543695</c:v>
                </c:pt>
                <c:pt idx="18">
                  <c:v>390239.94188840175</c:v>
                </c:pt>
                <c:pt idx="19">
                  <c:v>395838.2340673391</c:v>
                </c:pt>
              </c:numCache>
            </c:numRef>
          </c:val>
        </c:ser>
        <c:ser>
          <c:idx val="129"/>
          <c:order val="12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CC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'!$B$130:$U$130</c:f>
              <c:numCache>
                <c:formatCode>_(* #,##0_);_(* \(#,##0\);_(* "-"??_);_(@_)</c:formatCode>
                <c:ptCount val="20"/>
                <c:pt idx="0">
                  <c:v>283368.56991690828</c:v>
                </c:pt>
                <c:pt idx="1">
                  <c:v>286501.00032462773</c:v>
                </c:pt>
                <c:pt idx="2">
                  <c:v>294071.48580092139</c:v>
                </c:pt>
                <c:pt idx="3">
                  <c:v>290184.08899016457</c:v>
                </c:pt>
                <c:pt idx="4">
                  <c:v>306043.26033300837</c:v>
                </c:pt>
                <c:pt idx="5">
                  <c:v>323649.54209433903</c:v>
                </c:pt>
                <c:pt idx="6">
                  <c:v>318046.71621731576</c:v>
                </c:pt>
                <c:pt idx="7">
                  <c:v>312331.75179423281</c:v>
                </c:pt>
                <c:pt idx="8">
                  <c:v>328949.31868751929</c:v>
                </c:pt>
                <c:pt idx="9">
                  <c:v>342924.47603152069</c:v>
                </c:pt>
                <c:pt idx="10">
                  <c:v>346991.76906788698</c:v>
                </c:pt>
                <c:pt idx="11">
                  <c:v>341508.77137803123</c:v>
                </c:pt>
                <c:pt idx="12">
                  <c:v>350961.0962535243</c:v>
                </c:pt>
                <c:pt idx="13">
                  <c:v>351540.30276254588</c:v>
                </c:pt>
                <c:pt idx="14">
                  <c:v>365978.5815248955</c:v>
                </c:pt>
                <c:pt idx="15">
                  <c:v>377091.41562040657</c:v>
                </c:pt>
                <c:pt idx="16">
                  <c:v>392098.33047673135</c:v>
                </c:pt>
                <c:pt idx="17">
                  <c:v>379597.32086544717</c:v>
                </c:pt>
                <c:pt idx="18">
                  <c:v>366356.36304965988</c:v>
                </c:pt>
                <c:pt idx="19">
                  <c:v>404616.32767534669</c:v>
                </c:pt>
              </c:numCache>
            </c:numRef>
          </c:val>
        </c:ser>
        <c:ser>
          <c:idx val="130"/>
          <c:order val="13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'!$B$131:$U$131</c:f>
              <c:numCache>
                <c:formatCode>_(* #,##0_);_(* \(#,##0\);_(* "-"??_);_(@_)</c:formatCode>
                <c:ptCount val="20"/>
                <c:pt idx="0">
                  <c:v>275120.37386309338</c:v>
                </c:pt>
                <c:pt idx="1">
                  <c:v>284427.2755240819</c:v>
                </c:pt>
                <c:pt idx="2">
                  <c:v>295384.4420986473</c:v>
                </c:pt>
                <c:pt idx="3">
                  <c:v>294237.78692059091</c:v>
                </c:pt>
                <c:pt idx="4">
                  <c:v>324472.40070332191</c:v>
                </c:pt>
                <c:pt idx="5">
                  <c:v>316110.47100942687</c:v>
                </c:pt>
                <c:pt idx="6">
                  <c:v>324130.64362092793</c:v>
                </c:pt>
                <c:pt idx="7">
                  <c:v>337308.96993619652</c:v>
                </c:pt>
                <c:pt idx="8">
                  <c:v>338587.72874592023</c:v>
                </c:pt>
                <c:pt idx="9">
                  <c:v>330528.46180886426</c:v>
                </c:pt>
                <c:pt idx="10">
                  <c:v>338288.15909564769</c:v>
                </c:pt>
                <c:pt idx="11">
                  <c:v>356843.61416853953</c:v>
                </c:pt>
                <c:pt idx="12">
                  <c:v>361264.23199841013</c:v>
                </c:pt>
                <c:pt idx="13">
                  <c:v>355592.04180084809</c:v>
                </c:pt>
                <c:pt idx="14">
                  <c:v>368653.85579192598</c:v>
                </c:pt>
                <c:pt idx="15">
                  <c:v>366995.61231171666</c:v>
                </c:pt>
                <c:pt idx="16">
                  <c:v>381259.25971575757</c:v>
                </c:pt>
                <c:pt idx="17">
                  <c:v>389769.3535093352</c:v>
                </c:pt>
                <c:pt idx="18">
                  <c:v>386293.78453562409</c:v>
                </c:pt>
                <c:pt idx="19">
                  <c:v>399177.73746238946</c:v>
                </c:pt>
              </c:numCache>
            </c:numRef>
          </c:val>
        </c:ser>
        <c:ser>
          <c:idx val="131"/>
          <c:order val="13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'!$B$132:$U$132</c:f>
              <c:numCache>
                <c:formatCode>_(* #,##0_);_(* \(#,##0\);_(* "-"??_);_(@_)</c:formatCode>
                <c:ptCount val="20"/>
                <c:pt idx="0">
                  <c:v>285827.36985338957</c:v>
                </c:pt>
                <c:pt idx="1">
                  <c:v>290411.63386668608</c:v>
                </c:pt>
                <c:pt idx="2">
                  <c:v>291320.85257618281</c:v>
                </c:pt>
                <c:pt idx="3">
                  <c:v>290820.00941630639</c:v>
                </c:pt>
                <c:pt idx="4">
                  <c:v>310569.17199245276</c:v>
                </c:pt>
                <c:pt idx="5">
                  <c:v>312274.51170299132</c:v>
                </c:pt>
                <c:pt idx="6">
                  <c:v>306645.72375288809</c:v>
                </c:pt>
                <c:pt idx="7">
                  <c:v>331585.84875145426</c:v>
                </c:pt>
                <c:pt idx="8">
                  <c:v>330891.92201687786</c:v>
                </c:pt>
                <c:pt idx="9">
                  <c:v>329459.40208265849</c:v>
                </c:pt>
                <c:pt idx="10">
                  <c:v>347148.84076497401</c:v>
                </c:pt>
                <c:pt idx="11">
                  <c:v>346262.45018290216</c:v>
                </c:pt>
                <c:pt idx="12">
                  <c:v>352396.72635494161</c:v>
                </c:pt>
                <c:pt idx="13">
                  <c:v>366225.5114448723</c:v>
                </c:pt>
                <c:pt idx="14">
                  <c:v>357312.95572573092</c:v>
                </c:pt>
                <c:pt idx="15">
                  <c:v>370355.99465873413</c:v>
                </c:pt>
                <c:pt idx="16">
                  <c:v>373765.65283636347</c:v>
                </c:pt>
                <c:pt idx="17">
                  <c:v>386849.50171744742</c:v>
                </c:pt>
                <c:pt idx="18">
                  <c:v>387437.06992575148</c:v>
                </c:pt>
                <c:pt idx="19">
                  <c:v>397965.69928040891</c:v>
                </c:pt>
              </c:numCache>
            </c:numRef>
          </c:val>
        </c:ser>
        <c:ser>
          <c:idx val="132"/>
          <c:order val="13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'!$B$133:$U$133</c:f>
              <c:numCache>
                <c:formatCode>_(* #,##0_);_(* \(#,##0\);_(* "-"??_);_(@_)</c:formatCode>
                <c:ptCount val="20"/>
                <c:pt idx="0">
                  <c:v>281249.23061262915</c:v>
                </c:pt>
                <c:pt idx="1">
                  <c:v>284186.44211663416</c:v>
                </c:pt>
                <c:pt idx="2">
                  <c:v>293573.08962209546</c:v>
                </c:pt>
                <c:pt idx="3">
                  <c:v>310457.35654918075</c:v>
                </c:pt>
                <c:pt idx="4">
                  <c:v>300306.0119581098</c:v>
                </c:pt>
                <c:pt idx="5">
                  <c:v>317228.30327930133</c:v>
                </c:pt>
                <c:pt idx="6">
                  <c:v>319958.23769399535</c:v>
                </c:pt>
                <c:pt idx="7">
                  <c:v>307785.3109185822</c:v>
                </c:pt>
                <c:pt idx="8">
                  <c:v>324383.7651630413</c:v>
                </c:pt>
                <c:pt idx="9">
                  <c:v>322945.36313977616</c:v>
                </c:pt>
                <c:pt idx="10">
                  <c:v>322919.97933014604</c:v>
                </c:pt>
                <c:pt idx="11">
                  <c:v>343127.57845689281</c:v>
                </c:pt>
                <c:pt idx="12">
                  <c:v>347621.36863422819</c:v>
                </c:pt>
                <c:pt idx="13">
                  <c:v>339862.37067941774</c:v>
                </c:pt>
                <c:pt idx="14">
                  <c:v>353026.35552592197</c:v>
                </c:pt>
                <c:pt idx="15">
                  <c:v>370215.75483184593</c:v>
                </c:pt>
                <c:pt idx="16">
                  <c:v>360567.63394414174</c:v>
                </c:pt>
                <c:pt idx="17">
                  <c:v>363522.36500970618</c:v>
                </c:pt>
                <c:pt idx="18">
                  <c:v>376334.95843622985</c:v>
                </c:pt>
                <c:pt idx="19">
                  <c:v>374686.35627767956</c:v>
                </c:pt>
              </c:numCache>
            </c:numRef>
          </c:val>
        </c:ser>
        <c:ser>
          <c:idx val="133"/>
          <c:order val="13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969696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'!$B$134:$U$134</c:f>
              <c:numCache>
                <c:formatCode>_(* #,##0_);_(* \(#,##0\);_(* "-"??_);_(@_)</c:formatCode>
                <c:ptCount val="20"/>
                <c:pt idx="0">
                  <c:v>289417.53738737642</c:v>
                </c:pt>
                <c:pt idx="1">
                  <c:v>300533.85399080487</c:v>
                </c:pt>
                <c:pt idx="2">
                  <c:v>283968.96534597856</c:v>
                </c:pt>
                <c:pt idx="3">
                  <c:v>288814.03609069437</c:v>
                </c:pt>
                <c:pt idx="4">
                  <c:v>291358.39100232639</c:v>
                </c:pt>
                <c:pt idx="5">
                  <c:v>295589.85459385201</c:v>
                </c:pt>
                <c:pt idx="6">
                  <c:v>311744.57172968332</c:v>
                </c:pt>
                <c:pt idx="7">
                  <c:v>321215.29569369974</c:v>
                </c:pt>
                <c:pt idx="8">
                  <c:v>324291.86438109109</c:v>
                </c:pt>
                <c:pt idx="9">
                  <c:v>328595.6840219663</c:v>
                </c:pt>
                <c:pt idx="10">
                  <c:v>353028.96205987415</c:v>
                </c:pt>
                <c:pt idx="11">
                  <c:v>346392.2607190655</c:v>
                </c:pt>
                <c:pt idx="12">
                  <c:v>349543.73517430248</c:v>
                </c:pt>
                <c:pt idx="13">
                  <c:v>358380.58517420979</c:v>
                </c:pt>
                <c:pt idx="14">
                  <c:v>371758.51318951446</c:v>
                </c:pt>
                <c:pt idx="15">
                  <c:v>359704.79848839052</c:v>
                </c:pt>
                <c:pt idx="16">
                  <c:v>369646.12859572598</c:v>
                </c:pt>
                <c:pt idx="17">
                  <c:v>383728.76280671498</c:v>
                </c:pt>
                <c:pt idx="18">
                  <c:v>388790.04441905563</c:v>
                </c:pt>
                <c:pt idx="19">
                  <c:v>379120.74585989001</c:v>
                </c:pt>
              </c:numCache>
            </c:numRef>
          </c:val>
        </c:ser>
        <c:ser>
          <c:idx val="134"/>
          <c:order val="13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'!$B$135:$U$135</c:f>
              <c:numCache>
                <c:formatCode>_(* #,##0_);_(* \(#,##0\);_(* "-"??_);_(@_)</c:formatCode>
                <c:ptCount val="20"/>
                <c:pt idx="0">
                  <c:v>285385.29880747217</c:v>
                </c:pt>
                <c:pt idx="1">
                  <c:v>287465.73343784991</c:v>
                </c:pt>
                <c:pt idx="2">
                  <c:v>277512.19211356051</c:v>
                </c:pt>
                <c:pt idx="3">
                  <c:v>301872.70469509781</c:v>
                </c:pt>
                <c:pt idx="4">
                  <c:v>300888.30846193357</c:v>
                </c:pt>
                <c:pt idx="5">
                  <c:v>301923.88697963074</c:v>
                </c:pt>
                <c:pt idx="6">
                  <c:v>323670.33776680258</c:v>
                </c:pt>
                <c:pt idx="7">
                  <c:v>330015.26595773641</c:v>
                </c:pt>
                <c:pt idx="8">
                  <c:v>337688.21804205893</c:v>
                </c:pt>
                <c:pt idx="9">
                  <c:v>344303.00986849837</c:v>
                </c:pt>
                <c:pt idx="10">
                  <c:v>337164.50717528485</c:v>
                </c:pt>
                <c:pt idx="11">
                  <c:v>341282.2810415944</c:v>
                </c:pt>
                <c:pt idx="12">
                  <c:v>343037.02191357809</c:v>
                </c:pt>
                <c:pt idx="13">
                  <c:v>347244.54679590149</c:v>
                </c:pt>
                <c:pt idx="14">
                  <c:v>368732.90839721978</c:v>
                </c:pt>
                <c:pt idx="15">
                  <c:v>360575.00289519702</c:v>
                </c:pt>
                <c:pt idx="16">
                  <c:v>379551.51566288969</c:v>
                </c:pt>
                <c:pt idx="17">
                  <c:v>384901.46810424729</c:v>
                </c:pt>
                <c:pt idx="18">
                  <c:v>389354.91255822248</c:v>
                </c:pt>
                <c:pt idx="19">
                  <c:v>402028.516527589</c:v>
                </c:pt>
              </c:numCache>
            </c:numRef>
          </c:val>
        </c:ser>
        <c:ser>
          <c:idx val="135"/>
          <c:order val="13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'!$B$136:$U$136</c:f>
              <c:numCache>
                <c:formatCode>_(* #,##0_);_(* \(#,##0\);_(* "-"??_);_(@_)</c:formatCode>
                <c:ptCount val="20"/>
                <c:pt idx="0">
                  <c:v>297915.77514401556</c:v>
                </c:pt>
                <c:pt idx="1">
                  <c:v>302104.15119606419</c:v>
                </c:pt>
                <c:pt idx="2">
                  <c:v>299487.04742395581</c:v>
                </c:pt>
                <c:pt idx="3">
                  <c:v>291148.39234567969</c:v>
                </c:pt>
                <c:pt idx="4">
                  <c:v>297194.78196544107</c:v>
                </c:pt>
                <c:pt idx="5">
                  <c:v>316571.86921156733</c:v>
                </c:pt>
                <c:pt idx="6">
                  <c:v>314679.0148839326</c:v>
                </c:pt>
                <c:pt idx="7">
                  <c:v>315887.41906534956</c:v>
                </c:pt>
                <c:pt idx="8">
                  <c:v>307913.79971805937</c:v>
                </c:pt>
                <c:pt idx="9">
                  <c:v>327817.26536152238</c:v>
                </c:pt>
                <c:pt idx="10">
                  <c:v>341864.00884402974</c:v>
                </c:pt>
                <c:pt idx="11">
                  <c:v>344053.85463208985</c:v>
                </c:pt>
                <c:pt idx="12">
                  <c:v>344384.672785673</c:v>
                </c:pt>
                <c:pt idx="13">
                  <c:v>356872.09048908233</c:v>
                </c:pt>
                <c:pt idx="14">
                  <c:v>355453.39860063529</c:v>
                </c:pt>
                <c:pt idx="15">
                  <c:v>368396.79487288749</c:v>
                </c:pt>
                <c:pt idx="16">
                  <c:v>362984.39115813468</c:v>
                </c:pt>
                <c:pt idx="17">
                  <c:v>365890.18102301046</c:v>
                </c:pt>
                <c:pt idx="18">
                  <c:v>383270.88524175418</c:v>
                </c:pt>
                <c:pt idx="19">
                  <c:v>380823.17764571711</c:v>
                </c:pt>
              </c:numCache>
            </c:numRef>
          </c:val>
        </c:ser>
        <c:ser>
          <c:idx val="136"/>
          <c:order val="13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'!$B$137:$U$137</c:f>
              <c:numCache>
                <c:formatCode>_(* #,##0_);_(* \(#,##0\);_(* "-"??_);_(@_)</c:formatCode>
                <c:ptCount val="20"/>
                <c:pt idx="0">
                  <c:v>298309.68433012703</c:v>
                </c:pt>
                <c:pt idx="1">
                  <c:v>284067.96295794583</c:v>
                </c:pt>
                <c:pt idx="2">
                  <c:v>313436.67720387009</c:v>
                </c:pt>
                <c:pt idx="3">
                  <c:v>299537.74928448809</c:v>
                </c:pt>
                <c:pt idx="4">
                  <c:v>315535.34743201005</c:v>
                </c:pt>
                <c:pt idx="5">
                  <c:v>310466.06984830817</c:v>
                </c:pt>
                <c:pt idx="6">
                  <c:v>311104.71675777662</c:v>
                </c:pt>
                <c:pt idx="7">
                  <c:v>321659.16635040962</c:v>
                </c:pt>
                <c:pt idx="8">
                  <c:v>343555.49916822644</c:v>
                </c:pt>
                <c:pt idx="9">
                  <c:v>338258.09472887183</c:v>
                </c:pt>
                <c:pt idx="10">
                  <c:v>342268.63670341216</c:v>
                </c:pt>
                <c:pt idx="11">
                  <c:v>347349.21610824281</c:v>
                </c:pt>
                <c:pt idx="12">
                  <c:v>354467.25360622164</c:v>
                </c:pt>
                <c:pt idx="13">
                  <c:v>381702.38970967993</c:v>
                </c:pt>
                <c:pt idx="14">
                  <c:v>361071.24157301814</c:v>
                </c:pt>
                <c:pt idx="15">
                  <c:v>376302.46354786918</c:v>
                </c:pt>
                <c:pt idx="16">
                  <c:v>384171.96040582238</c:v>
                </c:pt>
                <c:pt idx="17">
                  <c:v>393787.8133700873</c:v>
                </c:pt>
                <c:pt idx="18">
                  <c:v>377765.56715826492</c:v>
                </c:pt>
                <c:pt idx="19">
                  <c:v>409839.56157916132</c:v>
                </c:pt>
              </c:numCache>
            </c:numRef>
          </c:val>
        </c:ser>
        <c:ser>
          <c:idx val="137"/>
          <c:order val="13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'!$B$138:$U$138</c:f>
              <c:numCache>
                <c:formatCode>_(* #,##0_);_(* \(#,##0\);_(* "-"??_);_(@_)</c:formatCode>
                <c:ptCount val="20"/>
                <c:pt idx="0">
                  <c:v>283356.28226827778</c:v>
                </c:pt>
                <c:pt idx="1">
                  <c:v>273286.43433889345</c:v>
                </c:pt>
                <c:pt idx="2">
                  <c:v>294536.68785709736</c:v>
                </c:pt>
                <c:pt idx="3">
                  <c:v>299546.22773324454</c:v>
                </c:pt>
                <c:pt idx="4">
                  <c:v>288977.67140855931</c:v>
                </c:pt>
                <c:pt idx="5">
                  <c:v>308134.9586706775</c:v>
                </c:pt>
                <c:pt idx="6">
                  <c:v>308373.36732157739</c:v>
                </c:pt>
                <c:pt idx="7">
                  <c:v>318035.7008480152</c:v>
                </c:pt>
                <c:pt idx="8">
                  <c:v>320895.12583410891</c:v>
                </c:pt>
                <c:pt idx="9">
                  <c:v>322319.63645660947</c:v>
                </c:pt>
                <c:pt idx="10">
                  <c:v>317067.39255038206</c:v>
                </c:pt>
                <c:pt idx="11">
                  <c:v>336424.41430558194</c:v>
                </c:pt>
                <c:pt idx="12">
                  <c:v>338792.83751254849</c:v>
                </c:pt>
                <c:pt idx="13">
                  <c:v>364530.34108593443</c:v>
                </c:pt>
                <c:pt idx="14">
                  <c:v>360648.30728508031</c:v>
                </c:pt>
                <c:pt idx="15">
                  <c:v>350387.92115418537</c:v>
                </c:pt>
                <c:pt idx="16">
                  <c:v>377231.70397664921</c:v>
                </c:pt>
                <c:pt idx="17">
                  <c:v>375816.10603426927</c:v>
                </c:pt>
                <c:pt idx="18">
                  <c:v>378832.51838857267</c:v>
                </c:pt>
                <c:pt idx="19">
                  <c:v>393766.54336843488</c:v>
                </c:pt>
              </c:numCache>
            </c:numRef>
          </c:val>
        </c:ser>
        <c:ser>
          <c:idx val="138"/>
          <c:order val="13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'!$B$139:$U$139</c:f>
              <c:numCache>
                <c:formatCode>_(* #,##0_);_(* \(#,##0\);_(* "-"??_);_(@_)</c:formatCode>
                <c:ptCount val="20"/>
                <c:pt idx="0">
                  <c:v>295764.77315682051</c:v>
                </c:pt>
                <c:pt idx="1">
                  <c:v>300828.07541072607</c:v>
                </c:pt>
                <c:pt idx="2">
                  <c:v>290770.32617404521</c:v>
                </c:pt>
                <c:pt idx="3">
                  <c:v>303746.17210619501</c:v>
                </c:pt>
                <c:pt idx="4">
                  <c:v>312239.431298265</c:v>
                </c:pt>
                <c:pt idx="5">
                  <c:v>313995.28493633983</c:v>
                </c:pt>
                <c:pt idx="6">
                  <c:v>324553.55745296506</c:v>
                </c:pt>
                <c:pt idx="7">
                  <c:v>319319.17545639502</c:v>
                </c:pt>
                <c:pt idx="8">
                  <c:v>309611.39126383793</c:v>
                </c:pt>
                <c:pt idx="9">
                  <c:v>333439.19889573264</c:v>
                </c:pt>
                <c:pt idx="10">
                  <c:v>335852.44841445354</c:v>
                </c:pt>
                <c:pt idx="11">
                  <c:v>351319.22401071771</c:v>
                </c:pt>
                <c:pt idx="12">
                  <c:v>348520.55139716674</c:v>
                </c:pt>
                <c:pt idx="13">
                  <c:v>358926.96607049188</c:v>
                </c:pt>
                <c:pt idx="14">
                  <c:v>362983.0224175874</c:v>
                </c:pt>
                <c:pt idx="15">
                  <c:v>363064.16815844696</c:v>
                </c:pt>
                <c:pt idx="16">
                  <c:v>382604.66637590202</c:v>
                </c:pt>
                <c:pt idx="17">
                  <c:v>375321.82253233786</c:v>
                </c:pt>
                <c:pt idx="18">
                  <c:v>392797.94545910071</c:v>
                </c:pt>
                <c:pt idx="19">
                  <c:v>391612.84054376016</c:v>
                </c:pt>
              </c:numCache>
            </c:numRef>
          </c:val>
        </c:ser>
        <c:ser>
          <c:idx val="139"/>
          <c:order val="13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993366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'!$B$140:$U$140</c:f>
              <c:numCache>
                <c:formatCode>_(* #,##0_);_(* \(#,##0\);_(* "-"??_);_(@_)</c:formatCode>
                <c:ptCount val="20"/>
                <c:pt idx="0">
                  <c:v>277611.39649106149</c:v>
                </c:pt>
                <c:pt idx="1">
                  <c:v>293230.52755223622</c:v>
                </c:pt>
                <c:pt idx="2">
                  <c:v>287602.05861906393</c:v>
                </c:pt>
                <c:pt idx="3">
                  <c:v>296702.28340198507</c:v>
                </c:pt>
                <c:pt idx="4">
                  <c:v>313740.0653685616</c:v>
                </c:pt>
                <c:pt idx="5">
                  <c:v>301975.47591802513</c:v>
                </c:pt>
                <c:pt idx="6">
                  <c:v>308135.27783303452</c:v>
                </c:pt>
                <c:pt idx="7">
                  <c:v>312782.88534438581</c:v>
                </c:pt>
                <c:pt idx="8">
                  <c:v>330206.35176684888</c:v>
                </c:pt>
                <c:pt idx="9">
                  <c:v>329855.06945124629</c:v>
                </c:pt>
                <c:pt idx="10">
                  <c:v>326678.67972592619</c:v>
                </c:pt>
                <c:pt idx="11">
                  <c:v>344708.64066871192</c:v>
                </c:pt>
                <c:pt idx="12">
                  <c:v>347473.89211812482</c:v>
                </c:pt>
                <c:pt idx="13">
                  <c:v>342221.57185495412</c:v>
                </c:pt>
                <c:pt idx="14">
                  <c:v>364868.0138120366</c:v>
                </c:pt>
                <c:pt idx="15">
                  <c:v>349592.50326175918</c:v>
                </c:pt>
                <c:pt idx="16">
                  <c:v>367800.18013837072</c:v>
                </c:pt>
                <c:pt idx="17">
                  <c:v>380316.35392404848</c:v>
                </c:pt>
                <c:pt idx="18">
                  <c:v>376827.28217899537</c:v>
                </c:pt>
                <c:pt idx="19">
                  <c:v>398447.96540535247</c:v>
                </c:pt>
              </c:numCache>
            </c:numRef>
          </c:val>
        </c:ser>
        <c:ser>
          <c:idx val="140"/>
          <c:order val="14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'!$B$141:$U$141</c:f>
              <c:numCache>
                <c:formatCode>_(* #,##0_);_(* \(#,##0\);_(* "-"??_);_(@_)</c:formatCode>
                <c:ptCount val="20"/>
                <c:pt idx="0">
                  <c:v>281496.00626054278</c:v>
                </c:pt>
                <c:pt idx="1">
                  <c:v>284561.87993836054</c:v>
                </c:pt>
                <c:pt idx="2">
                  <c:v>289755.29993049765</c:v>
                </c:pt>
                <c:pt idx="3">
                  <c:v>296580.23256726441</c:v>
                </c:pt>
                <c:pt idx="4">
                  <c:v>304592.02121660311</c:v>
                </c:pt>
                <c:pt idx="5">
                  <c:v>308507.17436245643</c:v>
                </c:pt>
                <c:pt idx="6">
                  <c:v>303568.48166948603</c:v>
                </c:pt>
                <c:pt idx="7">
                  <c:v>318133.54491337825</c:v>
                </c:pt>
                <c:pt idx="8">
                  <c:v>321999.43919138302</c:v>
                </c:pt>
                <c:pt idx="9">
                  <c:v>321224.55697629333</c:v>
                </c:pt>
                <c:pt idx="10">
                  <c:v>332471.21183423098</c:v>
                </c:pt>
                <c:pt idx="11">
                  <c:v>337047.13320902007</c:v>
                </c:pt>
                <c:pt idx="12">
                  <c:v>358130.24543843785</c:v>
                </c:pt>
                <c:pt idx="13">
                  <c:v>355292.72065382142</c:v>
                </c:pt>
                <c:pt idx="14">
                  <c:v>368174.83946293668</c:v>
                </c:pt>
                <c:pt idx="15">
                  <c:v>356972.61823471193</c:v>
                </c:pt>
                <c:pt idx="16">
                  <c:v>382830.33253979002</c:v>
                </c:pt>
                <c:pt idx="17">
                  <c:v>393300.90357214975</c:v>
                </c:pt>
                <c:pt idx="18">
                  <c:v>382144.84878532524</c:v>
                </c:pt>
                <c:pt idx="19">
                  <c:v>390931.07134080783</c:v>
                </c:pt>
              </c:numCache>
            </c:numRef>
          </c:val>
        </c:ser>
        <c:ser>
          <c:idx val="141"/>
          <c:order val="14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'!$B$142:$U$142</c:f>
              <c:numCache>
                <c:formatCode>_(* #,##0_);_(* \(#,##0\);_(* "-"??_);_(@_)</c:formatCode>
                <c:ptCount val="20"/>
                <c:pt idx="0">
                  <c:v>288986.99047776358</c:v>
                </c:pt>
                <c:pt idx="1">
                  <c:v>285988.85771504149</c:v>
                </c:pt>
                <c:pt idx="2">
                  <c:v>301065.62328769604</c:v>
                </c:pt>
                <c:pt idx="3">
                  <c:v>294048.75047374819</c:v>
                </c:pt>
                <c:pt idx="4">
                  <c:v>315675.6245088178</c:v>
                </c:pt>
                <c:pt idx="5">
                  <c:v>309404.26220396708</c:v>
                </c:pt>
                <c:pt idx="6">
                  <c:v>324777.1167845297</c:v>
                </c:pt>
                <c:pt idx="7">
                  <c:v>319943.61360494653</c:v>
                </c:pt>
                <c:pt idx="8">
                  <c:v>321805.44118257734</c:v>
                </c:pt>
                <c:pt idx="9">
                  <c:v>331217.90045445779</c:v>
                </c:pt>
                <c:pt idx="10">
                  <c:v>337244.87502271769</c:v>
                </c:pt>
                <c:pt idx="11">
                  <c:v>347122.42043786106</c:v>
                </c:pt>
                <c:pt idx="12">
                  <c:v>346365.90063132579</c:v>
                </c:pt>
                <c:pt idx="13">
                  <c:v>350681.49684410298</c:v>
                </c:pt>
                <c:pt idx="14">
                  <c:v>365778.17440552777</c:v>
                </c:pt>
                <c:pt idx="15">
                  <c:v>386520.59977815475</c:v>
                </c:pt>
                <c:pt idx="16">
                  <c:v>372091.88023127522</c:v>
                </c:pt>
                <c:pt idx="17">
                  <c:v>378829.99129853945</c:v>
                </c:pt>
                <c:pt idx="18">
                  <c:v>395843.82811938785</c:v>
                </c:pt>
                <c:pt idx="19">
                  <c:v>405161.39138534945</c:v>
                </c:pt>
              </c:numCache>
            </c:numRef>
          </c:val>
        </c:ser>
        <c:ser>
          <c:idx val="142"/>
          <c:order val="14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FFFF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'!$B$143:$U$143</c:f>
              <c:numCache>
                <c:formatCode>_(* #,##0_);_(* \(#,##0\);_(* "-"??_);_(@_)</c:formatCode>
                <c:ptCount val="20"/>
                <c:pt idx="0">
                  <c:v>298358.34691339335</c:v>
                </c:pt>
                <c:pt idx="1">
                  <c:v>297503.22083523974</c:v>
                </c:pt>
                <c:pt idx="2">
                  <c:v>306658.76655833313</c:v>
                </c:pt>
                <c:pt idx="3">
                  <c:v>297794.02608620201</c:v>
                </c:pt>
                <c:pt idx="4">
                  <c:v>309024.59386316425</c:v>
                </c:pt>
                <c:pt idx="5">
                  <c:v>309556.42661493586</c:v>
                </c:pt>
                <c:pt idx="6">
                  <c:v>325040.58341922698</c:v>
                </c:pt>
                <c:pt idx="7">
                  <c:v>312141.51910055149</c:v>
                </c:pt>
                <c:pt idx="8">
                  <c:v>328022.40551865252</c:v>
                </c:pt>
                <c:pt idx="9">
                  <c:v>330785.50499009021</c:v>
                </c:pt>
                <c:pt idx="10">
                  <c:v>345831.41368953243</c:v>
                </c:pt>
                <c:pt idx="11">
                  <c:v>353253.57404852705</c:v>
                </c:pt>
                <c:pt idx="12">
                  <c:v>353058.46484300843</c:v>
                </c:pt>
                <c:pt idx="13">
                  <c:v>358043.40742011822</c:v>
                </c:pt>
                <c:pt idx="14">
                  <c:v>360556.5822079393</c:v>
                </c:pt>
                <c:pt idx="15">
                  <c:v>355072.12997421221</c:v>
                </c:pt>
                <c:pt idx="16">
                  <c:v>370772.57875233504</c:v>
                </c:pt>
                <c:pt idx="17">
                  <c:v>372866.00169692998</c:v>
                </c:pt>
                <c:pt idx="18">
                  <c:v>372008.69323375431</c:v>
                </c:pt>
                <c:pt idx="19">
                  <c:v>387830.15172215336</c:v>
                </c:pt>
              </c:numCache>
            </c:numRef>
          </c:val>
        </c:ser>
        <c:ser>
          <c:idx val="143"/>
          <c:order val="14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'!$B$144:$U$144</c:f>
              <c:numCache>
                <c:formatCode>_(* #,##0_);_(* \(#,##0\);_(* "-"??_);_(@_)</c:formatCode>
                <c:ptCount val="20"/>
                <c:pt idx="0">
                  <c:v>290930.11172690499</c:v>
                </c:pt>
                <c:pt idx="1">
                  <c:v>294342.00561022374</c:v>
                </c:pt>
                <c:pt idx="2">
                  <c:v>293203.39960429334</c:v>
                </c:pt>
                <c:pt idx="3">
                  <c:v>289383.51903415495</c:v>
                </c:pt>
                <c:pt idx="4">
                  <c:v>298649.58972800843</c:v>
                </c:pt>
                <c:pt idx="5">
                  <c:v>308489.58748270478</c:v>
                </c:pt>
                <c:pt idx="6">
                  <c:v>308445.19708131097</c:v>
                </c:pt>
                <c:pt idx="7">
                  <c:v>319619.15405005449</c:v>
                </c:pt>
                <c:pt idx="8">
                  <c:v>310028.22496514337</c:v>
                </c:pt>
                <c:pt idx="9">
                  <c:v>334909.16081305809</c:v>
                </c:pt>
                <c:pt idx="10">
                  <c:v>337014.09782603098</c:v>
                </c:pt>
                <c:pt idx="11">
                  <c:v>340293.5557787841</c:v>
                </c:pt>
                <c:pt idx="12">
                  <c:v>339088.02725957753</c:v>
                </c:pt>
                <c:pt idx="13">
                  <c:v>352183.11638696911</c:v>
                </c:pt>
                <c:pt idx="14">
                  <c:v>356626.95245878497</c:v>
                </c:pt>
                <c:pt idx="15">
                  <c:v>365102.87495793623</c:v>
                </c:pt>
                <c:pt idx="16">
                  <c:v>353418.83972763002</c:v>
                </c:pt>
                <c:pt idx="17">
                  <c:v>376744.10089234333</c:v>
                </c:pt>
                <c:pt idx="18">
                  <c:v>376055.88777414418</c:v>
                </c:pt>
                <c:pt idx="19">
                  <c:v>366280.34618737752</c:v>
                </c:pt>
              </c:numCache>
            </c:numRef>
          </c:val>
        </c:ser>
        <c:ser>
          <c:idx val="144"/>
          <c:order val="14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'!$B$145:$U$145</c:f>
              <c:numCache>
                <c:formatCode>_(* #,##0_);_(* \(#,##0\);_(* "-"??_);_(@_)</c:formatCode>
                <c:ptCount val="20"/>
                <c:pt idx="0">
                  <c:v>274790.03635109769</c:v>
                </c:pt>
                <c:pt idx="1">
                  <c:v>276606.67063733062</c:v>
                </c:pt>
                <c:pt idx="2">
                  <c:v>296704.59703087446</c:v>
                </c:pt>
                <c:pt idx="3">
                  <c:v>284573.46203387668</c:v>
                </c:pt>
                <c:pt idx="4">
                  <c:v>302308.41172634455</c:v>
                </c:pt>
                <c:pt idx="5">
                  <c:v>312556.01245295804</c:v>
                </c:pt>
                <c:pt idx="6">
                  <c:v>322260.84895477456</c:v>
                </c:pt>
                <c:pt idx="7">
                  <c:v>327886.60464251862</c:v>
                </c:pt>
                <c:pt idx="8">
                  <c:v>327377.57551479182</c:v>
                </c:pt>
                <c:pt idx="9">
                  <c:v>313190.58664013474</c:v>
                </c:pt>
                <c:pt idx="10">
                  <c:v>324311.77136536845</c:v>
                </c:pt>
                <c:pt idx="11">
                  <c:v>341111.39523695019</c:v>
                </c:pt>
                <c:pt idx="12">
                  <c:v>341656.93941538932</c:v>
                </c:pt>
                <c:pt idx="13">
                  <c:v>358462.23200704885</c:v>
                </c:pt>
                <c:pt idx="14">
                  <c:v>355723.01782425842</c:v>
                </c:pt>
                <c:pt idx="15">
                  <c:v>362752.98730048182</c:v>
                </c:pt>
                <c:pt idx="16">
                  <c:v>348683.33385060588</c:v>
                </c:pt>
                <c:pt idx="17">
                  <c:v>374628.81230435718</c:v>
                </c:pt>
                <c:pt idx="18">
                  <c:v>370663.77921037399</c:v>
                </c:pt>
                <c:pt idx="19">
                  <c:v>377428.62483036908</c:v>
                </c:pt>
              </c:numCache>
            </c:numRef>
          </c:val>
        </c:ser>
        <c:ser>
          <c:idx val="145"/>
          <c:order val="14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'!$B$146:$U$146</c:f>
              <c:numCache>
                <c:formatCode>_(* #,##0_);_(* \(#,##0\);_(* "-"??_);_(@_)</c:formatCode>
                <c:ptCount val="20"/>
                <c:pt idx="0">
                  <c:v>272427.40212151001</c:v>
                </c:pt>
                <c:pt idx="1">
                  <c:v>275903.75548374763</c:v>
                </c:pt>
                <c:pt idx="2">
                  <c:v>304251.41603027622</c:v>
                </c:pt>
                <c:pt idx="3">
                  <c:v>281861.94411702425</c:v>
                </c:pt>
                <c:pt idx="4">
                  <c:v>307069.6715600405</c:v>
                </c:pt>
                <c:pt idx="5">
                  <c:v>309106.46099359152</c:v>
                </c:pt>
                <c:pt idx="6">
                  <c:v>316230.34794904443</c:v>
                </c:pt>
                <c:pt idx="7">
                  <c:v>318623.75073699834</c:v>
                </c:pt>
                <c:pt idx="8">
                  <c:v>334447.05425598408</c:v>
                </c:pt>
                <c:pt idx="9">
                  <c:v>327768.46855207568</c:v>
                </c:pt>
                <c:pt idx="10">
                  <c:v>346282.47298663034</c:v>
                </c:pt>
                <c:pt idx="11">
                  <c:v>349776.90633140469</c:v>
                </c:pt>
                <c:pt idx="12">
                  <c:v>343196.05080120702</c:v>
                </c:pt>
                <c:pt idx="13">
                  <c:v>359969.54558459524</c:v>
                </c:pt>
                <c:pt idx="14">
                  <c:v>362990.30811135797</c:v>
                </c:pt>
                <c:pt idx="15">
                  <c:v>357870.22068097605</c:v>
                </c:pt>
                <c:pt idx="16">
                  <c:v>364364.63006991829</c:v>
                </c:pt>
                <c:pt idx="17">
                  <c:v>383515.46599478915</c:v>
                </c:pt>
                <c:pt idx="18">
                  <c:v>378367.2722935903</c:v>
                </c:pt>
                <c:pt idx="19">
                  <c:v>383866.07432974369</c:v>
                </c:pt>
              </c:numCache>
            </c:numRef>
          </c:val>
        </c:ser>
        <c:ser>
          <c:idx val="146"/>
          <c:order val="14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'!$B$147:$U$147</c:f>
              <c:numCache>
                <c:formatCode>_(* #,##0_);_(* \(#,##0\);_(* "-"??_);_(@_)</c:formatCode>
                <c:ptCount val="20"/>
                <c:pt idx="0">
                  <c:v>285656.06216804159</c:v>
                </c:pt>
                <c:pt idx="1">
                  <c:v>284578.14653769555</c:v>
                </c:pt>
                <c:pt idx="2">
                  <c:v>300568.87698166544</c:v>
                </c:pt>
                <c:pt idx="3">
                  <c:v>291029.41979427391</c:v>
                </c:pt>
                <c:pt idx="4">
                  <c:v>306872.86246764415</c:v>
                </c:pt>
                <c:pt idx="5">
                  <c:v>301957.53377709613</c:v>
                </c:pt>
                <c:pt idx="6">
                  <c:v>312792.35884723655</c:v>
                </c:pt>
                <c:pt idx="7">
                  <c:v>320443.63581127219</c:v>
                </c:pt>
                <c:pt idx="8">
                  <c:v>318557.73782409995</c:v>
                </c:pt>
                <c:pt idx="9">
                  <c:v>341073.3676357817</c:v>
                </c:pt>
                <c:pt idx="10">
                  <c:v>333470.12591080531</c:v>
                </c:pt>
                <c:pt idx="11">
                  <c:v>341826.63043625746</c:v>
                </c:pt>
                <c:pt idx="12">
                  <c:v>345490.34114597121</c:v>
                </c:pt>
                <c:pt idx="13">
                  <c:v>359117.34455641708</c:v>
                </c:pt>
                <c:pt idx="14">
                  <c:v>366318.70719006733</c:v>
                </c:pt>
                <c:pt idx="15">
                  <c:v>372645.24881096464</c:v>
                </c:pt>
                <c:pt idx="16">
                  <c:v>384334.31732861011</c:v>
                </c:pt>
                <c:pt idx="17">
                  <c:v>384549.42100385024</c:v>
                </c:pt>
                <c:pt idx="18">
                  <c:v>381567.72716120293</c:v>
                </c:pt>
                <c:pt idx="19">
                  <c:v>406805.81252312608</c:v>
                </c:pt>
              </c:numCache>
            </c:numRef>
          </c:val>
        </c:ser>
        <c:ser>
          <c:idx val="147"/>
          <c:order val="14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'!$B$148:$U$148</c:f>
              <c:numCache>
                <c:formatCode>_(* #,##0_);_(* \(#,##0\);_(* "-"??_);_(@_)</c:formatCode>
                <c:ptCount val="20"/>
                <c:pt idx="0">
                  <c:v>283922.07457896671</c:v>
                </c:pt>
                <c:pt idx="1">
                  <c:v>286301.83762964269</c:v>
                </c:pt>
                <c:pt idx="2">
                  <c:v>283158.37501986197</c:v>
                </c:pt>
                <c:pt idx="3">
                  <c:v>295339.85802474391</c:v>
                </c:pt>
                <c:pt idx="4">
                  <c:v>309612.75508270366</c:v>
                </c:pt>
                <c:pt idx="5">
                  <c:v>305606.28586570849</c:v>
                </c:pt>
                <c:pt idx="6">
                  <c:v>320238.90135282377</c:v>
                </c:pt>
                <c:pt idx="7">
                  <c:v>323575.69002377434</c:v>
                </c:pt>
                <c:pt idx="8">
                  <c:v>322769.44059780438</c:v>
                </c:pt>
                <c:pt idx="9">
                  <c:v>335037.09995411034</c:v>
                </c:pt>
                <c:pt idx="10">
                  <c:v>332168.55557891721</c:v>
                </c:pt>
                <c:pt idx="11">
                  <c:v>333845.26008107432</c:v>
                </c:pt>
                <c:pt idx="12">
                  <c:v>354028.5664684138</c:v>
                </c:pt>
                <c:pt idx="13">
                  <c:v>360326.86981334822</c:v>
                </c:pt>
                <c:pt idx="14">
                  <c:v>340325.09775490389</c:v>
                </c:pt>
                <c:pt idx="15">
                  <c:v>378811.4141422353</c:v>
                </c:pt>
                <c:pt idx="16">
                  <c:v>374142.21994828124</c:v>
                </c:pt>
                <c:pt idx="17">
                  <c:v>381792.42354758893</c:v>
                </c:pt>
                <c:pt idx="18">
                  <c:v>386114.58373607683</c:v>
                </c:pt>
                <c:pt idx="19">
                  <c:v>389910.2207384535</c:v>
                </c:pt>
              </c:numCache>
            </c:numRef>
          </c:val>
        </c:ser>
        <c:ser>
          <c:idx val="148"/>
          <c:order val="14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'!$B$149:$U$149</c:f>
              <c:numCache>
                <c:formatCode>_(* #,##0_);_(* \(#,##0\);_(* "-"??_);_(@_)</c:formatCode>
                <c:ptCount val="20"/>
                <c:pt idx="0">
                  <c:v>293272.53780748858</c:v>
                </c:pt>
                <c:pt idx="1">
                  <c:v>292510.63850587659</c:v>
                </c:pt>
                <c:pt idx="2">
                  <c:v>302127.61599968415</c:v>
                </c:pt>
                <c:pt idx="3">
                  <c:v>299760.94456878165</c:v>
                </c:pt>
                <c:pt idx="4">
                  <c:v>305661.36126071337</c:v>
                </c:pt>
                <c:pt idx="5">
                  <c:v>306245.24210041261</c:v>
                </c:pt>
                <c:pt idx="6">
                  <c:v>320611.43924968306</c:v>
                </c:pt>
                <c:pt idx="7">
                  <c:v>333603.25343533693</c:v>
                </c:pt>
                <c:pt idx="8">
                  <c:v>317828.86944449157</c:v>
                </c:pt>
                <c:pt idx="9">
                  <c:v>336116.18188200693</c:v>
                </c:pt>
                <c:pt idx="10">
                  <c:v>332728.53381613089</c:v>
                </c:pt>
                <c:pt idx="11">
                  <c:v>334289.13383357553</c:v>
                </c:pt>
                <c:pt idx="12">
                  <c:v>356574.45898032701</c:v>
                </c:pt>
                <c:pt idx="13">
                  <c:v>377177.24931635841</c:v>
                </c:pt>
                <c:pt idx="14">
                  <c:v>368240.5810107498</c:v>
                </c:pt>
                <c:pt idx="15">
                  <c:v>357415.47055151494</c:v>
                </c:pt>
                <c:pt idx="16">
                  <c:v>370540.17598278506</c:v>
                </c:pt>
                <c:pt idx="17">
                  <c:v>381598.97304631351</c:v>
                </c:pt>
                <c:pt idx="18">
                  <c:v>377980.07846823632</c:v>
                </c:pt>
                <c:pt idx="19">
                  <c:v>384788.91304058285</c:v>
                </c:pt>
              </c:numCache>
            </c:numRef>
          </c:val>
        </c:ser>
        <c:ser>
          <c:idx val="149"/>
          <c:order val="14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'!$B$150:$U$150</c:f>
              <c:numCache>
                <c:formatCode>_(* #,##0_);_(* \(#,##0\);_(* "-"??_);_(@_)</c:formatCode>
                <c:ptCount val="20"/>
                <c:pt idx="0">
                  <c:v>292285.3818955358</c:v>
                </c:pt>
                <c:pt idx="1">
                  <c:v>294073.1076020982</c:v>
                </c:pt>
                <c:pt idx="2">
                  <c:v>308942.14680093928</c:v>
                </c:pt>
                <c:pt idx="3">
                  <c:v>298435.18093587458</c:v>
                </c:pt>
                <c:pt idx="4">
                  <c:v>317120.49110814725</c:v>
                </c:pt>
                <c:pt idx="5">
                  <c:v>305550.98496040102</c:v>
                </c:pt>
                <c:pt idx="6">
                  <c:v>317439.47910512029</c:v>
                </c:pt>
                <c:pt idx="7">
                  <c:v>318566.74792722386</c:v>
                </c:pt>
                <c:pt idx="8">
                  <c:v>325071.76397619164</c:v>
                </c:pt>
                <c:pt idx="9">
                  <c:v>343366.78849286708</c:v>
                </c:pt>
                <c:pt idx="10">
                  <c:v>340324.55238835292</c:v>
                </c:pt>
                <c:pt idx="11">
                  <c:v>345033.07574519707</c:v>
                </c:pt>
                <c:pt idx="12">
                  <c:v>349836.69166418078</c:v>
                </c:pt>
                <c:pt idx="13">
                  <c:v>362007.24196212873</c:v>
                </c:pt>
                <c:pt idx="14">
                  <c:v>374360.24118704646</c:v>
                </c:pt>
                <c:pt idx="15">
                  <c:v>358894.55080746475</c:v>
                </c:pt>
                <c:pt idx="16">
                  <c:v>370016.87581992109</c:v>
                </c:pt>
                <c:pt idx="17">
                  <c:v>390318.25240713754</c:v>
                </c:pt>
                <c:pt idx="18">
                  <c:v>386316.10224550631</c:v>
                </c:pt>
                <c:pt idx="19">
                  <c:v>388515.81351593963</c:v>
                </c:pt>
              </c:numCache>
            </c:numRef>
          </c:val>
        </c:ser>
        <c:ser>
          <c:idx val="150"/>
          <c:order val="15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'!$B$151:$U$151</c:f>
              <c:numCache>
                <c:formatCode>_(* #,##0_);_(* \(#,##0\);_(* "-"??_);_(@_)</c:formatCode>
                <c:ptCount val="20"/>
                <c:pt idx="0">
                  <c:v>295269.24477036274</c:v>
                </c:pt>
                <c:pt idx="1">
                  <c:v>299102.75033715612</c:v>
                </c:pt>
                <c:pt idx="2">
                  <c:v>288280.14832656033</c:v>
                </c:pt>
                <c:pt idx="3">
                  <c:v>310966.36584310199</c:v>
                </c:pt>
                <c:pt idx="4">
                  <c:v>302513.87846562872</c:v>
                </c:pt>
                <c:pt idx="5">
                  <c:v>298810.28984699486</c:v>
                </c:pt>
                <c:pt idx="6">
                  <c:v>318786.62187472131</c:v>
                </c:pt>
                <c:pt idx="7">
                  <c:v>324739.7709521426</c:v>
                </c:pt>
                <c:pt idx="8">
                  <c:v>331010.40522175899</c:v>
                </c:pt>
                <c:pt idx="9">
                  <c:v>334316.85220595135</c:v>
                </c:pt>
                <c:pt idx="10">
                  <c:v>343362.04967097065</c:v>
                </c:pt>
                <c:pt idx="11">
                  <c:v>332196.49468038144</c:v>
                </c:pt>
                <c:pt idx="12">
                  <c:v>361799.08428748557</c:v>
                </c:pt>
                <c:pt idx="13">
                  <c:v>359764.60661929107</c:v>
                </c:pt>
                <c:pt idx="14">
                  <c:v>370875.32167944807</c:v>
                </c:pt>
                <c:pt idx="15">
                  <c:v>372975.52768601722</c:v>
                </c:pt>
                <c:pt idx="16">
                  <c:v>365716.03873010742</c:v>
                </c:pt>
                <c:pt idx="17">
                  <c:v>368770.35468927654</c:v>
                </c:pt>
                <c:pt idx="18">
                  <c:v>388349.5803187461</c:v>
                </c:pt>
                <c:pt idx="19">
                  <c:v>391644.21934181912</c:v>
                </c:pt>
              </c:numCache>
            </c:numRef>
          </c:val>
        </c:ser>
        <c:ser>
          <c:idx val="151"/>
          <c:order val="15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'!$B$152:$U$152</c:f>
              <c:numCache>
                <c:formatCode>_(* #,##0_);_(* \(#,##0\);_(* "-"??_);_(@_)</c:formatCode>
                <c:ptCount val="20"/>
                <c:pt idx="0">
                  <c:v>285265.0998904595</c:v>
                </c:pt>
                <c:pt idx="1">
                  <c:v>281853.43288245669</c:v>
                </c:pt>
                <c:pt idx="2">
                  <c:v>297171.44768664218</c:v>
                </c:pt>
                <c:pt idx="3">
                  <c:v>303794.28818815481</c:v>
                </c:pt>
                <c:pt idx="4">
                  <c:v>302856.258945924</c:v>
                </c:pt>
                <c:pt idx="5">
                  <c:v>309530.24907671113</c:v>
                </c:pt>
                <c:pt idx="6">
                  <c:v>321500.12751475594</c:v>
                </c:pt>
                <c:pt idx="7">
                  <c:v>315610.899537816</c:v>
                </c:pt>
                <c:pt idx="8">
                  <c:v>322323.97976544854</c:v>
                </c:pt>
                <c:pt idx="9">
                  <c:v>317433.97465635987</c:v>
                </c:pt>
                <c:pt idx="10">
                  <c:v>326969.01588428643</c:v>
                </c:pt>
                <c:pt idx="11">
                  <c:v>346090.4718693936</c:v>
                </c:pt>
                <c:pt idx="12">
                  <c:v>355162.34858799836</c:v>
                </c:pt>
                <c:pt idx="13">
                  <c:v>349099.70203378919</c:v>
                </c:pt>
                <c:pt idx="14">
                  <c:v>361582.00506693812</c:v>
                </c:pt>
                <c:pt idx="15">
                  <c:v>363991.88005617855</c:v>
                </c:pt>
                <c:pt idx="16">
                  <c:v>362719.32126872271</c:v>
                </c:pt>
                <c:pt idx="17">
                  <c:v>383164.57617944852</c:v>
                </c:pt>
                <c:pt idx="18">
                  <c:v>379433.84973866033</c:v>
                </c:pt>
                <c:pt idx="19">
                  <c:v>398298.47819662717</c:v>
                </c:pt>
              </c:numCache>
            </c:numRef>
          </c:val>
        </c:ser>
        <c:ser>
          <c:idx val="152"/>
          <c:order val="15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8080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'!$B$153:$U$153</c:f>
              <c:numCache>
                <c:formatCode>_(* #,##0_);_(* \(#,##0\);_(* "-"??_);_(@_)</c:formatCode>
                <c:ptCount val="20"/>
                <c:pt idx="0">
                  <c:v>283144.86976288963</c:v>
                </c:pt>
                <c:pt idx="1">
                  <c:v>280154.4618664466</c:v>
                </c:pt>
                <c:pt idx="2">
                  <c:v>299769.06354417745</c:v>
                </c:pt>
                <c:pt idx="3">
                  <c:v>303494.8410992155</c:v>
                </c:pt>
                <c:pt idx="4">
                  <c:v>297835.87482696888</c:v>
                </c:pt>
                <c:pt idx="5">
                  <c:v>294300.84193013154</c:v>
                </c:pt>
                <c:pt idx="6">
                  <c:v>311840.22219320177</c:v>
                </c:pt>
                <c:pt idx="7">
                  <c:v>309813.80026696518</c:v>
                </c:pt>
                <c:pt idx="8">
                  <c:v>331511.37407603319</c:v>
                </c:pt>
                <c:pt idx="9">
                  <c:v>329304.0349682821</c:v>
                </c:pt>
                <c:pt idx="10">
                  <c:v>331914.12710996391</c:v>
                </c:pt>
                <c:pt idx="11">
                  <c:v>324659.02877063915</c:v>
                </c:pt>
                <c:pt idx="12">
                  <c:v>349984.45453332568</c:v>
                </c:pt>
                <c:pt idx="13">
                  <c:v>361109.59674420248</c:v>
                </c:pt>
                <c:pt idx="14">
                  <c:v>348128.66918576974</c:v>
                </c:pt>
                <c:pt idx="15">
                  <c:v>349632.45542722085</c:v>
                </c:pt>
                <c:pt idx="16">
                  <c:v>385176.13592431473</c:v>
                </c:pt>
                <c:pt idx="17">
                  <c:v>386420.35775814665</c:v>
                </c:pt>
                <c:pt idx="18">
                  <c:v>396720.58109860518</c:v>
                </c:pt>
                <c:pt idx="19">
                  <c:v>379519.94376135198</c:v>
                </c:pt>
              </c:numCache>
            </c:numRef>
          </c:val>
        </c:ser>
        <c:ser>
          <c:idx val="153"/>
          <c:order val="15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'!$B$154:$U$154</c:f>
              <c:numCache>
                <c:formatCode>_(* #,##0_);_(* \(#,##0\);_(* "-"??_);_(@_)</c:formatCode>
                <c:ptCount val="20"/>
                <c:pt idx="0">
                  <c:v>294748.83910096274</c:v>
                </c:pt>
                <c:pt idx="1">
                  <c:v>294692.00015248876</c:v>
                </c:pt>
                <c:pt idx="2">
                  <c:v>284125.93185653293</c:v>
                </c:pt>
                <c:pt idx="3">
                  <c:v>282149.5649418594</c:v>
                </c:pt>
                <c:pt idx="4">
                  <c:v>293549.9158440312</c:v>
                </c:pt>
                <c:pt idx="5">
                  <c:v>300798.09441544686</c:v>
                </c:pt>
                <c:pt idx="6">
                  <c:v>302142.82490842638</c:v>
                </c:pt>
                <c:pt idx="7">
                  <c:v>315837.82702054386</c:v>
                </c:pt>
                <c:pt idx="8">
                  <c:v>317585.03597328695</c:v>
                </c:pt>
                <c:pt idx="9">
                  <c:v>323762.43873105187</c:v>
                </c:pt>
                <c:pt idx="10">
                  <c:v>336229.64408355544</c:v>
                </c:pt>
                <c:pt idx="11">
                  <c:v>331249.37182581797</c:v>
                </c:pt>
                <c:pt idx="12">
                  <c:v>354890.93128587003</c:v>
                </c:pt>
                <c:pt idx="13">
                  <c:v>352479.71325058938</c:v>
                </c:pt>
                <c:pt idx="14">
                  <c:v>367028.98927418044</c:v>
                </c:pt>
                <c:pt idx="15">
                  <c:v>361081.65748372494</c:v>
                </c:pt>
                <c:pt idx="16">
                  <c:v>362994.09707108198</c:v>
                </c:pt>
                <c:pt idx="17">
                  <c:v>390131.23943709751</c:v>
                </c:pt>
                <c:pt idx="18">
                  <c:v>378082.37877046579</c:v>
                </c:pt>
                <c:pt idx="19">
                  <c:v>386404.58904593298</c:v>
                </c:pt>
              </c:numCache>
            </c:numRef>
          </c:val>
        </c:ser>
        <c:ser>
          <c:idx val="154"/>
          <c:order val="15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'!$B$155:$U$155</c:f>
              <c:numCache>
                <c:formatCode>_(* #,##0_);_(* \(#,##0\);_(* "-"??_);_(@_)</c:formatCode>
                <c:ptCount val="20"/>
                <c:pt idx="0">
                  <c:v>284866.9873024454</c:v>
                </c:pt>
                <c:pt idx="1">
                  <c:v>306978.32424308819</c:v>
                </c:pt>
                <c:pt idx="2">
                  <c:v>303418.84428244841</c:v>
                </c:pt>
                <c:pt idx="3">
                  <c:v>309905.21882105659</c:v>
                </c:pt>
                <c:pt idx="4">
                  <c:v>298524.71887028177</c:v>
                </c:pt>
                <c:pt idx="5">
                  <c:v>313774.37189924746</c:v>
                </c:pt>
                <c:pt idx="6">
                  <c:v>327369.72814703983</c:v>
                </c:pt>
                <c:pt idx="7">
                  <c:v>337173.67306568444</c:v>
                </c:pt>
                <c:pt idx="8">
                  <c:v>325837.01067578897</c:v>
                </c:pt>
                <c:pt idx="9">
                  <c:v>338996.29150875472</c:v>
                </c:pt>
                <c:pt idx="10">
                  <c:v>342972.29645654239</c:v>
                </c:pt>
                <c:pt idx="11">
                  <c:v>348562.14765018882</c:v>
                </c:pt>
                <c:pt idx="12">
                  <c:v>342067.60604677803</c:v>
                </c:pt>
                <c:pt idx="13">
                  <c:v>363146.25941892568</c:v>
                </c:pt>
                <c:pt idx="14">
                  <c:v>352446.56574546872</c:v>
                </c:pt>
                <c:pt idx="15">
                  <c:v>377014.22340162453</c:v>
                </c:pt>
                <c:pt idx="16">
                  <c:v>364157.14210773597</c:v>
                </c:pt>
                <c:pt idx="17">
                  <c:v>381252.04318002553</c:v>
                </c:pt>
                <c:pt idx="18">
                  <c:v>377652.59581826732</c:v>
                </c:pt>
                <c:pt idx="19">
                  <c:v>372389.80684574862</c:v>
                </c:pt>
              </c:numCache>
            </c:numRef>
          </c:val>
        </c:ser>
        <c:ser>
          <c:idx val="155"/>
          <c:order val="15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'!$B$156:$U$156</c:f>
              <c:numCache>
                <c:formatCode>_(* #,##0_);_(* \(#,##0\);_(* "-"??_);_(@_)</c:formatCode>
                <c:ptCount val="20"/>
                <c:pt idx="0">
                  <c:v>289239.3993868414</c:v>
                </c:pt>
                <c:pt idx="1">
                  <c:v>288979.93450446171</c:v>
                </c:pt>
                <c:pt idx="2">
                  <c:v>287223.65347403783</c:v>
                </c:pt>
                <c:pt idx="3">
                  <c:v>295058.10975921073</c:v>
                </c:pt>
                <c:pt idx="4">
                  <c:v>298676.27008127869</c:v>
                </c:pt>
                <c:pt idx="5">
                  <c:v>307709.96188282629</c:v>
                </c:pt>
                <c:pt idx="6">
                  <c:v>319939.10277163872</c:v>
                </c:pt>
                <c:pt idx="7">
                  <c:v>316495.70377229917</c:v>
                </c:pt>
                <c:pt idx="8">
                  <c:v>327560.41596609744</c:v>
                </c:pt>
                <c:pt idx="9">
                  <c:v>325234.29589282232</c:v>
                </c:pt>
                <c:pt idx="10">
                  <c:v>334100.69687250169</c:v>
                </c:pt>
                <c:pt idx="11">
                  <c:v>344055.41362453619</c:v>
                </c:pt>
                <c:pt idx="12">
                  <c:v>330847.91826569365</c:v>
                </c:pt>
                <c:pt idx="13">
                  <c:v>364467.2165659935</c:v>
                </c:pt>
                <c:pt idx="14">
                  <c:v>354420.09581832978</c:v>
                </c:pt>
                <c:pt idx="15">
                  <c:v>350493.43793645484</c:v>
                </c:pt>
                <c:pt idx="16">
                  <c:v>366845.72232658073</c:v>
                </c:pt>
                <c:pt idx="17">
                  <c:v>372236.49438035546</c:v>
                </c:pt>
                <c:pt idx="18">
                  <c:v>386465.40582669695</c:v>
                </c:pt>
                <c:pt idx="19">
                  <c:v>388284.90365363628</c:v>
                </c:pt>
              </c:numCache>
            </c:numRef>
          </c:val>
        </c:ser>
        <c:ser>
          <c:idx val="156"/>
          <c:order val="15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80808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'!$B$157:$U$157</c:f>
              <c:numCache>
                <c:formatCode>_(* #,##0_);_(* \(#,##0\);_(* "-"??_);_(@_)</c:formatCode>
                <c:ptCount val="20"/>
                <c:pt idx="0">
                  <c:v>285571.51420451945</c:v>
                </c:pt>
                <c:pt idx="1">
                  <c:v>291623.68848059123</c:v>
                </c:pt>
                <c:pt idx="2">
                  <c:v>297421.82269073254</c:v>
                </c:pt>
                <c:pt idx="3">
                  <c:v>302593.2691528523</c:v>
                </c:pt>
                <c:pt idx="4">
                  <c:v>297669.17897149536</c:v>
                </c:pt>
                <c:pt idx="5">
                  <c:v>320677.11658758175</c:v>
                </c:pt>
                <c:pt idx="6">
                  <c:v>323801.04153899057</c:v>
                </c:pt>
                <c:pt idx="7">
                  <c:v>324983.61982297432</c:v>
                </c:pt>
                <c:pt idx="8">
                  <c:v>330146.09352020838</c:v>
                </c:pt>
                <c:pt idx="9">
                  <c:v>335710.37721995282</c:v>
                </c:pt>
                <c:pt idx="10">
                  <c:v>346928.27519357938</c:v>
                </c:pt>
                <c:pt idx="11">
                  <c:v>347214.4692062831</c:v>
                </c:pt>
                <c:pt idx="12">
                  <c:v>349406.16023865971</c:v>
                </c:pt>
                <c:pt idx="13">
                  <c:v>346893.33786631224</c:v>
                </c:pt>
                <c:pt idx="14">
                  <c:v>371503.68850590271</c:v>
                </c:pt>
                <c:pt idx="15">
                  <c:v>366810.63661641162</c:v>
                </c:pt>
                <c:pt idx="16">
                  <c:v>387726.57872084423</c:v>
                </c:pt>
                <c:pt idx="17">
                  <c:v>394502.77436558309</c:v>
                </c:pt>
                <c:pt idx="18">
                  <c:v>395775.37700565642</c:v>
                </c:pt>
                <c:pt idx="19">
                  <c:v>417876.36643069936</c:v>
                </c:pt>
              </c:numCache>
            </c:numRef>
          </c:val>
        </c:ser>
        <c:ser>
          <c:idx val="157"/>
          <c:order val="15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9999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'!$B$158:$U$158</c:f>
              <c:numCache>
                <c:formatCode>_(* #,##0_);_(* \(#,##0\);_(* "-"??_);_(@_)</c:formatCode>
                <c:ptCount val="20"/>
                <c:pt idx="0">
                  <c:v>289478.89797908388</c:v>
                </c:pt>
                <c:pt idx="1">
                  <c:v>280796.4250966495</c:v>
                </c:pt>
                <c:pt idx="2">
                  <c:v>286077.48848769628</c:v>
                </c:pt>
                <c:pt idx="3">
                  <c:v>293480.60618126154</c:v>
                </c:pt>
                <c:pt idx="4">
                  <c:v>308673.77523354889</c:v>
                </c:pt>
                <c:pt idx="5">
                  <c:v>306239.54886300041</c:v>
                </c:pt>
                <c:pt idx="6">
                  <c:v>308696.28129874624</c:v>
                </c:pt>
                <c:pt idx="7">
                  <c:v>320205.10525345168</c:v>
                </c:pt>
                <c:pt idx="8">
                  <c:v>335435.73642414931</c:v>
                </c:pt>
                <c:pt idx="9">
                  <c:v>331739.43055589794</c:v>
                </c:pt>
                <c:pt idx="10">
                  <c:v>346569.32522854413</c:v>
                </c:pt>
                <c:pt idx="11">
                  <c:v>336675.07490437548</c:v>
                </c:pt>
                <c:pt idx="12">
                  <c:v>347554.59285809123</c:v>
                </c:pt>
                <c:pt idx="13">
                  <c:v>344771.04347426537</c:v>
                </c:pt>
                <c:pt idx="14">
                  <c:v>357830.98011258116</c:v>
                </c:pt>
                <c:pt idx="15">
                  <c:v>365382.01218170958</c:v>
                </c:pt>
                <c:pt idx="16">
                  <c:v>373763.87144849898</c:v>
                </c:pt>
                <c:pt idx="17">
                  <c:v>360959.75359675172</c:v>
                </c:pt>
                <c:pt idx="18">
                  <c:v>385842.82096967904</c:v>
                </c:pt>
                <c:pt idx="19">
                  <c:v>388952.63483197725</c:v>
                </c:pt>
              </c:numCache>
            </c:numRef>
          </c:val>
        </c:ser>
        <c:ser>
          <c:idx val="158"/>
          <c:order val="15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'!$B$159:$U$159</c:f>
              <c:numCache>
                <c:formatCode>_(* #,##0_);_(* \(#,##0\);_(* "-"??_);_(@_)</c:formatCode>
                <c:ptCount val="20"/>
                <c:pt idx="0">
                  <c:v>290313.39196550695</c:v>
                </c:pt>
                <c:pt idx="1">
                  <c:v>284224.88385297213</c:v>
                </c:pt>
                <c:pt idx="2">
                  <c:v>294016.96737910883</c:v>
                </c:pt>
                <c:pt idx="3">
                  <c:v>310500.70764284162</c:v>
                </c:pt>
                <c:pt idx="4">
                  <c:v>301640.52954983915</c:v>
                </c:pt>
                <c:pt idx="5">
                  <c:v>325154.41561578156</c:v>
                </c:pt>
                <c:pt idx="6">
                  <c:v>320475.99342650396</c:v>
                </c:pt>
                <c:pt idx="7">
                  <c:v>325515.19719576172</c:v>
                </c:pt>
                <c:pt idx="8">
                  <c:v>335011.59763705352</c:v>
                </c:pt>
                <c:pt idx="9">
                  <c:v>334162.73856884765</c:v>
                </c:pt>
                <c:pt idx="10">
                  <c:v>334099.30654882803</c:v>
                </c:pt>
                <c:pt idx="11">
                  <c:v>354660.09138529783</c:v>
                </c:pt>
                <c:pt idx="12">
                  <c:v>356078.17166279763</c:v>
                </c:pt>
                <c:pt idx="13">
                  <c:v>375072.29482961626</c:v>
                </c:pt>
                <c:pt idx="14">
                  <c:v>356369.09005882445</c:v>
                </c:pt>
                <c:pt idx="15">
                  <c:v>370736.22619093367</c:v>
                </c:pt>
                <c:pt idx="16">
                  <c:v>358000.79833332502</c:v>
                </c:pt>
                <c:pt idx="17">
                  <c:v>374830.60125656228</c:v>
                </c:pt>
                <c:pt idx="18">
                  <c:v>392185.07693495188</c:v>
                </c:pt>
                <c:pt idx="19">
                  <c:v>371886.60532189941</c:v>
                </c:pt>
              </c:numCache>
            </c:numRef>
          </c:val>
        </c:ser>
        <c:ser>
          <c:idx val="159"/>
          <c:order val="15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FFCC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'!$B$160:$U$160</c:f>
              <c:numCache>
                <c:formatCode>_(* #,##0_);_(* \(#,##0\);_(* "-"??_);_(@_)</c:formatCode>
                <c:ptCount val="20"/>
                <c:pt idx="0">
                  <c:v>286633.68160370743</c:v>
                </c:pt>
                <c:pt idx="1">
                  <c:v>292707.06244895252</c:v>
                </c:pt>
                <c:pt idx="2">
                  <c:v>296864.42409706529</c:v>
                </c:pt>
                <c:pt idx="3">
                  <c:v>297815.27822518261</c:v>
                </c:pt>
                <c:pt idx="4">
                  <c:v>308369.84607644071</c:v>
                </c:pt>
                <c:pt idx="5">
                  <c:v>302579.36277698365</c:v>
                </c:pt>
                <c:pt idx="6">
                  <c:v>319532.02076571796</c:v>
                </c:pt>
                <c:pt idx="7">
                  <c:v>323556.59625247208</c:v>
                </c:pt>
                <c:pt idx="8">
                  <c:v>334974.97655351541</c:v>
                </c:pt>
                <c:pt idx="9">
                  <c:v>330086.2251462636</c:v>
                </c:pt>
                <c:pt idx="10">
                  <c:v>343413.57459793997</c:v>
                </c:pt>
                <c:pt idx="11">
                  <c:v>348100.5033973807</c:v>
                </c:pt>
                <c:pt idx="12">
                  <c:v>332433.147401975</c:v>
                </c:pt>
                <c:pt idx="13">
                  <c:v>384649.0392278753</c:v>
                </c:pt>
                <c:pt idx="14">
                  <c:v>360165.57075320132</c:v>
                </c:pt>
                <c:pt idx="15">
                  <c:v>366973.29757992551</c:v>
                </c:pt>
                <c:pt idx="16">
                  <c:v>371399.6645724891</c:v>
                </c:pt>
                <c:pt idx="17">
                  <c:v>376172.72926545504</c:v>
                </c:pt>
                <c:pt idx="18">
                  <c:v>379112.09723284165</c:v>
                </c:pt>
                <c:pt idx="19">
                  <c:v>373314.3596492128</c:v>
                </c:pt>
              </c:numCache>
            </c:numRef>
          </c:val>
        </c:ser>
        <c:ser>
          <c:idx val="160"/>
          <c:order val="160"/>
          <c:spPr>
            <a:ln w="12700">
              <a:solidFill>
                <a:srgbClr val="CCFF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CCFF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'!$B$161:$U$161</c:f>
              <c:numCache>
                <c:formatCode>_(* #,##0_);_(* \(#,##0\);_(* "-"??_);_(@_)</c:formatCode>
                <c:ptCount val="20"/>
                <c:pt idx="0">
                  <c:v>292748.25850557169</c:v>
                </c:pt>
                <c:pt idx="1">
                  <c:v>287100.90377520211</c:v>
                </c:pt>
                <c:pt idx="2">
                  <c:v>304319.2614639047</c:v>
                </c:pt>
                <c:pt idx="3">
                  <c:v>302507.18680620962</c:v>
                </c:pt>
                <c:pt idx="4">
                  <c:v>293637.10560835578</c:v>
                </c:pt>
                <c:pt idx="5">
                  <c:v>303406.67454779311</c:v>
                </c:pt>
                <c:pt idx="6">
                  <c:v>307281.39663995896</c:v>
                </c:pt>
                <c:pt idx="7">
                  <c:v>315475.17125410028</c:v>
                </c:pt>
                <c:pt idx="8">
                  <c:v>319497.8663653821</c:v>
                </c:pt>
                <c:pt idx="9">
                  <c:v>331039.83986262651</c:v>
                </c:pt>
                <c:pt idx="10">
                  <c:v>332120.03765497496</c:v>
                </c:pt>
                <c:pt idx="11">
                  <c:v>343121.51414553693</c:v>
                </c:pt>
                <c:pt idx="12">
                  <c:v>348440.51228039508</c:v>
                </c:pt>
                <c:pt idx="13">
                  <c:v>348564.95974679792</c:v>
                </c:pt>
                <c:pt idx="14">
                  <c:v>361491.08112202981</c:v>
                </c:pt>
                <c:pt idx="15">
                  <c:v>361276.17637644924</c:v>
                </c:pt>
                <c:pt idx="16">
                  <c:v>380285.55791891378</c:v>
                </c:pt>
                <c:pt idx="17">
                  <c:v>355146.47283232922</c:v>
                </c:pt>
                <c:pt idx="18">
                  <c:v>386363.36988877092</c:v>
                </c:pt>
                <c:pt idx="19">
                  <c:v>359608.64955513371</c:v>
                </c:pt>
              </c:numCache>
            </c:numRef>
          </c:val>
        </c:ser>
        <c:ser>
          <c:idx val="161"/>
          <c:order val="161"/>
          <c:spPr>
            <a:ln w="12700">
              <a:solidFill>
                <a:srgbClr val="660066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660066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'!$B$162:$U$162</c:f>
              <c:numCache>
                <c:formatCode>_(* #,##0_);_(* \(#,##0\);_(* "-"??_);_(@_)</c:formatCode>
                <c:ptCount val="20"/>
                <c:pt idx="0">
                  <c:v>295061.67618194874</c:v>
                </c:pt>
                <c:pt idx="1">
                  <c:v>301569.98016916943</c:v>
                </c:pt>
                <c:pt idx="2">
                  <c:v>292385.20075098699</c:v>
                </c:pt>
                <c:pt idx="3">
                  <c:v>296799.19919968775</c:v>
                </c:pt>
                <c:pt idx="4">
                  <c:v>301576.336068317</c:v>
                </c:pt>
                <c:pt idx="5">
                  <c:v>311995.59294503968</c:v>
                </c:pt>
                <c:pt idx="6">
                  <c:v>314885.96291207016</c:v>
                </c:pt>
                <c:pt idx="7">
                  <c:v>312695.27549862437</c:v>
                </c:pt>
                <c:pt idx="8">
                  <c:v>328592.01039657684</c:v>
                </c:pt>
                <c:pt idx="9">
                  <c:v>345792.49064929766</c:v>
                </c:pt>
                <c:pt idx="10">
                  <c:v>342156.16701249033</c:v>
                </c:pt>
                <c:pt idx="11">
                  <c:v>333196.59981329873</c:v>
                </c:pt>
                <c:pt idx="12">
                  <c:v>346569.34592149424</c:v>
                </c:pt>
                <c:pt idx="13">
                  <c:v>365610.42827411758</c:v>
                </c:pt>
                <c:pt idx="14">
                  <c:v>366258.46062039409</c:v>
                </c:pt>
                <c:pt idx="15">
                  <c:v>367315.82868858043</c:v>
                </c:pt>
                <c:pt idx="16">
                  <c:v>378015.71997111989</c:v>
                </c:pt>
                <c:pt idx="17">
                  <c:v>375274.16824437195</c:v>
                </c:pt>
                <c:pt idx="18">
                  <c:v>401456.51059867925</c:v>
                </c:pt>
                <c:pt idx="19">
                  <c:v>383019.47343832889</c:v>
                </c:pt>
              </c:numCache>
            </c:numRef>
          </c:val>
        </c:ser>
        <c:ser>
          <c:idx val="162"/>
          <c:order val="162"/>
          <c:spPr>
            <a:ln w="12700">
              <a:solidFill>
                <a:srgbClr val="FF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'!$B$163:$U$163</c:f>
              <c:numCache>
                <c:formatCode>_(* #,##0_);_(* \(#,##0\);_(* "-"??_);_(@_)</c:formatCode>
                <c:ptCount val="20"/>
                <c:pt idx="0">
                  <c:v>290569.41667737556</c:v>
                </c:pt>
                <c:pt idx="1">
                  <c:v>281120.39476738666</c:v>
                </c:pt>
                <c:pt idx="2">
                  <c:v>298242.59431717178</c:v>
                </c:pt>
                <c:pt idx="3">
                  <c:v>299386.06159212056</c:v>
                </c:pt>
                <c:pt idx="4">
                  <c:v>295236.55173767393</c:v>
                </c:pt>
                <c:pt idx="5">
                  <c:v>316765.5638311209</c:v>
                </c:pt>
                <c:pt idx="6">
                  <c:v>317426.72858815134</c:v>
                </c:pt>
                <c:pt idx="7">
                  <c:v>325874.70133088581</c:v>
                </c:pt>
                <c:pt idx="8">
                  <c:v>323503.74447103136</c:v>
                </c:pt>
                <c:pt idx="9">
                  <c:v>337583.68130481115</c:v>
                </c:pt>
                <c:pt idx="10">
                  <c:v>329807.09117031569</c:v>
                </c:pt>
                <c:pt idx="11">
                  <c:v>339592.49485942599</c:v>
                </c:pt>
                <c:pt idx="12">
                  <c:v>340138.9642527008</c:v>
                </c:pt>
                <c:pt idx="13">
                  <c:v>360962.42238637881</c:v>
                </c:pt>
                <c:pt idx="14">
                  <c:v>351891.23345076077</c:v>
                </c:pt>
                <c:pt idx="15">
                  <c:v>365074.60505644226</c:v>
                </c:pt>
                <c:pt idx="16">
                  <c:v>372449.04713679355</c:v>
                </c:pt>
                <c:pt idx="17">
                  <c:v>384190.65598398773</c:v>
                </c:pt>
                <c:pt idx="18">
                  <c:v>388847.2851707688</c:v>
                </c:pt>
                <c:pt idx="19">
                  <c:v>381835.6104745944</c:v>
                </c:pt>
              </c:numCache>
            </c:numRef>
          </c:val>
        </c:ser>
        <c:ser>
          <c:idx val="163"/>
          <c:order val="163"/>
          <c:spPr>
            <a:ln w="12700">
              <a:solidFill>
                <a:srgbClr val="0066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66CC"/>
              </a:solidFill>
              <a:ln>
                <a:solidFill>
                  <a:srgbClr val="0066CC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'!$B$164:$U$164</c:f>
              <c:numCache>
                <c:formatCode>_(* #,##0_);_(* \(#,##0\);_(* "-"??_);_(@_)</c:formatCode>
                <c:ptCount val="20"/>
                <c:pt idx="0">
                  <c:v>300012.45040122647</c:v>
                </c:pt>
                <c:pt idx="1">
                  <c:v>303733.91117849172</c:v>
                </c:pt>
                <c:pt idx="2">
                  <c:v>283703.90492736996</c:v>
                </c:pt>
                <c:pt idx="3">
                  <c:v>295094.41820285068</c:v>
                </c:pt>
                <c:pt idx="4">
                  <c:v>295267.22515889065</c:v>
                </c:pt>
                <c:pt idx="5">
                  <c:v>311630.6677008862</c:v>
                </c:pt>
                <c:pt idx="6">
                  <c:v>323968.19297594449</c:v>
                </c:pt>
                <c:pt idx="7">
                  <c:v>311707.02035667398</c:v>
                </c:pt>
                <c:pt idx="8">
                  <c:v>315392.01370440918</c:v>
                </c:pt>
                <c:pt idx="9">
                  <c:v>337745.46862593468</c:v>
                </c:pt>
                <c:pt idx="10">
                  <c:v>335664.0905162936</c:v>
                </c:pt>
                <c:pt idx="11">
                  <c:v>339519.15050392225</c:v>
                </c:pt>
                <c:pt idx="12">
                  <c:v>332167.81454760872</c:v>
                </c:pt>
                <c:pt idx="13">
                  <c:v>351105.51996304729</c:v>
                </c:pt>
                <c:pt idx="14">
                  <c:v>365089.4794520436</c:v>
                </c:pt>
                <c:pt idx="15">
                  <c:v>350019.03665486857</c:v>
                </c:pt>
                <c:pt idx="16">
                  <c:v>365731.68426954153</c:v>
                </c:pt>
                <c:pt idx="17">
                  <c:v>375142.66509515018</c:v>
                </c:pt>
                <c:pt idx="18">
                  <c:v>382490.56627636752</c:v>
                </c:pt>
                <c:pt idx="19">
                  <c:v>385513.74228097743</c:v>
                </c:pt>
              </c:numCache>
            </c:numRef>
          </c:val>
        </c:ser>
        <c:ser>
          <c:idx val="164"/>
          <c:order val="164"/>
          <c:spPr>
            <a:ln w="12700">
              <a:solidFill>
                <a:srgbClr val="CCCC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CCCFF"/>
              </a:solidFill>
              <a:ln>
                <a:solidFill>
                  <a:srgbClr val="CCCC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'!$B$165:$U$165</c:f>
              <c:numCache>
                <c:formatCode>_(* #,##0_);_(* \(#,##0\);_(* "-"??_);_(@_)</c:formatCode>
                <c:ptCount val="20"/>
                <c:pt idx="0">
                  <c:v>297726.58149273985</c:v>
                </c:pt>
                <c:pt idx="1">
                  <c:v>280158.45864768815</c:v>
                </c:pt>
                <c:pt idx="2">
                  <c:v>304905.64448666689</c:v>
                </c:pt>
                <c:pt idx="3">
                  <c:v>308512.83815387479</c:v>
                </c:pt>
                <c:pt idx="4">
                  <c:v>304632.38320222514</c:v>
                </c:pt>
                <c:pt idx="5">
                  <c:v>303183.56450311892</c:v>
                </c:pt>
                <c:pt idx="6">
                  <c:v>315113.90491637954</c:v>
                </c:pt>
                <c:pt idx="7">
                  <c:v>319317.73405953083</c:v>
                </c:pt>
                <c:pt idx="8">
                  <c:v>329808.4830822809</c:v>
                </c:pt>
                <c:pt idx="9">
                  <c:v>332881.03856201516</c:v>
                </c:pt>
                <c:pt idx="10">
                  <c:v>338473.75180061953</c:v>
                </c:pt>
                <c:pt idx="11">
                  <c:v>331532.82789507956</c:v>
                </c:pt>
                <c:pt idx="12">
                  <c:v>342114.05804450455</c:v>
                </c:pt>
                <c:pt idx="13">
                  <c:v>349218.83658534882</c:v>
                </c:pt>
                <c:pt idx="14">
                  <c:v>380547.80265413073</c:v>
                </c:pt>
                <c:pt idx="15">
                  <c:v>378354.60820167512</c:v>
                </c:pt>
                <c:pt idx="16">
                  <c:v>376998.84621264366</c:v>
                </c:pt>
                <c:pt idx="17">
                  <c:v>377433.07777791243</c:v>
                </c:pt>
                <c:pt idx="18">
                  <c:v>388301.79128184018</c:v>
                </c:pt>
                <c:pt idx="19">
                  <c:v>395338.88645310828</c:v>
                </c:pt>
              </c:numCache>
            </c:numRef>
          </c:val>
        </c:ser>
        <c:ser>
          <c:idx val="165"/>
          <c:order val="165"/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'!$B$166:$U$166</c:f>
              <c:numCache>
                <c:formatCode>_(* #,##0_);_(* \(#,##0\);_(* "-"??_);_(@_)</c:formatCode>
                <c:ptCount val="20"/>
                <c:pt idx="0">
                  <c:v>296588.86006637267</c:v>
                </c:pt>
                <c:pt idx="1">
                  <c:v>286439.26926307863</c:v>
                </c:pt>
                <c:pt idx="2">
                  <c:v>300401.72241054528</c:v>
                </c:pt>
                <c:pt idx="3">
                  <c:v>306291.22293580126</c:v>
                </c:pt>
                <c:pt idx="4">
                  <c:v>320189.14727958746</c:v>
                </c:pt>
                <c:pt idx="5">
                  <c:v>325516.18865646346</c:v>
                </c:pt>
                <c:pt idx="6">
                  <c:v>301609.76545851631</c:v>
                </c:pt>
                <c:pt idx="7">
                  <c:v>327840.27678045986</c:v>
                </c:pt>
                <c:pt idx="8">
                  <c:v>327235.45822827565</c:v>
                </c:pt>
                <c:pt idx="9">
                  <c:v>333101.91799711675</c:v>
                </c:pt>
                <c:pt idx="10">
                  <c:v>339735.83402889711</c:v>
                </c:pt>
                <c:pt idx="11">
                  <c:v>330756.01966566988</c:v>
                </c:pt>
                <c:pt idx="12">
                  <c:v>336533.51159092528</c:v>
                </c:pt>
                <c:pt idx="13">
                  <c:v>355511.14067899156</c:v>
                </c:pt>
                <c:pt idx="14">
                  <c:v>348230.54119133542</c:v>
                </c:pt>
                <c:pt idx="15">
                  <c:v>364267.48311255436</c:v>
                </c:pt>
                <c:pt idx="16">
                  <c:v>374850.86408316524</c:v>
                </c:pt>
                <c:pt idx="17">
                  <c:v>376255.26335610187</c:v>
                </c:pt>
                <c:pt idx="18">
                  <c:v>389800.71866480308</c:v>
                </c:pt>
                <c:pt idx="19">
                  <c:v>382004.69677457603</c:v>
                </c:pt>
              </c:numCache>
            </c:numRef>
          </c:val>
        </c:ser>
        <c:ser>
          <c:idx val="166"/>
          <c:order val="166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'!$B$167:$U$167</c:f>
              <c:numCache>
                <c:formatCode>_(* #,##0_);_(* \(#,##0\);_(* "-"??_);_(@_)</c:formatCode>
                <c:ptCount val="20"/>
                <c:pt idx="0">
                  <c:v>287648.97261661885</c:v>
                </c:pt>
                <c:pt idx="1">
                  <c:v>286558.86983807443</c:v>
                </c:pt>
                <c:pt idx="2">
                  <c:v>290863.89289990591</c:v>
                </c:pt>
                <c:pt idx="3">
                  <c:v>306161.75578811159</c:v>
                </c:pt>
                <c:pt idx="4">
                  <c:v>311621.87254216784</c:v>
                </c:pt>
                <c:pt idx="5">
                  <c:v>309433.95679717825</c:v>
                </c:pt>
                <c:pt idx="6">
                  <c:v>321007.3851475587</c:v>
                </c:pt>
                <c:pt idx="7">
                  <c:v>332179.76314554387</c:v>
                </c:pt>
                <c:pt idx="8">
                  <c:v>335579.22579984326</c:v>
                </c:pt>
                <c:pt idx="9">
                  <c:v>328740.70524594223</c:v>
                </c:pt>
                <c:pt idx="10">
                  <c:v>329539.20256874227</c:v>
                </c:pt>
                <c:pt idx="11">
                  <c:v>346442.27035417041</c:v>
                </c:pt>
                <c:pt idx="12">
                  <c:v>350813.76795855613</c:v>
                </c:pt>
                <c:pt idx="13">
                  <c:v>361753.99746041535</c:v>
                </c:pt>
                <c:pt idx="14">
                  <c:v>354742.20961917739</c:v>
                </c:pt>
                <c:pt idx="15">
                  <c:v>355024.95779218228</c:v>
                </c:pt>
                <c:pt idx="16">
                  <c:v>383983.22564462828</c:v>
                </c:pt>
                <c:pt idx="17">
                  <c:v>385573.44546790363</c:v>
                </c:pt>
                <c:pt idx="18">
                  <c:v>386585.55710820586</c:v>
                </c:pt>
                <c:pt idx="19">
                  <c:v>386086.53774686332</c:v>
                </c:pt>
              </c:numCache>
            </c:numRef>
          </c:val>
        </c:ser>
        <c:ser>
          <c:idx val="167"/>
          <c:order val="167"/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'!$B$168:$U$168</c:f>
              <c:numCache>
                <c:formatCode>_(* #,##0_);_(* \(#,##0\);_(* "-"??_);_(@_)</c:formatCode>
                <c:ptCount val="20"/>
                <c:pt idx="0">
                  <c:v>277124.8930693554</c:v>
                </c:pt>
                <c:pt idx="1">
                  <c:v>279751.11691637494</c:v>
                </c:pt>
                <c:pt idx="2">
                  <c:v>284653.40165864251</c:v>
                </c:pt>
                <c:pt idx="3">
                  <c:v>301152.44215049437</c:v>
                </c:pt>
                <c:pt idx="4">
                  <c:v>311793.8242170093</c:v>
                </c:pt>
                <c:pt idx="5">
                  <c:v>310685.1468348109</c:v>
                </c:pt>
                <c:pt idx="6">
                  <c:v>327307.1495156741</c:v>
                </c:pt>
                <c:pt idx="7">
                  <c:v>315449.47525168076</c:v>
                </c:pt>
                <c:pt idx="8">
                  <c:v>316992.67425171542</c:v>
                </c:pt>
                <c:pt idx="9">
                  <c:v>334916.73934578826</c:v>
                </c:pt>
                <c:pt idx="10">
                  <c:v>338757.84903956263</c:v>
                </c:pt>
                <c:pt idx="11">
                  <c:v>325087.08951891237</c:v>
                </c:pt>
                <c:pt idx="12">
                  <c:v>345413.89763260412</c:v>
                </c:pt>
                <c:pt idx="13">
                  <c:v>355154.43757660774</c:v>
                </c:pt>
                <c:pt idx="14">
                  <c:v>348951.93448295014</c:v>
                </c:pt>
                <c:pt idx="15">
                  <c:v>356615.81715847133</c:v>
                </c:pt>
                <c:pt idx="16">
                  <c:v>378525.76781388471</c:v>
                </c:pt>
                <c:pt idx="17">
                  <c:v>375835.89851195941</c:v>
                </c:pt>
                <c:pt idx="18">
                  <c:v>372798.41661299393</c:v>
                </c:pt>
                <c:pt idx="19">
                  <c:v>380682.62662914069</c:v>
                </c:pt>
              </c:numCache>
            </c:numRef>
          </c:val>
        </c:ser>
        <c:ser>
          <c:idx val="168"/>
          <c:order val="16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'!$B$169:$U$169</c:f>
              <c:numCache>
                <c:formatCode>_(* #,##0_);_(* \(#,##0\);_(* "-"??_);_(@_)</c:formatCode>
                <c:ptCount val="20"/>
                <c:pt idx="0">
                  <c:v>292738.43325194146</c:v>
                </c:pt>
                <c:pt idx="1">
                  <c:v>286420.96942657331</c:v>
                </c:pt>
                <c:pt idx="2">
                  <c:v>288029.8517304199</c:v>
                </c:pt>
                <c:pt idx="3">
                  <c:v>293604.26287696295</c:v>
                </c:pt>
                <c:pt idx="4">
                  <c:v>303309.91033729905</c:v>
                </c:pt>
                <c:pt idx="5">
                  <c:v>312852.7701514957</c:v>
                </c:pt>
                <c:pt idx="6">
                  <c:v>314679.94299368153</c:v>
                </c:pt>
                <c:pt idx="7">
                  <c:v>315240.89527603332</c:v>
                </c:pt>
                <c:pt idx="8">
                  <c:v>319052.40465680481</c:v>
                </c:pt>
                <c:pt idx="9">
                  <c:v>329058.53993336065</c:v>
                </c:pt>
                <c:pt idx="10">
                  <c:v>320731.61309924332</c:v>
                </c:pt>
                <c:pt idx="11">
                  <c:v>340944.49939050828</c:v>
                </c:pt>
                <c:pt idx="12">
                  <c:v>341846.60364161129</c:v>
                </c:pt>
                <c:pt idx="13">
                  <c:v>354592.17069055518</c:v>
                </c:pt>
                <c:pt idx="14">
                  <c:v>366549.23021211638</c:v>
                </c:pt>
                <c:pt idx="15">
                  <c:v>356490.13281399646</c:v>
                </c:pt>
                <c:pt idx="16">
                  <c:v>370374.17378917814</c:v>
                </c:pt>
                <c:pt idx="17">
                  <c:v>378410.99448690127</c:v>
                </c:pt>
                <c:pt idx="18">
                  <c:v>386018.75287944591</c:v>
                </c:pt>
                <c:pt idx="19">
                  <c:v>383067.96190948278</c:v>
                </c:pt>
              </c:numCache>
            </c:numRef>
          </c:val>
        </c:ser>
        <c:ser>
          <c:idx val="169"/>
          <c:order val="169"/>
          <c:spPr>
            <a:ln w="12700">
              <a:solidFill>
                <a:srgbClr val="800080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'!$B$170:$U$170</c:f>
              <c:numCache>
                <c:formatCode>_(* #,##0_);_(* \(#,##0\);_(* "-"??_);_(@_)</c:formatCode>
                <c:ptCount val="20"/>
                <c:pt idx="0">
                  <c:v>287665.74144599447</c:v>
                </c:pt>
                <c:pt idx="1">
                  <c:v>293119.23317907192</c:v>
                </c:pt>
                <c:pt idx="2">
                  <c:v>298967.49705797242</c:v>
                </c:pt>
                <c:pt idx="3">
                  <c:v>296499.36711897072</c:v>
                </c:pt>
                <c:pt idx="4">
                  <c:v>302360.04740327137</c:v>
                </c:pt>
                <c:pt idx="5">
                  <c:v>321299.56503245368</c:v>
                </c:pt>
                <c:pt idx="6">
                  <c:v>314237.60008434032</c:v>
                </c:pt>
                <c:pt idx="7">
                  <c:v>312024.2662123575</c:v>
                </c:pt>
                <c:pt idx="8">
                  <c:v>327092.10711981432</c:v>
                </c:pt>
                <c:pt idx="9">
                  <c:v>322578.2878770291</c:v>
                </c:pt>
                <c:pt idx="10">
                  <c:v>333885.52550283901</c:v>
                </c:pt>
                <c:pt idx="11">
                  <c:v>347654.09219441697</c:v>
                </c:pt>
                <c:pt idx="12">
                  <c:v>341323.54927033174</c:v>
                </c:pt>
                <c:pt idx="13">
                  <c:v>351505.71555278014</c:v>
                </c:pt>
                <c:pt idx="14">
                  <c:v>365644.31599657034</c:v>
                </c:pt>
                <c:pt idx="15">
                  <c:v>367483.45010794705</c:v>
                </c:pt>
                <c:pt idx="16">
                  <c:v>371602.39975197468</c:v>
                </c:pt>
                <c:pt idx="17">
                  <c:v>370159.36268096085</c:v>
                </c:pt>
                <c:pt idx="18">
                  <c:v>383777.25246715936</c:v>
                </c:pt>
                <c:pt idx="19">
                  <c:v>389672.36154050985</c:v>
                </c:pt>
              </c:numCache>
            </c:numRef>
          </c:val>
        </c:ser>
        <c:ser>
          <c:idx val="170"/>
          <c:order val="170"/>
          <c:spPr>
            <a:ln w="12700">
              <a:solidFill>
                <a:srgbClr val="8000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'!$B$171:$U$171</c:f>
              <c:numCache>
                <c:formatCode>_(* #,##0_);_(* \(#,##0\);_(* "-"??_);_(@_)</c:formatCode>
                <c:ptCount val="20"/>
                <c:pt idx="0">
                  <c:v>292399.5916572776</c:v>
                </c:pt>
                <c:pt idx="1">
                  <c:v>287480.37161751697</c:v>
                </c:pt>
                <c:pt idx="2">
                  <c:v>291524.18720012432</c:v>
                </c:pt>
                <c:pt idx="3">
                  <c:v>290810.2915553723</c:v>
                </c:pt>
                <c:pt idx="4">
                  <c:v>305465.95240990311</c:v>
                </c:pt>
                <c:pt idx="5">
                  <c:v>316480.57339544827</c:v>
                </c:pt>
                <c:pt idx="6">
                  <c:v>307369.08924650459</c:v>
                </c:pt>
                <c:pt idx="7">
                  <c:v>334577.18748546753</c:v>
                </c:pt>
                <c:pt idx="8">
                  <c:v>325813.128584288</c:v>
                </c:pt>
                <c:pt idx="9">
                  <c:v>334710.09387952212</c:v>
                </c:pt>
                <c:pt idx="10">
                  <c:v>324475.30671639316</c:v>
                </c:pt>
                <c:pt idx="11">
                  <c:v>343501.18275442085</c:v>
                </c:pt>
                <c:pt idx="12">
                  <c:v>358820.82564500812</c:v>
                </c:pt>
                <c:pt idx="13">
                  <c:v>352864.98059670388</c:v>
                </c:pt>
                <c:pt idx="14">
                  <c:v>357116.72553577257</c:v>
                </c:pt>
                <c:pt idx="15">
                  <c:v>381181.59892033803</c:v>
                </c:pt>
                <c:pt idx="16">
                  <c:v>373693.60423769971</c:v>
                </c:pt>
                <c:pt idx="17">
                  <c:v>392217.24964742694</c:v>
                </c:pt>
                <c:pt idx="18">
                  <c:v>407830.78428788786</c:v>
                </c:pt>
                <c:pt idx="19">
                  <c:v>377252.6282211623</c:v>
                </c:pt>
              </c:numCache>
            </c:numRef>
          </c:val>
        </c:ser>
        <c:ser>
          <c:idx val="171"/>
          <c:order val="171"/>
          <c:spPr>
            <a:ln w="12700">
              <a:solidFill>
                <a:srgbClr val="00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'!$B$172:$U$172</c:f>
              <c:numCache>
                <c:formatCode>_(* #,##0_);_(* \(#,##0\);_(* "-"??_);_(@_)</c:formatCode>
                <c:ptCount val="20"/>
                <c:pt idx="0">
                  <c:v>288923.2042995576</c:v>
                </c:pt>
                <c:pt idx="1">
                  <c:v>297316.57833669387</c:v>
                </c:pt>
                <c:pt idx="2">
                  <c:v>292020.01442120306</c:v>
                </c:pt>
                <c:pt idx="3">
                  <c:v>296193.08156443393</c:v>
                </c:pt>
                <c:pt idx="4">
                  <c:v>299887.2130924926</c:v>
                </c:pt>
                <c:pt idx="5">
                  <c:v>297899.98711433046</c:v>
                </c:pt>
                <c:pt idx="6">
                  <c:v>306689.47493388382</c:v>
                </c:pt>
                <c:pt idx="7">
                  <c:v>308155.26618333755</c:v>
                </c:pt>
                <c:pt idx="8">
                  <c:v>324722.2362963112</c:v>
                </c:pt>
                <c:pt idx="9">
                  <c:v>331753.29221320973</c:v>
                </c:pt>
                <c:pt idx="10">
                  <c:v>337441.62524809944</c:v>
                </c:pt>
                <c:pt idx="11">
                  <c:v>337686.00570334034</c:v>
                </c:pt>
                <c:pt idx="12">
                  <c:v>366520.63084622571</c:v>
                </c:pt>
                <c:pt idx="13">
                  <c:v>344243.4480513889</c:v>
                </c:pt>
                <c:pt idx="14">
                  <c:v>364392.77724886429</c:v>
                </c:pt>
                <c:pt idx="15">
                  <c:v>361376.17263682291</c:v>
                </c:pt>
                <c:pt idx="16">
                  <c:v>368234.43535852269</c:v>
                </c:pt>
                <c:pt idx="17">
                  <c:v>377473.11507080501</c:v>
                </c:pt>
                <c:pt idx="18">
                  <c:v>397311.36572360096</c:v>
                </c:pt>
                <c:pt idx="19">
                  <c:v>394297.63645482814</c:v>
                </c:pt>
              </c:numCache>
            </c:numRef>
          </c:val>
        </c:ser>
        <c:ser>
          <c:idx val="172"/>
          <c:order val="172"/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'!$B$173:$U$173</c:f>
              <c:numCache>
                <c:formatCode>_(* #,##0_);_(* \(#,##0\);_(* "-"??_);_(@_)</c:formatCode>
                <c:ptCount val="20"/>
                <c:pt idx="0">
                  <c:v>280971.48738745</c:v>
                </c:pt>
                <c:pt idx="1">
                  <c:v>287101.56359784456</c:v>
                </c:pt>
                <c:pt idx="2">
                  <c:v>286940.21862544341</c:v>
                </c:pt>
                <c:pt idx="3">
                  <c:v>304213.6770650656</c:v>
                </c:pt>
                <c:pt idx="4">
                  <c:v>306818.15167829162</c:v>
                </c:pt>
                <c:pt idx="5">
                  <c:v>308044.79151696229</c:v>
                </c:pt>
                <c:pt idx="6">
                  <c:v>310683.72021584539</c:v>
                </c:pt>
                <c:pt idx="7">
                  <c:v>304795.10166388686</c:v>
                </c:pt>
                <c:pt idx="8">
                  <c:v>318510.61566239689</c:v>
                </c:pt>
                <c:pt idx="9">
                  <c:v>326780.40291378385</c:v>
                </c:pt>
                <c:pt idx="10">
                  <c:v>331132.67508013005</c:v>
                </c:pt>
                <c:pt idx="11">
                  <c:v>334849.27429660858</c:v>
                </c:pt>
                <c:pt idx="12">
                  <c:v>339403.6162113875</c:v>
                </c:pt>
                <c:pt idx="13">
                  <c:v>350765.18333319435</c:v>
                </c:pt>
                <c:pt idx="14">
                  <c:v>361842.43234227854</c:v>
                </c:pt>
                <c:pt idx="15">
                  <c:v>366443.14427033282</c:v>
                </c:pt>
                <c:pt idx="16">
                  <c:v>363187.72239249822</c:v>
                </c:pt>
                <c:pt idx="17">
                  <c:v>377675.80670394679</c:v>
                </c:pt>
                <c:pt idx="18">
                  <c:v>382705.15972172271</c:v>
                </c:pt>
                <c:pt idx="19">
                  <c:v>384772.1493930759</c:v>
                </c:pt>
              </c:numCache>
            </c:numRef>
          </c:val>
        </c:ser>
        <c:ser>
          <c:idx val="173"/>
          <c:order val="173"/>
          <c:spPr>
            <a:ln w="12700">
              <a:solidFill>
                <a:srgbClr val="00CC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'!$B$174:$U$174</c:f>
              <c:numCache>
                <c:formatCode>_(* #,##0_);_(* \(#,##0\);_(* "-"??_);_(@_)</c:formatCode>
                <c:ptCount val="20"/>
                <c:pt idx="0">
                  <c:v>285243.225606033</c:v>
                </c:pt>
                <c:pt idx="1">
                  <c:v>292244.16640319402</c:v>
                </c:pt>
                <c:pt idx="2">
                  <c:v>284122.01349701133</c:v>
                </c:pt>
                <c:pt idx="3">
                  <c:v>300379.76677808631</c:v>
                </c:pt>
                <c:pt idx="4">
                  <c:v>306260.50871497416</c:v>
                </c:pt>
                <c:pt idx="5">
                  <c:v>306217.88417236687</c:v>
                </c:pt>
                <c:pt idx="6">
                  <c:v>315145.51624278532</c:v>
                </c:pt>
                <c:pt idx="7">
                  <c:v>323180.20587710955</c:v>
                </c:pt>
                <c:pt idx="8">
                  <c:v>325428.9047116352</c:v>
                </c:pt>
                <c:pt idx="9">
                  <c:v>331188.81957130675</c:v>
                </c:pt>
                <c:pt idx="10">
                  <c:v>340173.99449975527</c:v>
                </c:pt>
                <c:pt idx="11">
                  <c:v>339436.6953239704</c:v>
                </c:pt>
                <c:pt idx="12">
                  <c:v>345046.62848251627</c:v>
                </c:pt>
                <c:pt idx="13">
                  <c:v>356175.27409091423</c:v>
                </c:pt>
                <c:pt idx="14">
                  <c:v>368693.71492963406</c:v>
                </c:pt>
                <c:pt idx="15">
                  <c:v>372253.93474716484</c:v>
                </c:pt>
                <c:pt idx="16">
                  <c:v>379609.5317471177</c:v>
                </c:pt>
                <c:pt idx="17">
                  <c:v>373787.85626789584</c:v>
                </c:pt>
                <c:pt idx="18">
                  <c:v>373755.02240944799</c:v>
                </c:pt>
                <c:pt idx="19">
                  <c:v>400356.53244353487</c:v>
                </c:pt>
              </c:numCache>
            </c:numRef>
          </c:val>
        </c:ser>
        <c:ser>
          <c:idx val="174"/>
          <c:order val="174"/>
          <c:spPr>
            <a:ln w="12700">
              <a:solidFill>
                <a:srgbClr val="CC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CCFF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'!$B$175:$U$175</c:f>
              <c:numCache>
                <c:formatCode>_(* #,##0_);_(* \(#,##0\);_(* "-"??_);_(@_)</c:formatCode>
                <c:ptCount val="20"/>
                <c:pt idx="0">
                  <c:v>285746.37489439378</c:v>
                </c:pt>
                <c:pt idx="1">
                  <c:v>270130.12421715213</c:v>
                </c:pt>
                <c:pt idx="2">
                  <c:v>303303.81030684395</c:v>
                </c:pt>
                <c:pt idx="3">
                  <c:v>295205.91030867351</c:v>
                </c:pt>
                <c:pt idx="4">
                  <c:v>300408.16863698536</c:v>
                </c:pt>
                <c:pt idx="5">
                  <c:v>312067.25827792927</c:v>
                </c:pt>
                <c:pt idx="6">
                  <c:v>305011.03310415044</c:v>
                </c:pt>
                <c:pt idx="7">
                  <c:v>332546.97140772338</c:v>
                </c:pt>
                <c:pt idx="8">
                  <c:v>320491.14958342578</c:v>
                </c:pt>
                <c:pt idx="9">
                  <c:v>325728.57413007296</c:v>
                </c:pt>
                <c:pt idx="10">
                  <c:v>327978.80956636835</c:v>
                </c:pt>
                <c:pt idx="11">
                  <c:v>358485.55359200726</c:v>
                </c:pt>
                <c:pt idx="12">
                  <c:v>357749.68729011709</c:v>
                </c:pt>
                <c:pt idx="13">
                  <c:v>353116.71671442356</c:v>
                </c:pt>
                <c:pt idx="14">
                  <c:v>346683.43774832872</c:v>
                </c:pt>
                <c:pt idx="15">
                  <c:v>357783.7242270743</c:v>
                </c:pt>
                <c:pt idx="16">
                  <c:v>367258.48416529031</c:v>
                </c:pt>
                <c:pt idx="17">
                  <c:v>361630.58581742167</c:v>
                </c:pt>
                <c:pt idx="18">
                  <c:v>371703.49607027683</c:v>
                </c:pt>
                <c:pt idx="19">
                  <c:v>395118.2344252615</c:v>
                </c:pt>
              </c:numCache>
            </c:numRef>
          </c:val>
        </c:ser>
        <c:ser>
          <c:idx val="175"/>
          <c:order val="175"/>
          <c:spPr>
            <a:ln w="12700">
              <a:solidFill>
                <a:srgbClr val="CCFFCC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CCFFCC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'!$B$176:$U$176</c:f>
              <c:numCache>
                <c:formatCode>_(* #,##0_);_(* \(#,##0\);_(* "-"??_);_(@_)</c:formatCode>
                <c:ptCount val="20"/>
                <c:pt idx="0">
                  <c:v>288695.92938969115</c:v>
                </c:pt>
                <c:pt idx="1">
                  <c:v>283300.48059525795</c:v>
                </c:pt>
                <c:pt idx="2">
                  <c:v>281132.10221466952</c:v>
                </c:pt>
                <c:pt idx="3">
                  <c:v>303557.47761726315</c:v>
                </c:pt>
                <c:pt idx="4">
                  <c:v>299001.74812793022</c:v>
                </c:pt>
                <c:pt idx="5">
                  <c:v>302294.6569758773</c:v>
                </c:pt>
                <c:pt idx="6">
                  <c:v>309546.89924717532</c:v>
                </c:pt>
                <c:pt idx="7">
                  <c:v>319696.27502306917</c:v>
                </c:pt>
                <c:pt idx="8">
                  <c:v>324034.44782611326</c:v>
                </c:pt>
                <c:pt idx="9">
                  <c:v>333119.21689973003</c:v>
                </c:pt>
                <c:pt idx="10">
                  <c:v>321221.18627633684</c:v>
                </c:pt>
                <c:pt idx="11">
                  <c:v>332813.91337511927</c:v>
                </c:pt>
                <c:pt idx="12">
                  <c:v>332637.82336045901</c:v>
                </c:pt>
                <c:pt idx="13">
                  <c:v>356362.89303172426</c:v>
                </c:pt>
                <c:pt idx="14">
                  <c:v>357091.97110317764</c:v>
                </c:pt>
                <c:pt idx="15">
                  <c:v>350382.80234629079</c:v>
                </c:pt>
                <c:pt idx="16">
                  <c:v>372825.50455326913</c:v>
                </c:pt>
                <c:pt idx="17">
                  <c:v>375158.46261712292</c:v>
                </c:pt>
                <c:pt idx="18">
                  <c:v>381965.9817464549</c:v>
                </c:pt>
                <c:pt idx="19">
                  <c:v>376766.52602687111</c:v>
                </c:pt>
              </c:numCache>
            </c:numRef>
          </c:val>
        </c:ser>
        <c:ser>
          <c:idx val="176"/>
          <c:order val="176"/>
          <c:spPr>
            <a:ln w="12700">
              <a:solidFill>
                <a:srgbClr val="FFFF99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'!$B$177:$U$177</c:f>
              <c:numCache>
                <c:formatCode>_(* #,##0_);_(* \(#,##0\);_(* "-"??_);_(@_)</c:formatCode>
                <c:ptCount val="20"/>
                <c:pt idx="0">
                  <c:v>290148.08963654639</c:v>
                </c:pt>
                <c:pt idx="1">
                  <c:v>291204.69720263151</c:v>
                </c:pt>
                <c:pt idx="2">
                  <c:v>308044.51941557106</c:v>
                </c:pt>
                <c:pt idx="3">
                  <c:v>298917.78471198096</c:v>
                </c:pt>
                <c:pt idx="4">
                  <c:v>310013.4202609887</c:v>
                </c:pt>
                <c:pt idx="5">
                  <c:v>321329.33428745141</c:v>
                </c:pt>
                <c:pt idx="6">
                  <c:v>320624.71848773106</c:v>
                </c:pt>
                <c:pt idx="7">
                  <c:v>338314.16126802081</c:v>
                </c:pt>
                <c:pt idx="8">
                  <c:v>347769.00941742625</c:v>
                </c:pt>
                <c:pt idx="9">
                  <c:v>337166.03403339529</c:v>
                </c:pt>
                <c:pt idx="10">
                  <c:v>347720.30980035977</c:v>
                </c:pt>
                <c:pt idx="11">
                  <c:v>330052.40059500257</c:v>
                </c:pt>
                <c:pt idx="12">
                  <c:v>364676.53831366193</c:v>
                </c:pt>
                <c:pt idx="13">
                  <c:v>375320.65876925871</c:v>
                </c:pt>
                <c:pt idx="14">
                  <c:v>371097.82600821211</c:v>
                </c:pt>
                <c:pt idx="15">
                  <c:v>379206.55817046954</c:v>
                </c:pt>
                <c:pt idx="16">
                  <c:v>377694.34585089149</c:v>
                </c:pt>
                <c:pt idx="17">
                  <c:v>378162.13872685615</c:v>
                </c:pt>
                <c:pt idx="18">
                  <c:v>380462.83312242152</c:v>
                </c:pt>
                <c:pt idx="19">
                  <c:v>391062.00963762926</c:v>
                </c:pt>
              </c:numCache>
            </c:numRef>
          </c:val>
        </c:ser>
        <c:ser>
          <c:idx val="177"/>
          <c:order val="177"/>
          <c:spPr>
            <a:ln w="12700">
              <a:solidFill>
                <a:srgbClr val="99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99CC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'!$B$178:$U$178</c:f>
              <c:numCache>
                <c:formatCode>_(* #,##0_);_(* \(#,##0\);_(* "-"??_);_(@_)</c:formatCode>
                <c:ptCount val="20"/>
                <c:pt idx="0">
                  <c:v>271199.18553807575</c:v>
                </c:pt>
                <c:pt idx="1">
                  <c:v>276435.83493178635</c:v>
                </c:pt>
                <c:pt idx="2">
                  <c:v>291909.08409751306</c:v>
                </c:pt>
                <c:pt idx="3">
                  <c:v>282155.33309132961</c:v>
                </c:pt>
                <c:pt idx="4">
                  <c:v>309583.77076965471</c:v>
                </c:pt>
                <c:pt idx="5">
                  <c:v>303943.78118854109</c:v>
                </c:pt>
                <c:pt idx="6">
                  <c:v>314742.36658032134</c:v>
                </c:pt>
                <c:pt idx="7">
                  <c:v>327205.30042023933</c:v>
                </c:pt>
                <c:pt idx="8">
                  <c:v>326643.26272014424</c:v>
                </c:pt>
                <c:pt idx="9">
                  <c:v>320124.55763151392</c:v>
                </c:pt>
                <c:pt idx="10">
                  <c:v>340298.09056755644</c:v>
                </c:pt>
                <c:pt idx="11">
                  <c:v>344967.52378569019</c:v>
                </c:pt>
                <c:pt idx="12">
                  <c:v>344631.3524102986</c:v>
                </c:pt>
                <c:pt idx="13">
                  <c:v>360224.36166995304</c:v>
                </c:pt>
                <c:pt idx="14">
                  <c:v>355896.60907187517</c:v>
                </c:pt>
                <c:pt idx="15">
                  <c:v>361495.45964502078</c:v>
                </c:pt>
                <c:pt idx="16">
                  <c:v>371017.24920083419</c:v>
                </c:pt>
                <c:pt idx="17">
                  <c:v>382751.3267683264</c:v>
                </c:pt>
                <c:pt idx="18">
                  <c:v>386469.22595988773</c:v>
                </c:pt>
                <c:pt idx="19">
                  <c:v>387029.09248278529</c:v>
                </c:pt>
              </c:numCache>
            </c:numRef>
          </c:val>
        </c:ser>
        <c:ser>
          <c:idx val="178"/>
          <c:order val="178"/>
          <c:spPr>
            <a:ln w="12700">
              <a:solidFill>
                <a:srgbClr val="FF99CC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FF99CC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'!$B$179:$U$179</c:f>
              <c:numCache>
                <c:formatCode>_(* #,##0_);_(* \(#,##0\);_(* "-"??_);_(@_)</c:formatCode>
                <c:ptCount val="20"/>
                <c:pt idx="0">
                  <c:v>302123.81656935875</c:v>
                </c:pt>
                <c:pt idx="1">
                  <c:v>305154.70580110466</c:v>
                </c:pt>
                <c:pt idx="2">
                  <c:v>295412.59076691407</c:v>
                </c:pt>
                <c:pt idx="3">
                  <c:v>297987.26243060851</c:v>
                </c:pt>
                <c:pt idx="4">
                  <c:v>311188.93197272182</c:v>
                </c:pt>
                <c:pt idx="5">
                  <c:v>325417.24111348059</c:v>
                </c:pt>
                <c:pt idx="6">
                  <c:v>323379.45715281804</c:v>
                </c:pt>
                <c:pt idx="7">
                  <c:v>316602.03153622488</c:v>
                </c:pt>
                <c:pt idx="8">
                  <c:v>339021.6765824075</c:v>
                </c:pt>
                <c:pt idx="9">
                  <c:v>329791.12214561895</c:v>
                </c:pt>
                <c:pt idx="10">
                  <c:v>342292.15628819272</c:v>
                </c:pt>
                <c:pt idx="11">
                  <c:v>347221.58969889628</c:v>
                </c:pt>
                <c:pt idx="12">
                  <c:v>346697.49910282029</c:v>
                </c:pt>
                <c:pt idx="13">
                  <c:v>354547.83688482933</c:v>
                </c:pt>
                <c:pt idx="14">
                  <c:v>357228.10251015797</c:v>
                </c:pt>
                <c:pt idx="15">
                  <c:v>359617.54397192865</c:v>
                </c:pt>
                <c:pt idx="16">
                  <c:v>361860.32796666736</c:v>
                </c:pt>
                <c:pt idx="17">
                  <c:v>368804.36229646968</c:v>
                </c:pt>
                <c:pt idx="18">
                  <c:v>393286.68242770573</c:v>
                </c:pt>
                <c:pt idx="19">
                  <c:v>387594.91874690936</c:v>
                </c:pt>
              </c:numCache>
            </c:numRef>
          </c:val>
        </c:ser>
        <c:ser>
          <c:idx val="179"/>
          <c:order val="179"/>
          <c:spPr>
            <a:ln w="12700">
              <a:solidFill>
                <a:srgbClr val="CC99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CC99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'!$B$180:$U$180</c:f>
              <c:numCache>
                <c:formatCode>_(* #,##0_);_(* \(#,##0\);_(* "-"??_);_(@_)</c:formatCode>
                <c:ptCount val="20"/>
                <c:pt idx="0">
                  <c:v>285046.12721077941</c:v>
                </c:pt>
                <c:pt idx="1">
                  <c:v>274288.20401912672</c:v>
                </c:pt>
                <c:pt idx="2">
                  <c:v>293358.91745095642</c:v>
                </c:pt>
                <c:pt idx="3">
                  <c:v>309329.12759848702</c:v>
                </c:pt>
                <c:pt idx="4">
                  <c:v>292143.17008423299</c:v>
                </c:pt>
                <c:pt idx="5">
                  <c:v>306017.57618768531</c:v>
                </c:pt>
                <c:pt idx="6">
                  <c:v>301758.49418052437</c:v>
                </c:pt>
                <c:pt idx="7">
                  <c:v>322512.04513330845</c:v>
                </c:pt>
                <c:pt idx="8">
                  <c:v>343527.30701384274</c:v>
                </c:pt>
                <c:pt idx="9">
                  <c:v>335631.6243190759</c:v>
                </c:pt>
                <c:pt idx="10">
                  <c:v>331556.53357135586</c:v>
                </c:pt>
                <c:pt idx="11">
                  <c:v>332811.3990384193</c:v>
                </c:pt>
                <c:pt idx="12">
                  <c:v>347170.37647537648</c:v>
                </c:pt>
                <c:pt idx="13">
                  <c:v>358693.29357205762</c:v>
                </c:pt>
                <c:pt idx="14">
                  <c:v>357848.59394480143</c:v>
                </c:pt>
                <c:pt idx="15">
                  <c:v>379742.92190499144</c:v>
                </c:pt>
                <c:pt idx="16">
                  <c:v>367581.29573497619</c:v>
                </c:pt>
                <c:pt idx="17">
                  <c:v>364552.68522717978</c:v>
                </c:pt>
                <c:pt idx="18">
                  <c:v>371412.27909687749</c:v>
                </c:pt>
                <c:pt idx="19">
                  <c:v>375955.16088493995</c:v>
                </c:pt>
              </c:numCache>
            </c:numRef>
          </c:val>
        </c:ser>
        <c:ser>
          <c:idx val="180"/>
          <c:order val="18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CC99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'!$B$181:$U$181</c:f>
              <c:numCache>
                <c:formatCode>_(* #,##0_);_(* \(#,##0\);_(* "-"??_);_(@_)</c:formatCode>
                <c:ptCount val="20"/>
                <c:pt idx="0">
                  <c:v>295783.87345462083</c:v>
                </c:pt>
                <c:pt idx="1">
                  <c:v>294460.3696776866</c:v>
                </c:pt>
                <c:pt idx="2">
                  <c:v>302783.43723394582</c:v>
                </c:pt>
                <c:pt idx="3">
                  <c:v>290909.63459433458</c:v>
                </c:pt>
                <c:pt idx="4">
                  <c:v>314458.10846716695</c:v>
                </c:pt>
                <c:pt idx="5">
                  <c:v>318569.7966918333</c:v>
                </c:pt>
                <c:pt idx="6">
                  <c:v>324964.89386732399</c:v>
                </c:pt>
                <c:pt idx="7">
                  <c:v>332768.17379082245</c:v>
                </c:pt>
                <c:pt idx="8">
                  <c:v>340409.15893979219</c:v>
                </c:pt>
                <c:pt idx="9">
                  <c:v>345748.94397974922</c:v>
                </c:pt>
                <c:pt idx="10">
                  <c:v>340056.59100615338</c:v>
                </c:pt>
                <c:pt idx="11">
                  <c:v>338991.19603606511</c:v>
                </c:pt>
                <c:pt idx="12">
                  <c:v>352422.24888644228</c:v>
                </c:pt>
                <c:pt idx="13">
                  <c:v>375872.30762881594</c:v>
                </c:pt>
                <c:pt idx="14">
                  <c:v>359897.51307963167</c:v>
                </c:pt>
                <c:pt idx="15">
                  <c:v>367238.30443420616</c:v>
                </c:pt>
                <c:pt idx="16">
                  <c:v>371288.84444974054</c:v>
                </c:pt>
                <c:pt idx="17">
                  <c:v>361612.79163046484</c:v>
                </c:pt>
                <c:pt idx="18">
                  <c:v>401088.30725027161</c:v>
                </c:pt>
                <c:pt idx="19">
                  <c:v>388563.31760631432</c:v>
                </c:pt>
              </c:numCache>
            </c:numRef>
          </c:val>
        </c:ser>
        <c:ser>
          <c:idx val="181"/>
          <c:order val="181"/>
          <c:spPr>
            <a:ln w="12700">
              <a:solidFill>
                <a:srgbClr val="3366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'!$B$182:$U$182</c:f>
              <c:numCache>
                <c:formatCode>_(* #,##0_);_(* \(#,##0\);_(* "-"??_);_(@_)</c:formatCode>
                <c:ptCount val="20"/>
                <c:pt idx="0">
                  <c:v>292687.27994866681</c:v>
                </c:pt>
                <c:pt idx="1">
                  <c:v>289157.90023089509</c:v>
                </c:pt>
                <c:pt idx="2">
                  <c:v>301555.88393544377</c:v>
                </c:pt>
                <c:pt idx="3">
                  <c:v>288937.98611543182</c:v>
                </c:pt>
                <c:pt idx="4">
                  <c:v>313859.54726995697</c:v>
                </c:pt>
                <c:pt idx="5">
                  <c:v>308231.73174346663</c:v>
                </c:pt>
                <c:pt idx="6">
                  <c:v>318703.55003158899</c:v>
                </c:pt>
                <c:pt idx="7">
                  <c:v>317362.45223769365</c:v>
                </c:pt>
                <c:pt idx="8">
                  <c:v>317442.13756204327</c:v>
                </c:pt>
                <c:pt idx="9">
                  <c:v>337247.95142119995</c:v>
                </c:pt>
                <c:pt idx="10">
                  <c:v>346553.06035025569</c:v>
                </c:pt>
                <c:pt idx="11">
                  <c:v>325133.77290986123</c:v>
                </c:pt>
                <c:pt idx="12">
                  <c:v>342530.21176913421</c:v>
                </c:pt>
                <c:pt idx="13">
                  <c:v>350113.77870289399</c:v>
                </c:pt>
                <c:pt idx="14">
                  <c:v>359422.17758191616</c:v>
                </c:pt>
                <c:pt idx="15">
                  <c:v>357797.10588362254</c:v>
                </c:pt>
                <c:pt idx="16">
                  <c:v>370702.89103136567</c:v>
                </c:pt>
                <c:pt idx="17">
                  <c:v>376991.04056589439</c:v>
                </c:pt>
                <c:pt idx="18">
                  <c:v>380917.96544808469</c:v>
                </c:pt>
                <c:pt idx="19">
                  <c:v>381063.57860013668</c:v>
                </c:pt>
              </c:numCache>
            </c:numRef>
          </c:val>
        </c:ser>
        <c:ser>
          <c:idx val="182"/>
          <c:order val="182"/>
          <c:spPr>
            <a:ln w="12700">
              <a:solidFill>
                <a:srgbClr val="33CCCC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CCCC"/>
              </a:solidFill>
              <a:ln>
                <a:solidFill>
                  <a:srgbClr val="33CCCC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'!$B$183:$U$183</c:f>
              <c:numCache>
                <c:formatCode>_(* #,##0_);_(* \(#,##0\);_(* "-"??_);_(@_)</c:formatCode>
                <c:ptCount val="20"/>
                <c:pt idx="0">
                  <c:v>296409.30955585249</c:v>
                </c:pt>
                <c:pt idx="1">
                  <c:v>282384.75898396486</c:v>
                </c:pt>
                <c:pt idx="2">
                  <c:v>296889.47835691721</c:v>
                </c:pt>
                <c:pt idx="3">
                  <c:v>298508.17271413736</c:v>
                </c:pt>
                <c:pt idx="4">
                  <c:v>297410.96871069202</c:v>
                </c:pt>
                <c:pt idx="5">
                  <c:v>308219.70942166209</c:v>
                </c:pt>
                <c:pt idx="6">
                  <c:v>310853.30364442419</c:v>
                </c:pt>
                <c:pt idx="7">
                  <c:v>308958.04820447601</c:v>
                </c:pt>
                <c:pt idx="8">
                  <c:v>334643.55941268324</c:v>
                </c:pt>
                <c:pt idx="9">
                  <c:v>339330.71501307416</c:v>
                </c:pt>
                <c:pt idx="10">
                  <c:v>344670.3385282628</c:v>
                </c:pt>
                <c:pt idx="11">
                  <c:v>346199.31141773664</c:v>
                </c:pt>
                <c:pt idx="12">
                  <c:v>345342.91844905657</c:v>
                </c:pt>
                <c:pt idx="13">
                  <c:v>344668.30308713211</c:v>
                </c:pt>
                <c:pt idx="14">
                  <c:v>369790.59223579807</c:v>
                </c:pt>
                <c:pt idx="15">
                  <c:v>354620.03299127403</c:v>
                </c:pt>
                <c:pt idx="16">
                  <c:v>381458.04448089254</c:v>
                </c:pt>
                <c:pt idx="17">
                  <c:v>378665.31348919903</c:v>
                </c:pt>
                <c:pt idx="18">
                  <c:v>364526.56867473206</c:v>
                </c:pt>
                <c:pt idx="19">
                  <c:v>387865.41154682112</c:v>
                </c:pt>
              </c:numCache>
            </c:numRef>
          </c:val>
        </c:ser>
        <c:ser>
          <c:idx val="183"/>
          <c:order val="183"/>
          <c:spPr>
            <a:ln w="12700">
              <a:solidFill>
                <a:srgbClr val="99CC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CC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'!$B$184:$U$184</c:f>
              <c:numCache>
                <c:formatCode>_(* #,##0_);_(* \(#,##0\);_(* "-"??_);_(@_)</c:formatCode>
                <c:ptCount val="20"/>
                <c:pt idx="0">
                  <c:v>290141.85058767837</c:v>
                </c:pt>
                <c:pt idx="1">
                  <c:v>283901.26243620232</c:v>
                </c:pt>
                <c:pt idx="2">
                  <c:v>295556.48769013479</c:v>
                </c:pt>
                <c:pt idx="3">
                  <c:v>313205.36304976058</c:v>
                </c:pt>
                <c:pt idx="4">
                  <c:v>312387.34184870974</c:v>
                </c:pt>
                <c:pt idx="5">
                  <c:v>321226.26377067628</c:v>
                </c:pt>
                <c:pt idx="6">
                  <c:v>323575.85395613551</c:v>
                </c:pt>
                <c:pt idx="7">
                  <c:v>328341.17750660662</c:v>
                </c:pt>
                <c:pt idx="8">
                  <c:v>324751.20540969266</c:v>
                </c:pt>
                <c:pt idx="9">
                  <c:v>338751.73158528126</c:v>
                </c:pt>
                <c:pt idx="10">
                  <c:v>344167.89092805341</c:v>
                </c:pt>
                <c:pt idx="11">
                  <c:v>332994.31069215829</c:v>
                </c:pt>
                <c:pt idx="12">
                  <c:v>345263.66627786867</c:v>
                </c:pt>
                <c:pt idx="13">
                  <c:v>353974.66938449733</c:v>
                </c:pt>
                <c:pt idx="14">
                  <c:v>369348.68283087923</c:v>
                </c:pt>
                <c:pt idx="15">
                  <c:v>383773.22859940754</c:v>
                </c:pt>
                <c:pt idx="16">
                  <c:v>386707.43439727515</c:v>
                </c:pt>
                <c:pt idx="17">
                  <c:v>381440.31864938146</c:v>
                </c:pt>
                <c:pt idx="18">
                  <c:v>382016.5341776486</c:v>
                </c:pt>
                <c:pt idx="19">
                  <c:v>387529.14916658925</c:v>
                </c:pt>
              </c:numCache>
            </c:numRef>
          </c:val>
        </c:ser>
        <c:ser>
          <c:idx val="184"/>
          <c:order val="184"/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'!$B$185:$U$185</c:f>
              <c:numCache>
                <c:formatCode>_(* #,##0_);_(* \(#,##0\);_(* "-"??_);_(@_)</c:formatCode>
                <c:ptCount val="20"/>
                <c:pt idx="0">
                  <c:v>275997.21725204639</c:v>
                </c:pt>
                <c:pt idx="1">
                  <c:v>276492.24314313708</c:v>
                </c:pt>
                <c:pt idx="2">
                  <c:v>296886.97112382483</c:v>
                </c:pt>
                <c:pt idx="3">
                  <c:v>301781.42726404243</c:v>
                </c:pt>
                <c:pt idx="4">
                  <c:v>305706.42572538304</c:v>
                </c:pt>
                <c:pt idx="5">
                  <c:v>300279.86608103942</c:v>
                </c:pt>
                <c:pt idx="6">
                  <c:v>310125.57568865095</c:v>
                </c:pt>
                <c:pt idx="7">
                  <c:v>322779.60643570253</c:v>
                </c:pt>
                <c:pt idx="8">
                  <c:v>317849.0311959401</c:v>
                </c:pt>
                <c:pt idx="9">
                  <c:v>335117.60376658128</c:v>
                </c:pt>
                <c:pt idx="10">
                  <c:v>326581.47650010034</c:v>
                </c:pt>
                <c:pt idx="11">
                  <c:v>338409.75283239107</c:v>
                </c:pt>
                <c:pt idx="12">
                  <c:v>348216.72722681594</c:v>
                </c:pt>
                <c:pt idx="13">
                  <c:v>356412.59674365656</c:v>
                </c:pt>
                <c:pt idx="14">
                  <c:v>346204.7321027937</c:v>
                </c:pt>
                <c:pt idx="15">
                  <c:v>366611.44708940986</c:v>
                </c:pt>
                <c:pt idx="16">
                  <c:v>362176.59808701376</c:v>
                </c:pt>
                <c:pt idx="17">
                  <c:v>366616.73002521769</c:v>
                </c:pt>
                <c:pt idx="18">
                  <c:v>373485.29671268346</c:v>
                </c:pt>
                <c:pt idx="19">
                  <c:v>383531.28090055881</c:v>
                </c:pt>
              </c:numCache>
            </c:numRef>
          </c:val>
        </c:ser>
        <c:ser>
          <c:idx val="185"/>
          <c:order val="185"/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'!$B$186:$U$186</c:f>
              <c:numCache>
                <c:formatCode>_(* #,##0_);_(* \(#,##0\);_(* "-"??_);_(@_)</c:formatCode>
                <c:ptCount val="20"/>
                <c:pt idx="0">
                  <c:v>275991.68416061939</c:v>
                </c:pt>
                <c:pt idx="1">
                  <c:v>287764.56446514011</c:v>
                </c:pt>
                <c:pt idx="2">
                  <c:v>299422.09392563323</c:v>
                </c:pt>
                <c:pt idx="3">
                  <c:v>300554.47758380289</c:v>
                </c:pt>
                <c:pt idx="4">
                  <c:v>295721.9372758714</c:v>
                </c:pt>
                <c:pt idx="5">
                  <c:v>310921.05224776565</c:v>
                </c:pt>
                <c:pt idx="6">
                  <c:v>321139.87762990629</c:v>
                </c:pt>
                <c:pt idx="7">
                  <c:v>315938.22634597513</c:v>
                </c:pt>
                <c:pt idx="8">
                  <c:v>325901.92116540024</c:v>
                </c:pt>
                <c:pt idx="9">
                  <c:v>331696.75295134139</c:v>
                </c:pt>
                <c:pt idx="10">
                  <c:v>318935.52342498844</c:v>
                </c:pt>
                <c:pt idx="11">
                  <c:v>337047.92112171545</c:v>
                </c:pt>
                <c:pt idx="12">
                  <c:v>340085.18675551598</c:v>
                </c:pt>
                <c:pt idx="13">
                  <c:v>341492.45105590735</c:v>
                </c:pt>
                <c:pt idx="14">
                  <c:v>375628.62788304489</c:v>
                </c:pt>
                <c:pt idx="15">
                  <c:v>372636.19966967154</c:v>
                </c:pt>
                <c:pt idx="16">
                  <c:v>377066.98283230874</c:v>
                </c:pt>
                <c:pt idx="17">
                  <c:v>390200.01473347045</c:v>
                </c:pt>
                <c:pt idx="18">
                  <c:v>383533.26289616257</c:v>
                </c:pt>
                <c:pt idx="19">
                  <c:v>392919.14436511032</c:v>
                </c:pt>
              </c:numCache>
            </c:numRef>
          </c:val>
        </c:ser>
        <c:ser>
          <c:idx val="186"/>
          <c:order val="186"/>
          <c:spPr>
            <a:ln w="12700">
              <a:solidFill>
                <a:srgbClr val="FF66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'!$B$187:$U$187</c:f>
              <c:numCache>
                <c:formatCode>_(* #,##0_);_(* \(#,##0\);_(* "-"??_);_(@_)</c:formatCode>
                <c:ptCount val="20"/>
                <c:pt idx="0">
                  <c:v>293446.25049784093</c:v>
                </c:pt>
                <c:pt idx="1">
                  <c:v>292522.01376498234</c:v>
                </c:pt>
                <c:pt idx="2">
                  <c:v>291065.92464063107</c:v>
                </c:pt>
                <c:pt idx="3">
                  <c:v>304261.65880002308</c:v>
                </c:pt>
                <c:pt idx="4">
                  <c:v>312329.50867847865</c:v>
                </c:pt>
                <c:pt idx="5">
                  <c:v>297788.42790478119</c:v>
                </c:pt>
                <c:pt idx="6">
                  <c:v>331406.5712589444</c:v>
                </c:pt>
                <c:pt idx="7">
                  <c:v>325880.9622403275</c:v>
                </c:pt>
                <c:pt idx="8">
                  <c:v>326461.42159626214</c:v>
                </c:pt>
                <c:pt idx="9">
                  <c:v>350811.66288528731</c:v>
                </c:pt>
                <c:pt idx="10">
                  <c:v>340355.26126205758</c:v>
                </c:pt>
                <c:pt idx="11">
                  <c:v>358836.44433424965</c:v>
                </c:pt>
                <c:pt idx="12">
                  <c:v>372797.30845514941</c:v>
                </c:pt>
                <c:pt idx="13">
                  <c:v>361437.52945739659</c:v>
                </c:pt>
                <c:pt idx="14">
                  <c:v>365409.58557967457</c:v>
                </c:pt>
                <c:pt idx="15">
                  <c:v>378455.31315777684</c:v>
                </c:pt>
                <c:pt idx="16">
                  <c:v>378549.53857593093</c:v>
                </c:pt>
                <c:pt idx="17">
                  <c:v>386950.45397520246</c:v>
                </c:pt>
                <c:pt idx="18">
                  <c:v>403790.97184317507</c:v>
                </c:pt>
                <c:pt idx="19">
                  <c:v>388638.0985473537</c:v>
                </c:pt>
              </c:numCache>
            </c:numRef>
          </c:val>
        </c:ser>
        <c:ser>
          <c:idx val="187"/>
          <c:order val="187"/>
          <c:spPr>
            <a:ln w="12700">
              <a:solidFill>
                <a:srgbClr val="666699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'!$B$188:$U$188</c:f>
              <c:numCache>
                <c:formatCode>_(* #,##0_);_(* \(#,##0\);_(* "-"??_);_(@_)</c:formatCode>
                <c:ptCount val="20"/>
                <c:pt idx="0">
                  <c:v>283862.87121467356</c:v>
                </c:pt>
                <c:pt idx="1">
                  <c:v>280591.93508331879</c:v>
                </c:pt>
                <c:pt idx="2">
                  <c:v>285782.98135720938</c:v>
                </c:pt>
                <c:pt idx="3">
                  <c:v>294008.18753738928</c:v>
                </c:pt>
                <c:pt idx="4">
                  <c:v>304477.68049321405</c:v>
                </c:pt>
                <c:pt idx="5">
                  <c:v>314744.40549567802</c:v>
                </c:pt>
                <c:pt idx="6">
                  <c:v>311414.81854877563</c:v>
                </c:pt>
                <c:pt idx="7">
                  <c:v>314398.78262930893</c:v>
                </c:pt>
                <c:pt idx="8">
                  <c:v>319311.58053617552</c:v>
                </c:pt>
                <c:pt idx="9">
                  <c:v>335211.581977277</c:v>
                </c:pt>
                <c:pt idx="10">
                  <c:v>338354.73715950805</c:v>
                </c:pt>
                <c:pt idx="11">
                  <c:v>327583.28895328054</c:v>
                </c:pt>
                <c:pt idx="12">
                  <c:v>336661.47952245746</c:v>
                </c:pt>
                <c:pt idx="13">
                  <c:v>331864.15529252251</c:v>
                </c:pt>
                <c:pt idx="14">
                  <c:v>362905.43589578744</c:v>
                </c:pt>
                <c:pt idx="15">
                  <c:v>365041.60403396661</c:v>
                </c:pt>
                <c:pt idx="16">
                  <c:v>358036.70297762158</c:v>
                </c:pt>
                <c:pt idx="17">
                  <c:v>359475.15623125318</c:v>
                </c:pt>
                <c:pt idx="18">
                  <c:v>357670.44111165049</c:v>
                </c:pt>
                <c:pt idx="19">
                  <c:v>359854.18086441368</c:v>
                </c:pt>
              </c:numCache>
            </c:numRef>
          </c:val>
        </c:ser>
        <c:ser>
          <c:idx val="188"/>
          <c:order val="188"/>
          <c:spPr>
            <a:ln w="12700">
              <a:solidFill>
                <a:srgbClr val="969696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969696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'!$B$189:$U$189</c:f>
              <c:numCache>
                <c:formatCode>_(* #,##0_);_(* \(#,##0\);_(* "-"??_);_(@_)</c:formatCode>
                <c:ptCount val="20"/>
                <c:pt idx="0">
                  <c:v>281781.88444281189</c:v>
                </c:pt>
                <c:pt idx="1">
                  <c:v>286348.90699784353</c:v>
                </c:pt>
                <c:pt idx="2">
                  <c:v>283250.43200057326</c:v>
                </c:pt>
                <c:pt idx="3">
                  <c:v>290661.13641602406</c:v>
                </c:pt>
                <c:pt idx="4">
                  <c:v>309290.22401068371</c:v>
                </c:pt>
                <c:pt idx="5">
                  <c:v>303869.89467703865</c:v>
                </c:pt>
                <c:pt idx="6">
                  <c:v>307614.71549113997</c:v>
                </c:pt>
                <c:pt idx="7">
                  <c:v>313279.67962965212</c:v>
                </c:pt>
                <c:pt idx="8">
                  <c:v>311169.98337505519</c:v>
                </c:pt>
                <c:pt idx="9">
                  <c:v>332335.65377746482</c:v>
                </c:pt>
                <c:pt idx="10">
                  <c:v>350729.2342637612</c:v>
                </c:pt>
                <c:pt idx="11">
                  <c:v>340094.10268382804</c:v>
                </c:pt>
                <c:pt idx="12">
                  <c:v>354632.98831825174</c:v>
                </c:pt>
                <c:pt idx="13">
                  <c:v>360976.80745877669</c:v>
                </c:pt>
                <c:pt idx="14">
                  <c:v>371343.61770225607</c:v>
                </c:pt>
                <c:pt idx="15">
                  <c:v>365756.12233462138</c:v>
                </c:pt>
                <c:pt idx="16">
                  <c:v>359182.36184123351</c:v>
                </c:pt>
                <c:pt idx="17">
                  <c:v>367033.06873725232</c:v>
                </c:pt>
                <c:pt idx="18">
                  <c:v>378334.40131081844</c:v>
                </c:pt>
                <c:pt idx="19">
                  <c:v>378705.65409771161</c:v>
                </c:pt>
              </c:numCache>
            </c:numRef>
          </c:val>
        </c:ser>
        <c:ser>
          <c:idx val="189"/>
          <c:order val="189"/>
          <c:spPr>
            <a:ln w="12700">
              <a:solidFill>
                <a:srgbClr val="00336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'!$B$190:$U$190</c:f>
              <c:numCache>
                <c:formatCode>_(* #,##0_);_(* \(#,##0\);_(* "-"??_);_(@_)</c:formatCode>
                <c:ptCount val="20"/>
                <c:pt idx="0">
                  <c:v>292898.34355265129</c:v>
                </c:pt>
                <c:pt idx="1">
                  <c:v>279509.02599610988</c:v>
                </c:pt>
                <c:pt idx="2">
                  <c:v>292387.5090891234</c:v>
                </c:pt>
                <c:pt idx="3">
                  <c:v>293339.46828388545</c:v>
                </c:pt>
                <c:pt idx="4">
                  <c:v>314993.7471592357</c:v>
                </c:pt>
                <c:pt idx="5">
                  <c:v>299070.83141537476</c:v>
                </c:pt>
                <c:pt idx="6">
                  <c:v>323985.27946917433</c:v>
                </c:pt>
                <c:pt idx="7">
                  <c:v>307218.15017380344</c:v>
                </c:pt>
                <c:pt idx="8">
                  <c:v>323571.1675786837</c:v>
                </c:pt>
                <c:pt idx="9">
                  <c:v>320476.75987817772</c:v>
                </c:pt>
                <c:pt idx="10">
                  <c:v>345500.12275594147</c:v>
                </c:pt>
                <c:pt idx="11">
                  <c:v>348187.55057193356</c:v>
                </c:pt>
                <c:pt idx="12">
                  <c:v>341114.88207052695</c:v>
                </c:pt>
                <c:pt idx="13">
                  <c:v>360794.16264780873</c:v>
                </c:pt>
                <c:pt idx="14">
                  <c:v>355967.63313721621</c:v>
                </c:pt>
                <c:pt idx="15">
                  <c:v>358386.6559957221</c:v>
                </c:pt>
                <c:pt idx="16">
                  <c:v>368313.16485882777</c:v>
                </c:pt>
                <c:pt idx="17">
                  <c:v>393237.98438791407</c:v>
                </c:pt>
                <c:pt idx="18">
                  <c:v>389862.77152123163</c:v>
                </c:pt>
                <c:pt idx="19">
                  <c:v>387771.87828964472</c:v>
                </c:pt>
              </c:numCache>
            </c:numRef>
          </c:val>
        </c:ser>
        <c:ser>
          <c:idx val="190"/>
          <c:order val="190"/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'!$B$191:$U$191</c:f>
              <c:numCache>
                <c:formatCode>_(* #,##0_);_(* \(#,##0\);_(* "-"??_);_(@_)</c:formatCode>
                <c:ptCount val="20"/>
                <c:pt idx="0">
                  <c:v>286549.4435405113</c:v>
                </c:pt>
                <c:pt idx="1">
                  <c:v>296983.18417922797</c:v>
                </c:pt>
                <c:pt idx="2">
                  <c:v>283904.42720204435</c:v>
                </c:pt>
                <c:pt idx="3">
                  <c:v>289418.78029930108</c:v>
                </c:pt>
                <c:pt idx="4">
                  <c:v>300318.44972703024</c:v>
                </c:pt>
                <c:pt idx="5">
                  <c:v>308273.84745425161</c:v>
                </c:pt>
                <c:pt idx="6">
                  <c:v>315002.0078694796</c:v>
                </c:pt>
                <c:pt idx="7">
                  <c:v>336440.38697838987</c:v>
                </c:pt>
                <c:pt idx="8">
                  <c:v>344717.02449885284</c:v>
                </c:pt>
                <c:pt idx="9">
                  <c:v>339032.40876110847</c:v>
                </c:pt>
                <c:pt idx="10">
                  <c:v>340455.3465691756</c:v>
                </c:pt>
                <c:pt idx="11">
                  <c:v>346624.37058373657</c:v>
                </c:pt>
                <c:pt idx="12">
                  <c:v>353251.69690435362</c:v>
                </c:pt>
                <c:pt idx="13">
                  <c:v>342057.03346761776</c:v>
                </c:pt>
                <c:pt idx="14">
                  <c:v>376789.38097492699</c:v>
                </c:pt>
                <c:pt idx="15">
                  <c:v>375372.71580137656</c:v>
                </c:pt>
                <c:pt idx="16">
                  <c:v>386210.60032064113</c:v>
                </c:pt>
                <c:pt idx="17">
                  <c:v>385078.44247776375</c:v>
                </c:pt>
                <c:pt idx="18">
                  <c:v>380667.73714330763</c:v>
                </c:pt>
                <c:pt idx="19">
                  <c:v>385466.40310146159</c:v>
                </c:pt>
              </c:numCache>
            </c:numRef>
          </c:val>
        </c:ser>
        <c:ser>
          <c:idx val="191"/>
          <c:order val="191"/>
          <c:spPr>
            <a:ln w="12700">
              <a:solidFill>
                <a:srgbClr val="0033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'!$B$192:$U$192</c:f>
              <c:numCache>
                <c:formatCode>_(* #,##0_);_(* \(#,##0\);_(* "-"??_);_(@_)</c:formatCode>
                <c:ptCount val="20"/>
                <c:pt idx="0">
                  <c:v>281415.58257706871</c:v>
                </c:pt>
                <c:pt idx="1">
                  <c:v>284063.73307969491</c:v>
                </c:pt>
                <c:pt idx="2">
                  <c:v>293930.73150258494</c:v>
                </c:pt>
                <c:pt idx="3">
                  <c:v>289327.9649257299</c:v>
                </c:pt>
                <c:pt idx="4">
                  <c:v>295090.60303228849</c:v>
                </c:pt>
                <c:pt idx="5">
                  <c:v>308614.77198122733</c:v>
                </c:pt>
                <c:pt idx="6">
                  <c:v>317465.05827029684</c:v>
                </c:pt>
                <c:pt idx="7">
                  <c:v>315087.08314738778</c:v>
                </c:pt>
                <c:pt idx="8">
                  <c:v>332295.1372691408</c:v>
                </c:pt>
                <c:pt idx="9">
                  <c:v>323357.96559084085</c:v>
                </c:pt>
                <c:pt idx="10">
                  <c:v>347688.49549773394</c:v>
                </c:pt>
                <c:pt idx="11">
                  <c:v>342584.98929791636</c:v>
                </c:pt>
                <c:pt idx="12">
                  <c:v>350549.76533226419</c:v>
                </c:pt>
                <c:pt idx="13">
                  <c:v>336164.74143000139</c:v>
                </c:pt>
                <c:pt idx="14">
                  <c:v>357112.11488361988</c:v>
                </c:pt>
                <c:pt idx="15">
                  <c:v>360204.27051426761</c:v>
                </c:pt>
                <c:pt idx="16">
                  <c:v>372282.73277077888</c:v>
                </c:pt>
                <c:pt idx="17">
                  <c:v>385311.136668197</c:v>
                </c:pt>
                <c:pt idx="18">
                  <c:v>388224.07995288214</c:v>
                </c:pt>
                <c:pt idx="19">
                  <c:v>375142.20867876092</c:v>
                </c:pt>
              </c:numCache>
            </c:numRef>
          </c:val>
        </c:ser>
        <c:ser>
          <c:idx val="192"/>
          <c:order val="192"/>
          <c:spPr>
            <a:ln w="12700">
              <a:solidFill>
                <a:srgbClr val="3333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3333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'!$B$193:$U$193</c:f>
              <c:numCache>
                <c:formatCode>_(* #,##0_);_(* \(#,##0\);_(* "-"??_);_(@_)</c:formatCode>
                <c:ptCount val="20"/>
                <c:pt idx="0">
                  <c:v>276597.26744490035</c:v>
                </c:pt>
                <c:pt idx="1">
                  <c:v>282364.04692445422</c:v>
                </c:pt>
                <c:pt idx="2">
                  <c:v>285729.55402361392</c:v>
                </c:pt>
                <c:pt idx="3">
                  <c:v>289641.467526088</c:v>
                </c:pt>
                <c:pt idx="4">
                  <c:v>290411.7301512626</c:v>
                </c:pt>
                <c:pt idx="5">
                  <c:v>309910.20866414381</c:v>
                </c:pt>
                <c:pt idx="6">
                  <c:v>298653.08492737956</c:v>
                </c:pt>
                <c:pt idx="7">
                  <c:v>311976.99816458294</c:v>
                </c:pt>
                <c:pt idx="8">
                  <c:v>307079.29711061431</c:v>
                </c:pt>
                <c:pt idx="9">
                  <c:v>331835.96482539928</c:v>
                </c:pt>
                <c:pt idx="10">
                  <c:v>323422.58573189389</c:v>
                </c:pt>
                <c:pt idx="11">
                  <c:v>336081.21233043104</c:v>
                </c:pt>
                <c:pt idx="12">
                  <c:v>353593.73676035239</c:v>
                </c:pt>
                <c:pt idx="13">
                  <c:v>353087.90430309979</c:v>
                </c:pt>
                <c:pt idx="14">
                  <c:v>364218.03490832134</c:v>
                </c:pt>
                <c:pt idx="15">
                  <c:v>363639.32474513684</c:v>
                </c:pt>
                <c:pt idx="16">
                  <c:v>356369.08548197587</c:v>
                </c:pt>
                <c:pt idx="17">
                  <c:v>370518.9942603556</c:v>
                </c:pt>
                <c:pt idx="18">
                  <c:v>372014.83901983761</c:v>
                </c:pt>
                <c:pt idx="19">
                  <c:v>376583.70829730615</c:v>
                </c:pt>
              </c:numCache>
            </c:numRef>
          </c:val>
        </c:ser>
        <c:ser>
          <c:idx val="193"/>
          <c:order val="193"/>
          <c:spPr>
            <a:ln w="12700">
              <a:solidFill>
                <a:srgbClr val="9933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'!$B$194:$U$194</c:f>
              <c:numCache>
                <c:formatCode>_(* #,##0_);_(* \(#,##0\);_(* "-"??_);_(@_)</c:formatCode>
                <c:ptCount val="20"/>
                <c:pt idx="0">
                  <c:v>300407.22130689793</c:v>
                </c:pt>
                <c:pt idx="1">
                  <c:v>296367.96401077061</c:v>
                </c:pt>
                <c:pt idx="2">
                  <c:v>274415.61467064265</c:v>
                </c:pt>
                <c:pt idx="3">
                  <c:v>296274.93360003881</c:v>
                </c:pt>
                <c:pt idx="4">
                  <c:v>311331.03367893118</c:v>
                </c:pt>
                <c:pt idx="5">
                  <c:v>304825.14651727077</c:v>
                </c:pt>
                <c:pt idx="6">
                  <c:v>315903.69058746786</c:v>
                </c:pt>
                <c:pt idx="7">
                  <c:v>322252.48103526747</c:v>
                </c:pt>
                <c:pt idx="8">
                  <c:v>335289.08372088859</c:v>
                </c:pt>
                <c:pt idx="9">
                  <c:v>344713.1694561324</c:v>
                </c:pt>
                <c:pt idx="10">
                  <c:v>347547.82117874495</c:v>
                </c:pt>
                <c:pt idx="11">
                  <c:v>368571.55452157656</c:v>
                </c:pt>
                <c:pt idx="12">
                  <c:v>338271.68213591666</c:v>
                </c:pt>
                <c:pt idx="13">
                  <c:v>363394.14492846903</c:v>
                </c:pt>
                <c:pt idx="14">
                  <c:v>355522.73506090051</c:v>
                </c:pt>
                <c:pt idx="15">
                  <c:v>379539.22429839306</c:v>
                </c:pt>
                <c:pt idx="16">
                  <c:v>386744.82013872737</c:v>
                </c:pt>
                <c:pt idx="17">
                  <c:v>390984.73282482562</c:v>
                </c:pt>
                <c:pt idx="18">
                  <c:v>395404.49042812904</c:v>
                </c:pt>
                <c:pt idx="19">
                  <c:v>388446.89218568301</c:v>
                </c:pt>
              </c:numCache>
            </c:numRef>
          </c:val>
        </c:ser>
        <c:ser>
          <c:idx val="194"/>
          <c:order val="194"/>
          <c:spPr>
            <a:ln w="12700">
              <a:solidFill>
                <a:srgbClr val="9933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'!$B$195:$U$195</c:f>
              <c:numCache>
                <c:formatCode>_(* #,##0_);_(* \(#,##0\);_(* "-"??_);_(@_)</c:formatCode>
                <c:ptCount val="20"/>
                <c:pt idx="0">
                  <c:v>305288.0465789258</c:v>
                </c:pt>
                <c:pt idx="1">
                  <c:v>299541.66486385773</c:v>
                </c:pt>
                <c:pt idx="2">
                  <c:v>300956.83610869758</c:v>
                </c:pt>
                <c:pt idx="3">
                  <c:v>297484.80606303347</c:v>
                </c:pt>
                <c:pt idx="4">
                  <c:v>300520.11604978057</c:v>
                </c:pt>
                <c:pt idx="5">
                  <c:v>312405.00609842199</c:v>
                </c:pt>
                <c:pt idx="6">
                  <c:v>311320.13779390324</c:v>
                </c:pt>
                <c:pt idx="7">
                  <c:v>316884.40511130047</c:v>
                </c:pt>
                <c:pt idx="8">
                  <c:v>320767.87159086269</c:v>
                </c:pt>
                <c:pt idx="9">
                  <c:v>329057.19317769626</c:v>
                </c:pt>
                <c:pt idx="10">
                  <c:v>338379.9719867254</c:v>
                </c:pt>
                <c:pt idx="11">
                  <c:v>339418.98796969838</c:v>
                </c:pt>
                <c:pt idx="12">
                  <c:v>339832.59891143115</c:v>
                </c:pt>
                <c:pt idx="13">
                  <c:v>355576.95047134568</c:v>
                </c:pt>
                <c:pt idx="14">
                  <c:v>356737.61799934006</c:v>
                </c:pt>
                <c:pt idx="15">
                  <c:v>366281.52638550318</c:v>
                </c:pt>
                <c:pt idx="16">
                  <c:v>361799.60509336728</c:v>
                </c:pt>
                <c:pt idx="17">
                  <c:v>373021.86823934526</c:v>
                </c:pt>
                <c:pt idx="18">
                  <c:v>389706.93038614438</c:v>
                </c:pt>
                <c:pt idx="19">
                  <c:v>396338.21881570824</c:v>
                </c:pt>
              </c:numCache>
            </c:numRef>
          </c:val>
        </c:ser>
        <c:ser>
          <c:idx val="195"/>
          <c:order val="195"/>
          <c:spPr>
            <a:ln w="12700">
              <a:solidFill>
                <a:srgbClr val="3333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333399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'!$B$196:$U$196</c:f>
              <c:numCache>
                <c:formatCode>_(* #,##0_);_(* \(#,##0\);_(* "-"??_);_(@_)</c:formatCode>
                <c:ptCount val="20"/>
                <c:pt idx="0">
                  <c:v>277598.09593980387</c:v>
                </c:pt>
                <c:pt idx="1">
                  <c:v>302225.11013740493</c:v>
                </c:pt>
                <c:pt idx="2">
                  <c:v>289492.63371651625</c:v>
                </c:pt>
                <c:pt idx="3">
                  <c:v>294034.43089493574</c:v>
                </c:pt>
                <c:pt idx="4">
                  <c:v>316890.84358890029</c:v>
                </c:pt>
                <c:pt idx="5">
                  <c:v>304511.22139134392</c:v>
                </c:pt>
                <c:pt idx="6">
                  <c:v>318116.01447395398</c:v>
                </c:pt>
                <c:pt idx="7">
                  <c:v>322779.00476433424</c:v>
                </c:pt>
                <c:pt idx="8">
                  <c:v>318034.20254517061</c:v>
                </c:pt>
                <c:pt idx="9">
                  <c:v>331315.28077691217</c:v>
                </c:pt>
                <c:pt idx="10">
                  <c:v>348426.65878891892</c:v>
                </c:pt>
                <c:pt idx="11">
                  <c:v>342265.44865377818</c:v>
                </c:pt>
                <c:pt idx="12">
                  <c:v>349097.83263166185</c:v>
                </c:pt>
                <c:pt idx="13">
                  <c:v>367085.70781992929</c:v>
                </c:pt>
                <c:pt idx="14">
                  <c:v>350305.65447681013</c:v>
                </c:pt>
                <c:pt idx="15">
                  <c:v>356771.73252714967</c:v>
                </c:pt>
                <c:pt idx="16">
                  <c:v>365850.15938809526</c:v>
                </c:pt>
                <c:pt idx="17">
                  <c:v>382127.95089015272</c:v>
                </c:pt>
                <c:pt idx="18">
                  <c:v>385662.27896650793</c:v>
                </c:pt>
                <c:pt idx="19">
                  <c:v>404482.0018906105</c:v>
                </c:pt>
              </c:numCache>
            </c:numRef>
          </c:val>
        </c:ser>
        <c:ser>
          <c:idx val="196"/>
          <c:order val="196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'!$B$197:$U$197</c:f>
              <c:numCache>
                <c:formatCode>_(* #,##0_);_(* \(#,##0\);_(* "-"??_);_(@_)</c:formatCode>
                <c:ptCount val="20"/>
                <c:pt idx="0">
                  <c:v>279178.5100138429</c:v>
                </c:pt>
                <c:pt idx="1">
                  <c:v>281648.00008026481</c:v>
                </c:pt>
                <c:pt idx="2">
                  <c:v>296668.02920226776</c:v>
                </c:pt>
                <c:pt idx="3">
                  <c:v>293021.9727962605</c:v>
                </c:pt>
                <c:pt idx="4">
                  <c:v>300439.02329907723</c:v>
                </c:pt>
                <c:pt idx="5">
                  <c:v>314885.58835894393</c:v>
                </c:pt>
                <c:pt idx="6">
                  <c:v>303603.92171393125</c:v>
                </c:pt>
                <c:pt idx="7">
                  <c:v>309848.80019015074</c:v>
                </c:pt>
                <c:pt idx="8">
                  <c:v>325878.31861859054</c:v>
                </c:pt>
                <c:pt idx="9">
                  <c:v>323337.60306602961</c:v>
                </c:pt>
                <c:pt idx="10">
                  <c:v>341116.57349870133</c:v>
                </c:pt>
                <c:pt idx="11">
                  <c:v>352012.00046836515</c:v>
                </c:pt>
                <c:pt idx="12">
                  <c:v>337137.24202215136</c:v>
                </c:pt>
                <c:pt idx="13">
                  <c:v>361522.85085886827</c:v>
                </c:pt>
                <c:pt idx="14">
                  <c:v>360842.06814113545</c:v>
                </c:pt>
                <c:pt idx="15">
                  <c:v>374203.8081207631</c:v>
                </c:pt>
                <c:pt idx="16">
                  <c:v>358249.33847170783</c:v>
                </c:pt>
                <c:pt idx="17">
                  <c:v>358855.75920646609</c:v>
                </c:pt>
                <c:pt idx="18">
                  <c:v>383773.4896857735</c:v>
                </c:pt>
                <c:pt idx="19">
                  <c:v>378194.79908518976</c:v>
                </c:pt>
              </c:numCache>
            </c:numRef>
          </c:val>
        </c:ser>
        <c:ser>
          <c:idx val="197"/>
          <c:order val="197"/>
          <c:spPr>
            <a:ln w="12700">
              <a:solidFill>
                <a:srgbClr val="FFFF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FFFF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'!$B$198:$U$198</c:f>
              <c:numCache>
                <c:formatCode>_(* #,##0_);_(* \(#,##0\);_(* "-"??_);_(@_)</c:formatCode>
                <c:ptCount val="20"/>
                <c:pt idx="0">
                  <c:v>289174.41569758928</c:v>
                </c:pt>
                <c:pt idx="1">
                  <c:v>291153.44687149744</c:v>
                </c:pt>
                <c:pt idx="2">
                  <c:v>285522.73765872524</c:v>
                </c:pt>
                <c:pt idx="3">
                  <c:v>294336.98440123809</c:v>
                </c:pt>
                <c:pt idx="4">
                  <c:v>298555.40597081435</c:v>
                </c:pt>
                <c:pt idx="5">
                  <c:v>304815.28564920271</c:v>
                </c:pt>
                <c:pt idx="6">
                  <c:v>301930.18533729773</c:v>
                </c:pt>
                <c:pt idx="7">
                  <c:v>319306.75294736848</c:v>
                </c:pt>
                <c:pt idx="8">
                  <c:v>315113.65578424442</c:v>
                </c:pt>
                <c:pt idx="9">
                  <c:v>322381.57999511377</c:v>
                </c:pt>
                <c:pt idx="10">
                  <c:v>352221.27736196714</c:v>
                </c:pt>
                <c:pt idx="11">
                  <c:v>339440.03634841123</c:v>
                </c:pt>
                <c:pt idx="12">
                  <c:v>346356.3648821633</c:v>
                </c:pt>
                <c:pt idx="13">
                  <c:v>360161.03999299539</c:v>
                </c:pt>
                <c:pt idx="14">
                  <c:v>346979.81707853719</c:v>
                </c:pt>
                <c:pt idx="15">
                  <c:v>356939.29228098679</c:v>
                </c:pt>
                <c:pt idx="16">
                  <c:v>379850.42773102026</c:v>
                </c:pt>
                <c:pt idx="17">
                  <c:v>370438.77606370376</c:v>
                </c:pt>
                <c:pt idx="18">
                  <c:v>390594.98178791557</c:v>
                </c:pt>
                <c:pt idx="19">
                  <c:v>389364.85692558513</c:v>
                </c:pt>
              </c:numCache>
            </c:numRef>
          </c:val>
        </c:ser>
        <c:ser>
          <c:idx val="198"/>
          <c:order val="198"/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'!$B$199:$U$199</c:f>
              <c:numCache>
                <c:formatCode>_(* #,##0_);_(* \(#,##0\);_(* "-"??_);_(@_)</c:formatCode>
                <c:ptCount val="20"/>
                <c:pt idx="0">
                  <c:v>294932.54791859526</c:v>
                </c:pt>
                <c:pt idx="1">
                  <c:v>284968.77309356589</c:v>
                </c:pt>
                <c:pt idx="2">
                  <c:v>287504.6220823162</c:v>
                </c:pt>
                <c:pt idx="3">
                  <c:v>290205.93024732399</c:v>
                </c:pt>
                <c:pt idx="4">
                  <c:v>306017.06798530335</c:v>
                </c:pt>
                <c:pt idx="5">
                  <c:v>322845.47833555215</c:v>
                </c:pt>
                <c:pt idx="6">
                  <c:v>314619.39064552635</c:v>
                </c:pt>
                <c:pt idx="7">
                  <c:v>319587.65466344723</c:v>
                </c:pt>
                <c:pt idx="8">
                  <c:v>318351.49449801008</c:v>
                </c:pt>
                <c:pt idx="9">
                  <c:v>330143.48190996755</c:v>
                </c:pt>
                <c:pt idx="10">
                  <c:v>351994.37970018003</c:v>
                </c:pt>
                <c:pt idx="11">
                  <c:v>341562.44582066656</c:v>
                </c:pt>
                <c:pt idx="12">
                  <c:v>352585.02006687276</c:v>
                </c:pt>
                <c:pt idx="13">
                  <c:v>348124.34632328223</c:v>
                </c:pt>
                <c:pt idx="14">
                  <c:v>346348.20305045799</c:v>
                </c:pt>
                <c:pt idx="15">
                  <c:v>360508.98583291151</c:v>
                </c:pt>
                <c:pt idx="16">
                  <c:v>371382.10147303168</c:v>
                </c:pt>
                <c:pt idx="17">
                  <c:v>372338.14771463245</c:v>
                </c:pt>
                <c:pt idx="18">
                  <c:v>408099.18408039969</c:v>
                </c:pt>
                <c:pt idx="19">
                  <c:v>391247.05140418047</c:v>
                </c:pt>
              </c:numCache>
            </c:numRef>
          </c:val>
        </c:ser>
        <c:ser>
          <c:idx val="199"/>
          <c:order val="199"/>
          <c:spPr>
            <a:ln w="12700">
              <a:solidFill>
                <a:srgbClr val="00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'!$B$200:$U$200</c:f>
              <c:numCache>
                <c:formatCode>_(* #,##0_);_(* \(#,##0\);_(* "-"??_);_(@_)</c:formatCode>
                <c:ptCount val="20"/>
                <c:pt idx="0">
                  <c:v>293469.99573632993</c:v>
                </c:pt>
                <c:pt idx="1">
                  <c:v>279629.14007268701</c:v>
                </c:pt>
                <c:pt idx="2">
                  <c:v>300227.9379975709</c:v>
                </c:pt>
                <c:pt idx="3">
                  <c:v>284750.02614251093</c:v>
                </c:pt>
                <c:pt idx="4">
                  <c:v>306332.8172830586</c:v>
                </c:pt>
                <c:pt idx="5">
                  <c:v>314625.82159701525</c:v>
                </c:pt>
                <c:pt idx="6">
                  <c:v>315753.38227113581</c:v>
                </c:pt>
                <c:pt idx="7">
                  <c:v>318734.93705662759</c:v>
                </c:pt>
                <c:pt idx="8">
                  <c:v>330901.39600392833</c:v>
                </c:pt>
                <c:pt idx="9">
                  <c:v>334606.63085862919</c:v>
                </c:pt>
                <c:pt idx="10">
                  <c:v>326898.43620141514</c:v>
                </c:pt>
                <c:pt idx="11">
                  <c:v>324876.58265639481</c:v>
                </c:pt>
                <c:pt idx="12">
                  <c:v>358269.72908998642</c:v>
                </c:pt>
                <c:pt idx="13">
                  <c:v>353093.23264235759</c:v>
                </c:pt>
                <c:pt idx="14">
                  <c:v>349564.09080354427</c:v>
                </c:pt>
                <c:pt idx="15">
                  <c:v>372906.42867486092</c:v>
                </c:pt>
                <c:pt idx="16">
                  <c:v>390700.46834179759</c:v>
                </c:pt>
                <c:pt idx="17">
                  <c:v>377369.22706221748</c:v>
                </c:pt>
                <c:pt idx="18">
                  <c:v>373290.08198810206</c:v>
                </c:pt>
                <c:pt idx="19">
                  <c:v>388087.85822062858</c:v>
                </c:pt>
              </c:numCache>
            </c:numRef>
          </c:val>
        </c:ser>
        <c:ser>
          <c:idx val="200"/>
          <c:order val="200"/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'!$B$201:$U$201</c:f>
              <c:numCache>
                <c:formatCode>_(* #,##0_);_(* \(#,##0\);_(* "-"??_);_(@_)</c:formatCode>
                <c:ptCount val="20"/>
                <c:pt idx="0">
                  <c:v>280520.71302311419</c:v>
                </c:pt>
                <c:pt idx="1">
                  <c:v>287018.4620375149</c:v>
                </c:pt>
                <c:pt idx="2">
                  <c:v>296493.69540978444</c:v>
                </c:pt>
                <c:pt idx="3">
                  <c:v>299775.26430495357</c:v>
                </c:pt>
                <c:pt idx="4">
                  <c:v>306291.11274697905</c:v>
                </c:pt>
                <c:pt idx="5">
                  <c:v>321584.21239694295</c:v>
                </c:pt>
                <c:pt idx="6">
                  <c:v>328654.4736510095</c:v>
                </c:pt>
                <c:pt idx="7">
                  <c:v>328406.42103895004</c:v>
                </c:pt>
                <c:pt idx="8">
                  <c:v>324802.36309848615</c:v>
                </c:pt>
                <c:pt idx="9">
                  <c:v>336019.30960163573</c:v>
                </c:pt>
                <c:pt idx="10">
                  <c:v>330011.08641306433</c:v>
                </c:pt>
                <c:pt idx="11">
                  <c:v>348944.93994785869</c:v>
                </c:pt>
                <c:pt idx="12">
                  <c:v>346052.75528971793</c:v>
                </c:pt>
                <c:pt idx="13">
                  <c:v>361452.94628313748</c:v>
                </c:pt>
                <c:pt idx="14">
                  <c:v>363332.51095610758</c:v>
                </c:pt>
                <c:pt idx="15">
                  <c:v>381365.80940283625</c:v>
                </c:pt>
                <c:pt idx="16">
                  <c:v>377892.39269666537</c:v>
                </c:pt>
                <c:pt idx="17">
                  <c:v>383440.689428618</c:v>
                </c:pt>
                <c:pt idx="18">
                  <c:v>400747.35142074618</c:v>
                </c:pt>
                <c:pt idx="19">
                  <c:v>392115.86887964385</c:v>
                </c:pt>
              </c:numCache>
            </c:numRef>
          </c:val>
        </c:ser>
        <c:marker val="1"/>
        <c:axId val="208818176"/>
        <c:axId val="208819712"/>
      </c:lineChart>
      <c:catAx>
        <c:axId val="20881817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8819712"/>
        <c:crossesAt val="200000"/>
        <c:auto val="1"/>
        <c:lblAlgn val="ctr"/>
        <c:lblOffset val="100"/>
        <c:tickLblSkip val="1"/>
        <c:tickMarkSkip val="1"/>
      </c:catAx>
      <c:valAx>
        <c:axId val="208819712"/>
        <c:scaling>
          <c:orientation val="minMax"/>
          <c:max val="500000"/>
          <c:min val="2000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Therms per Year
 (in Thousands)</a:t>
                </a:r>
              </a:p>
            </c:rich>
          </c:tx>
          <c:layout>
            <c:manualLayout>
              <c:xMode val="edge"/>
              <c:yMode val="edge"/>
              <c:x val="4.5504994450610667E-2"/>
              <c:y val="0.4418985270049110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8818176"/>
        <c:crosses val="autoZero"/>
        <c:crossBetween val="between"/>
        <c:minorUnit val="500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G-2: NYMEX Annual Price Forecast</a:t>
            </a:r>
          </a:p>
        </c:rich>
      </c:tx>
      <c:layout>
        <c:manualLayout>
          <c:xMode val="edge"/>
          <c:yMode val="edge"/>
          <c:x val="0.28079911209766928"/>
          <c:y val="4.582651391162054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4339622641509524E-2"/>
          <c:y val="0.13093289689034443"/>
          <c:w val="0.76248612652608261"/>
          <c:h val="0.64484451718494584"/>
        </c:manualLayout>
      </c:layout>
      <c:lineChart>
        <c:grouping val="standard"/>
        <c:ser>
          <c:idx val="1"/>
          <c:order val="0"/>
          <c:tx>
            <c:strRef>
              <c:f>'G-2 p3 Nymex detail-Annl Range'!$A$212</c:f>
              <c:strCache>
                <c:ptCount val="1"/>
                <c:pt idx="0">
                  <c:v>Average Monthly Max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star"/>
            <c:size val="6"/>
            <c:spPr>
              <a:noFill/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'G-2 p3 Nymex detail-Annl Range'!$B$210:$U$210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'G-2 p3 Nymex detail-Annl Range'!$B$212:$U$212</c:f>
              <c:numCache>
                <c:formatCode>"$"#,##0.00;\("$"#,##0.00\)</c:formatCode>
                <c:ptCount val="20"/>
                <c:pt idx="0">
                  <c:v>6.2965216793238641</c:v>
                </c:pt>
                <c:pt idx="1">
                  <c:v>6.8705339686020723</c:v>
                </c:pt>
                <c:pt idx="2">
                  <c:v>7.0918344656917238</c:v>
                </c:pt>
                <c:pt idx="3">
                  <c:v>7.423181823582671</c:v>
                </c:pt>
                <c:pt idx="4">
                  <c:v>7.2988357821176484</c:v>
                </c:pt>
                <c:pt idx="5">
                  <c:v>7.2408013749286386</c:v>
                </c:pt>
                <c:pt idx="6">
                  <c:v>7.3629616474630053</c:v>
                </c:pt>
                <c:pt idx="7">
                  <c:v>7.60664175142022</c:v>
                </c:pt>
                <c:pt idx="8">
                  <c:v>7.2663567758919543</c:v>
                </c:pt>
                <c:pt idx="9">
                  <c:v>7.3680984851545528</c:v>
                </c:pt>
                <c:pt idx="10">
                  <c:v>7.6294912250518383</c:v>
                </c:pt>
                <c:pt idx="11">
                  <c:v>7.7634522328138607</c:v>
                </c:pt>
                <c:pt idx="12">
                  <c:v>7.3788362786746324</c:v>
                </c:pt>
                <c:pt idx="13">
                  <c:v>7.2401384494911358</c:v>
                </c:pt>
                <c:pt idx="14">
                  <c:v>7.461398577500657</c:v>
                </c:pt>
                <c:pt idx="15">
                  <c:v>7.6507338579453856</c:v>
                </c:pt>
                <c:pt idx="16">
                  <c:v>7.4189388872379922</c:v>
                </c:pt>
                <c:pt idx="17">
                  <c:v>7.6006267115675508</c:v>
                </c:pt>
                <c:pt idx="18">
                  <c:v>7.8084630367400116</c:v>
                </c:pt>
                <c:pt idx="19">
                  <c:v>7.811584246452818</c:v>
                </c:pt>
              </c:numCache>
            </c:numRef>
          </c:val>
        </c:ser>
        <c:ser>
          <c:idx val="2"/>
          <c:order val="1"/>
          <c:tx>
            <c:strRef>
              <c:f>'G-2 p3 Nymex detail-Annl Range'!$A$213</c:f>
              <c:strCache>
                <c:ptCount val="1"/>
                <c:pt idx="0">
                  <c:v>Average Monthly Min</c:v>
                </c:pt>
              </c:strCache>
            </c:strRef>
          </c:tx>
          <c:spPr>
            <a:ln w="25400">
              <a:solidFill>
                <a:srgbClr val="333333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333333"/>
                </a:solidFill>
                <a:prstDash val="solid"/>
              </a:ln>
            </c:spPr>
          </c:marker>
          <c:cat>
            <c:numRef>
              <c:f>'G-2 p3 Nymex detail-Annl Range'!$B$210:$U$210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'G-2 p3 Nymex detail-Annl Range'!$B$213:$U$213</c:f>
              <c:numCache>
                <c:formatCode>"$"#,##0.00;\("$"#,##0.00\)</c:formatCode>
                <c:ptCount val="20"/>
                <c:pt idx="0">
                  <c:v>2.2417858246283275</c:v>
                </c:pt>
                <c:pt idx="1">
                  <c:v>2.2767633771037992</c:v>
                </c:pt>
                <c:pt idx="2">
                  <c:v>2.4342667581791533</c:v>
                </c:pt>
                <c:pt idx="3">
                  <c:v>2.5343805573076823</c:v>
                </c:pt>
                <c:pt idx="4">
                  <c:v>2.7001760339319585</c:v>
                </c:pt>
                <c:pt idx="5">
                  <c:v>2.6212561814416038</c:v>
                </c:pt>
                <c:pt idx="6">
                  <c:v>2.565176749775925</c:v>
                </c:pt>
                <c:pt idx="7">
                  <c:v>2.7429488849391404</c:v>
                </c:pt>
                <c:pt idx="8">
                  <c:v>2.8562465706680715</c:v>
                </c:pt>
                <c:pt idx="9">
                  <c:v>2.7266270914896733</c:v>
                </c:pt>
                <c:pt idx="10">
                  <c:v>2.7620251931226436</c:v>
                </c:pt>
                <c:pt idx="11">
                  <c:v>2.8294846089102377</c:v>
                </c:pt>
                <c:pt idx="12">
                  <c:v>3.0461850635374517</c:v>
                </c:pt>
                <c:pt idx="13">
                  <c:v>2.7221985453941073</c:v>
                </c:pt>
                <c:pt idx="14">
                  <c:v>2.7120587935056228</c:v>
                </c:pt>
                <c:pt idx="15">
                  <c:v>2.7862833013131443</c:v>
                </c:pt>
                <c:pt idx="16">
                  <c:v>2.8792785948287447</c:v>
                </c:pt>
                <c:pt idx="17">
                  <c:v>2.8600145721408921</c:v>
                </c:pt>
                <c:pt idx="18">
                  <c:v>2.9005710545663992</c:v>
                </c:pt>
                <c:pt idx="19">
                  <c:v>3.0099050786260886</c:v>
                </c:pt>
              </c:numCache>
            </c:numRef>
          </c:val>
        </c:ser>
        <c:ser>
          <c:idx val="3"/>
          <c:order val="2"/>
          <c:tx>
            <c:strRef>
              <c:f>'G-2 p3 Nymex detail-Annl Range'!$A$214</c:f>
              <c:strCache>
                <c:ptCount val="1"/>
                <c:pt idx="0">
                  <c:v>Average Annual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'G-2 p3 Nymex detail-Annl Range'!$B$210:$U$210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'G-2 p3 Nymex detail-Annl Range'!$B$214:$U$214</c:f>
              <c:numCache>
                <c:formatCode>"$"#,##0.00;\("$"#,##0.00\)</c:formatCode>
                <c:ptCount val="20"/>
                <c:pt idx="0">
                  <c:v>3.9356839292671713</c:v>
                </c:pt>
                <c:pt idx="1">
                  <c:v>4.4065074098318515</c:v>
                </c:pt>
                <c:pt idx="2">
                  <c:v>4.7502221874609836</c:v>
                </c:pt>
                <c:pt idx="3">
                  <c:v>4.9598858520265674</c:v>
                </c:pt>
                <c:pt idx="4">
                  <c:v>4.8059504210801514</c:v>
                </c:pt>
                <c:pt idx="5">
                  <c:v>4.8277861643406093</c:v>
                </c:pt>
                <c:pt idx="6">
                  <c:v>4.9699465103340659</c:v>
                </c:pt>
                <c:pt idx="7">
                  <c:v>5.1546558068632091</c:v>
                </c:pt>
                <c:pt idx="8">
                  <c:v>4.8989368845817278</c:v>
                </c:pt>
                <c:pt idx="9">
                  <c:v>4.9897148630570367</c:v>
                </c:pt>
                <c:pt idx="10">
                  <c:v>5.1394111162422726</c:v>
                </c:pt>
                <c:pt idx="11">
                  <c:v>5.3376810366608574</c:v>
                </c:pt>
                <c:pt idx="12">
                  <c:v>4.9876156890420047</c:v>
                </c:pt>
                <c:pt idx="13">
                  <c:v>4.868012469803098</c:v>
                </c:pt>
                <c:pt idx="14">
                  <c:v>5.0651395556890684</c:v>
                </c:pt>
                <c:pt idx="15">
                  <c:v>5.169292420280569</c:v>
                </c:pt>
                <c:pt idx="16">
                  <c:v>5.0232428946966934</c:v>
                </c:pt>
                <c:pt idx="17">
                  <c:v>5.1396456604431755</c:v>
                </c:pt>
                <c:pt idx="18">
                  <c:v>5.3664788942218395</c:v>
                </c:pt>
                <c:pt idx="19">
                  <c:v>5.4752549516692932</c:v>
                </c:pt>
              </c:numCache>
            </c:numRef>
          </c:val>
        </c:ser>
        <c:ser>
          <c:idx val="5"/>
          <c:order val="3"/>
          <c:tx>
            <c:strRef>
              <c:f>'G-2 p3 Nymex detail-Annl Range'!$A$216</c:f>
              <c:strCache>
                <c:ptCount val="1"/>
                <c:pt idx="0">
                  <c:v>Expected Max</c:v>
                </c:pt>
              </c:strCache>
            </c:strRef>
          </c:tx>
          <c:spPr>
            <a:ln w="38100">
              <a:solidFill>
                <a:srgbClr val="000000"/>
              </a:solidFill>
              <a:prstDash val="lgDashDot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'G-2 p3 Nymex detail-Annl Range'!$B$210:$U$210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'G-2 p3 Nymex detail-Annl Range'!$B$216:$U$216</c:f>
              <c:numCache>
                <c:formatCode>_("$"* #,##0.00_);_("$"* \(#,##0.00\);_("$"* "-"??_);_(@_)</c:formatCode>
                <c:ptCount val="20"/>
                <c:pt idx="0">
                  <c:v>4.3253838370852913</c:v>
                </c:pt>
                <c:pt idx="1">
                  <c:v>4.8504901253864023</c:v>
                </c:pt>
                <c:pt idx="2">
                  <c:v>5.1659574292957968</c:v>
                </c:pt>
                <c:pt idx="3">
                  <c:v>5.3438163546801816</c:v>
                </c:pt>
                <c:pt idx="4">
                  <c:v>5.2056495039161872</c:v>
                </c:pt>
                <c:pt idx="5">
                  <c:v>5.2383011707674667</c:v>
                </c:pt>
                <c:pt idx="6">
                  <c:v>5.4041304684076081</c:v>
                </c:pt>
                <c:pt idx="7">
                  <c:v>5.5968679609170833</c:v>
                </c:pt>
                <c:pt idx="8">
                  <c:v>5.3187614580193294</c:v>
                </c:pt>
                <c:pt idx="9">
                  <c:v>5.3934894448081812</c:v>
                </c:pt>
                <c:pt idx="10">
                  <c:v>5.5741412593284299</c:v>
                </c:pt>
                <c:pt idx="11">
                  <c:v>5.7699431577632652</c:v>
                </c:pt>
                <c:pt idx="12">
                  <c:v>5.425396543087083</c:v>
                </c:pt>
                <c:pt idx="13">
                  <c:v>5.2942593901220736</c:v>
                </c:pt>
                <c:pt idx="14">
                  <c:v>5.5108206730739759</c:v>
                </c:pt>
                <c:pt idx="15">
                  <c:v>5.6377262052398533</c:v>
                </c:pt>
                <c:pt idx="16">
                  <c:v>5.4547552451464627</c:v>
                </c:pt>
                <c:pt idx="17">
                  <c:v>5.5668177745566298</c:v>
                </c:pt>
                <c:pt idx="18">
                  <c:v>5.8256155371051292</c:v>
                </c:pt>
                <c:pt idx="19">
                  <c:v>5.9173430597741676</c:v>
                </c:pt>
              </c:numCache>
            </c:numRef>
          </c:val>
        </c:ser>
        <c:ser>
          <c:idx val="6"/>
          <c:order val="4"/>
          <c:tx>
            <c:strRef>
              <c:f>'G-2 p3 Nymex detail-Annl Range'!$A$217</c:f>
              <c:strCache>
                <c:ptCount val="1"/>
                <c:pt idx="0">
                  <c:v>Expected Min</c:v>
                </c:pt>
              </c:strCache>
            </c:strRef>
          </c:tx>
          <c:spPr>
            <a:ln w="38100">
              <a:solidFill>
                <a:srgbClr val="000000"/>
              </a:solidFill>
              <a:prstDash val="lgDashDotDot"/>
            </a:ln>
          </c:spPr>
          <c:marker>
            <c:symbol val="star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'G-2 p3 Nymex detail-Annl Range'!$B$210:$U$210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'G-2 p3 Nymex detail-Annl Range'!$B$217:$U$217</c:f>
              <c:numCache>
                <c:formatCode>_("$"* #,##0.00_);_("$"* \(#,##0.00\);_("$"* "-"??_);_(@_)</c:formatCode>
                <c:ptCount val="20"/>
                <c:pt idx="0">
                  <c:v>3.5632620825932584</c:v>
                </c:pt>
                <c:pt idx="1">
                  <c:v>3.9798737672737534</c:v>
                </c:pt>
                <c:pt idx="2">
                  <c:v>4.3549156749144275</c:v>
                </c:pt>
                <c:pt idx="3">
                  <c:v>4.5984188328165283</c:v>
                </c:pt>
                <c:pt idx="4">
                  <c:v>4.426054835150846</c:v>
                </c:pt>
                <c:pt idx="5">
                  <c:v>4.4394189615987676</c:v>
                </c:pt>
                <c:pt idx="6">
                  <c:v>4.5593602753939724</c:v>
                </c:pt>
                <c:pt idx="7">
                  <c:v>4.7352707246896477</c:v>
                </c:pt>
                <c:pt idx="8">
                  <c:v>4.4996620577384956</c:v>
                </c:pt>
                <c:pt idx="9">
                  <c:v>4.6089697005736356</c:v>
                </c:pt>
                <c:pt idx="10">
                  <c:v>4.7288583801584725</c:v>
                </c:pt>
                <c:pt idx="11">
                  <c:v>4.9286448270307286</c:v>
                </c:pt>
                <c:pt idx="12">
                  <c:v>4.5725529437975121</c:v>
                </c:pt>
                <c:pt idx="13">
                  <c:v>4.4633729917540386</c:v>
                </c:pt>
                <c:pt idx="14">
                  <c:v>4.6424989164174733</c:v>
                </c:pt>
                <c:pt idx="15">
                  <c:v>4.7251330986001046</c:v>
                </c:pt>
                <c:pt idx="16">
                  <c:v>4.6148523176050835</c:v>
                </c:pt>
                <c:pt idx="17">
                  <c:v>4.7349975213882685</c:v>
                </c:pt>
                <c:pt idx="18">
                  <c:v>4.9309127148453484</c:v>
                </c:pt>
                <c:pt idx="19">
                  <c:v>5.0590270755857487</c:v>
                </c:pt>
              </c:numCache>
            </c:numRef>
          </c:val>
        </c:ser>
        <c:ser>
          <c:idx val="0"/>
          <c:order val="5"/>
          <c:tx>
            <c:strRef>
              <c:f>'G-2 p3 Nymex detail-Annl Range'!$A$211</c:f>
              <c:strCache>
                <c:ptCount val="1"/>
                <c:pt idx="0">
                  <c:v>Absolute Monthly Max</c:v>
                </c:pt>
              </c:strCache>
            </c:strRef>
          </c:tx>
          <c:val>
            <c:numRef>
              <c:f>'G-2 p3 Nymex detail-Annl Range'!$B$211:$U$211</c:f>
              <c:numCache>
                <c:formatCode>"$"#,##0.00;\("$"#,##0.00\)</c:formatCode>
                <c:ptCount val="20"/>
                <c:pt idx="0" formatCode="_(&quot;$&quot;* #,##0.00_);_(&quot;$&quot;* \(#,##0.00\);_(&quot;$&quot;* &quot;-&quot;??_);_(@_)">
                  <c:v>8.9354060277519753</c:v>
                </c:pt>
                <c:pt idx="1">
                  <c:v>9.8828301799863159</c:v>
                </c:pt>
                <c:pt idx="2">
                  <c:v>9.6794126060005592</c:v>
                </c:pt>
                <c:pt idx="3">
                  <c:v>9.9042832081418446</c:v>
                </c:pt>
                <c:pt idx="4">
                  <c:v>10.035355555336077</c:v>
                </c:pt>
                <c:pt idx="5">
                  <c:v>10.402398813724041</c:v>
                </c:pt>
                <c:pt idx="6">
                  <c:v>9.766142144730086</c:v>
                </c:pt>
                <c:pt idx="7">
                  <c:v>10.078878721283857</c:v>
                </c:pt>
                <c:pt idx="8">
                  <c:v>9.1748628187807828</c:v>
                </c:pt>
                <c:pt idx="9">
                  <c:v>10.726132468662726</c:v>
                </c:pt>
                <c:pt idx="10">
                  <c:v>9.855139200434353</c:v>
                </c:pt>
                <c:pt idx="11">
                  <c:v>10.876364032770077</c:v>
                </c:pt>
                <c:pt idx="12">
                  <c:v>10.280906777260025</c:v>
                </c:pt>
                <c:pt idx="13">
                  <c:v>10.726060629985604</c:v>
                </c:pt>
                <c:pt idx="14">
                  <c:v>9.9551668939373297</c:v>
                </c:pt>
                <c:pt idx="15">
                  <c:v>10.563607849590449</c:v>
                </c:pt>
                <c:pt idx="16">
                  <c:v>9.1844188172949277</c:v>
                </c:pt>
                <c:pt idx="17">
                  <c:v>10.868281989090912</c:v>
                </c:pt>
                <c:pt idx="18">
                  <c:v>9.9160424424166784</c:v>
                </c:pt>
                <c:pt idx="19">
                  <c:v>11.285763784440856</c:v>
                </c:pt>
              </c:numCache>
            </c:numRef>
          </c:val>
        </c:ser>
        <c:marker val="1"/>
        <c:axId val="210851712"/>
        <c:axId val="210852864"/>
      </c:lineChart>
      <c:catAx>
        <c:axId val="21085171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0852864"/>
        <c:crosses val="autoZero"/>
        <c:auto val="1"/>
        <c:lblAlgn val="ctr"/>
        <c:lblOffset val="100"/>
        <c:tickLblSkip val="1"/>
        <c:tickMarkSkip val="1"/>
      </c:catAx>
      <c:valAx>
        <c:axId val="210852864"/>
        <c:scaling>
          <c:orientation val="minMax"/>
          <c:max val="15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$/Dkth</a:t>
                </a:r>
              </a:p>
            </c:rich>
          </c:tx>
          <c:layout>
            <c:manualLayout>
              <c:xMode val="edge"/>
              <c:yMode val="edge"/>
              <c:x val="1.4428412874583796E-2"/>
              <c:y val="0.42225859247135844"/>
            </c:manualLayout>
          </c:layout>
          <c:spPr>
            <a:noFill/>
            <a:ln w="25400">
              <a:noFill/>
            </a:ln>
          </c:spPr>
        </c:title>
        <c:numFmt formatCode="&quot;$&quot;#,##0.00;\(&quot;$&quot;#,##0.00\)" sourceLinked="1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0851712"/>
        <c:crosses val="autoZero"/>
        <c:crossBetween val="between"/>
        <c:majorUnit val="2.5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876803551609326"/>
          <c:y val="0.85597381342062506"/>
          <c:w val="0.75471698113207542"/>
          <c:h val="0.1238406983087834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G-2 NYMEX ANNUAL AVERAGE PRICE</a:t>
            </a:r>
          </a:p>
        </c:rich>
      </c:tx>
      <c:layout>
        <c:manualLayout>
          <c:xMode val="edge"/>
          <c:yMode val="edge"/>
          <c:x val="0.34850166481687139"/>
          <c:y val="6.546644844517192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8039215686274508E-2"/>
          <c:y val="0.15766503000545617"/>
          <c:w val="0.89345172031076558"/>
          <c:h val="0.74468085106383353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Price--update'!$B$2:$V$2</c:f>
              <c:numCache>
                <c:formatCode>_("$"* #,##0.00_);_("$"* \(#,##0.00\);_("$"* "-"??_);_(@_)</c:formatCode>
                <c:ptCount val="21"/>
                <c:pt idx="0">
                  <c:v>3.82628314062331</c:v>
                </c:pt>
                <c:pt idx="1">
                  <c:v>3.6973985139981917</c:v>
                </c:pt>
                <c:pt idx="2">
                  <c:v>4.4973068180187008</c:v>
                </c:pt>
                <c:pt idx="3">
                  <c:v>5.0656339165858091</c:v>
                </c:pt>
                <c:pt idx="4">
                  <c:v>4.7884384632317776</c:v>
                </c:pt>
                <c:pt idx="5">
                  <c:v>4.9469781364552201</c:v>
                </c:pt>
                <c:pt idx="6">
                  <c:v>4.5069249446813036</c:v>
                </c:pt>
                <c:pt idx="7">
                  <c:v>4.6618994550107926</c:v>
                </c:pt>
                <c:pt idx="8">
                  <c:v>5.6292433347444941</c:v>
                </c:pt>
                <c:pt idx="9">
                  <c:v>4.7348085767612904</c:v>
                </c:pt>
                <c:pt idx="10">
                  <c:v>5.0962553390741201</c:v>
                </c:pt>
                <c:pt idx="11">
                  <c:v>5.5114133766985018</c:v>
                </c:pt>
                <c:pt idx="12">
                  <c:v>5.8874161120031427</c:v>
                </c:pt>
                <c:pt idx="13">
                  <c:v>5.2489569434969239</c:v>
                </c:pt>
                <c:pt idx="14">
                  <c:v>5.5898992257117817</c:v>
                </c:pt>
                <c:pt idx="15">
                  <c:v>4.6249120541115047</c:v>
                </c:pt>
                <c:pt idx="16">
                  <c:v>5.3300198442369862</c:v>
                </c:pt>
                <c:pt idx="17">
                  <c:v>4.825687975583369</c:v>
                </c:pt>
                <c:pt idx="18">
                  <c:v>4.1382937256722734</c:v>
                </c:pt>
                <c:pt idx="19">
                  <c:v>5.5780962891229073</c:v>
                </c:pt>
                <c:pt idx="20">
                  <c:v>5.6398582933360162</c:v>
                </c:pt>
              </c:numCache>
            </c:numRef>
          </c:val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Price--update'!$B$3:$V$3</c:f>
              <c:numCache>
                <c:formatCode>_("$"* #,##0.00_);_("$"* \(#,##0.00\);_("$"* "-"??_);_(@_)</c:formatCode>
                <c:ptCount val="21"/>
                <c:pt idx="0">
                  <c:v>4.2329104881473061</c:v>
                </c:pt>
                <c:pt idx="1">
                  <c:v>4.2110731518339417</c:v>
                </c:pt>
                <c:pt idx="2">
                  <c:v>5.250111641987008</c:v>
                </c:pt>
                <c:pt idx="3">
                  <c:v>5.603331904886363</c:v>
                </c:pt>
                <c:pt idx="4">
                  <c:v>5.6878042395635706</c:v>
                </c:pt>
                <c:pt idx="5">
                  <c:v>5.1297249535886937</c:v>
                </c:pt>
                <c:pt idx="6">
                  <c:v>4.2849018840511262</c:v>
                </c:pt>
                <c:pt idx="7">
                  <c:v>4.8223197972757523</c:v>
                </c:pt>
                <c:pt idx="8">
                  <c:v>5.1161896840613421</c:v>
                </c:pt>
                <c:pt idx="9">
                  <c:v>4.9593891780383608</c:v>
                </c:pt>
                <c:pt idx="10">
                  <c:v>5.018659705588628</c:v>
                </c:pt>
                <c:pt idx="11">
                  <c:v>5.3191085980974835</c:v>
                </c:pt>
                <c:pt idx="12">
                  <c:v>5.5166127008111117</c:v>
                </c:pt>
                <c:pt idx="13">
                  <c:v>4.1742103765740124</c:v>
                </c:pt>
                <c:pt idx="14">
                  <c:v>5.3746131109475987</c:v>
                </c:pt>
                <c:pt idx="15">
                  <c:v>4.668423313742081</c:v>
                </c:pt>
                <c:pt idx="16">
                  <c:v>4.1509966638382965</c:v>
                </c:pt>
                <c:pt idx="17">
                  <c:v>4.9686600242293375</c:v>
                </c:pt>
                <c:pt idx="18">
                  <c:v>5.0477404556796248</c:v>
                </c:pt>
                <c:pt idx="19">
                  <c:v>6.043720857129899</c:v>
                </c:pt>
                <c:pt idx="20">
                  <c:v>5.2501342422962818</c:v>
                </c:pt>
              </c:numCache>
            </c:numRef>
          </c:val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Price--update'!$B$4:$V$4</c:f>
              <c:numCache>
                <c:formatCode>_("$"* #,##0.00_);_("$"* \(#,##0.00\);_("$"* "-"??_);_(@_)</c:formatCode>
                <c:ptCount val="21"/>
                <c:pt idx="0">
                  <c:v>3.4075317489425809</c:v>
                </c:pt>
                <c:pt idx="1">
                  <c:v>3.926800699736638</c:v>
                </c:pt>
                <c:pt idx="2">
                  <c:v>4.135606419145212</c:v>
                </c:pt>
                <c:pt idx="3">
                  <c:v>4.617472513152256</c:v>
                </c:pt>
                <c:pt idx="4">
                  <c:v>5.1253669051854276</c:v>
                </c:pt>
                <c:pt idx="5">
                  <c:v>5.5314395727189813</c:v>
                </c:pt>
                <c:pt idx="6">
                  <c:v>4.7498606788562867</c:v>
                </c:pt>
                <c:pt idx="7">
                  <c:v>5.4311268386669429</c:v>
                </c:pt>
                <c:pt idx="8">
                  <c:v>5.1137903261370559</c:v>
                </c:pt>
                <c:pt idx="9">
                  <c:v>4.6750739439426621</c:v>
                </c:pt>
                <c:pt idx="10">
                  <c:v>5.3162411256067346</c:v>
                </c:pt>
                <c:pt idx="11">
                  <c:v>4.7567864093009611</c:v>
                </c:pt>
                <c:pt idx="12">
                  <c:v>5.1683408138829421</c:v>
                </c:pt>
                <c:pt idx="13">
                  <c:v>4.5687312752083882</c:v>
                </c:pt>
                <c:pt idx="14">
                  <c:v>4.7209473103802848</c:v>
                </c:pt>
                <c:pt idx="15">
                  <c:v>5.1413275099215303</c:v>
                </c:pt>
                <c:pt idx="16">
                  <c:v>5.4767485172590007</c:v>
                </c:pt>
                <c:pt idx="17">
                  <c:v>5.1173289564449975</c:v>
                </c:pt>
                <c:pt idx="18">
                  <c:v>5.2130624194100568</c:v>
                </c:pt>
                <c:pt idx="19">
                  <c:v>4.7152383678086611</c:v>
                </c:pt>
                <c:pt idx="20">
                  <c:v>6.5052005395436705</c:v>
                </c:pt>
              </c:numCache>
            </c:numRef>
          </c:val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Price--update'!$B$5:$V$5</c:f>
              <c:numCache>
                <c:formatCode>_("$"* #,##0.00_);_("$"* \(#,##0.00\);_("$"* "-"??_);_(@_)</c:formatCode>
                <c:ptCount val="21"/>
                <c:pt idx="0">
                  <c:v>3.8519891331377516</c:v>
                </c:pt>
                <c:pt idx="1">
                  <c:v>3.6322657058717835</c:v>
                </c:pt>
                <c:pt idx="2">
                  <c:v>4.5105001608812527</c:v>
                </c:pt>
                <c:pt idx="3">
                  <c:v>4.5143907754971151</c:v>
                </c:pt>
                <c:pt idx="4">
                  <c:v>4.4235387974743237</c:v>
                </c:pt>
                <c:pt idx="5">
                  <c:v>5.2275234579719161</c:v>
                </c:pt>
                <c:pt idx="6">
                  <c:v>4.3505955625912414</c:v>
                </c:pt>
                <c:pt idx="7">
                  <c:v>4.5248231755275565</c:v>
                </c:pt>
                <c:pt idx="8">
                  <c:v>4.9589387870580977</c:v>
                </c:pt>
                <c:pt idx="9">
                  <c:v>5.1257297370914321</c:v>
                </c:pt>
                <c:pt idx="10">
                  <c:v>5.2607368714885556</c:v>
                </c:pt>
                <c:pt idx="11">
                  <c:v>4.9821204077614336</c:v>
                </c:pt>
                <c:pt idx="12">
                  <c:v>4.9771095083956896</c:v>
                </c:pt>
                <c:pt idx="13">
                  <c:v>3.934895934568968</c:v>
                </c:pt>
                <c:pt idx="14">
                  <c:v>4.9337524571857463</c:v>
                </c:pt>
                <c:pt idx="15">
                  <c:v>4.6869460454103482</c:v>
                </c:pt>
                <c:pt idx="16">
                  <c:v>4.9222376462739765</c:v>
                </c:pt>
                <c:pt idx="17">
                  <c:v>4.9769736184951521</c:v>
                </c:pt>
                <c:pt idx="18">
                  <c:v>5.644341416345843</c:v>
                </c:pt>
                <c:pt idx="19">
                  <c:v>4.8574401655029158</c:v>
                </c:pt>
                <c:pt idx="20">
                  <c:v>5.3093527049052671</c:v>
                </c:pt>
              </c:numCache>
            </c:numRef>
          </c:val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Price--update'!$B$6:$V$6</c:f>
              <c:numCache>
                <c:formatCode>_("$"* #,##0.00_);_("$"* \(#,##0.00\);_("$"* "-"??_);_(@_)</c:formatCode>
                <c:ptCount val="21"/>
                <c:pt idx="0">
                  <c:v>3.5016255262387244</c:v>
                </c:pt>
                <c:pt idx="1">
                  <c:v>4.1039828583304194</c:v>
                </c:pt>
                <c:pt idx="2">
                  <c:v>4.3434830928961716</c:v>
                </c:pt>
                <c:pt idx="3">
                  <c:v>4.5282524189088713</c:v>
                </c:pt>
                <c:pt idx="4">
                  <c:v>4.7353556453966172</c:v>
                </c:pt>
                <c:pt idx="5">
                  <c:v>4.7169613379413367</c:v>
                </c:pt>
                <c:pt idx="6">
                  <c:v>5.31475862960838</c:v>
                </c:pt>
                <c:pt idx="7">
                  <c:v>4.8146718027267719</c:v>
                </c:pt>
                <c:pt idx="8">
                  <c:v>4.9971514771934906</c:v>
                </c:pt>
                <c:pt idx="9">
                  <c:v>5.3796070135694647</c:v>
                </c:pt>
                <c:pt idx="10">
                  <c:v>4.9926534296881551</c:v>
                </c:pt>
                <c:pt idx="11">
                  <c:v>5.3795336644119924</c:v>
                </c:pt>
                <c:pt idx="12">
                  <c:v>5.2265788173591146</c:v>
                </c:pt>
                <c:pt idx="13">
                  <c:v>4.43864673990306</c:v>
                </c:pt>
                <c:pt idx="14">
                  <c:v>4.8299573436908076</c:v>
                </c:pt>
                <c:pt idx="15">
                  <c:v>4.7293884382529265</c:v>
                </c:pt>
                <c:pt idx="16">
                  <c:v>5.6452970578516624</c:v>
                </c:pt>
                <c:pt idx="17">
                  <c:v>4.2086430447408851</c:v>
                </c:pt>
                <c:pt idx="18">
                  <c:v>4.3583097352355287</c:v>
                </c:pt>
                <c:pt idx="19">
                  <c:v>5.2769844353647208</c:v>
                </c:pt>
                <c:pt idx="20">
                  <c:v>4.77149793193189</c:v>
                </c:pt>
              </c:numCache>
            </c:numRef>
          </c:val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Price--update'!$B$7:$V$7</c:f>
              <c:numCache>
                <c:formatCode>_("$"* #,##0.00_);_("$"* \(#,##0.00\);_("$"* "-"??_);_(@_)</c:formatCode>
                <c:ptCount val="21"/>
                <c:pt idx="0">
                  <c:v>3.5455980935425302</c:v>
                </c:pt>
                <c:pt idx="1">
                  <c:v>3.9974892853169299</c:v>
                </c:pt>
                <c:pt idx="2">
                  <c:v>4.5449584765615443</c:v>
                </c:pt>
                <c:pt idx="3">
                  <c:v>5.1252734775324891</c:v>
                </c:pt>
                <c:pt idx="4">
                  <c:v>5.7243410999265638</c:v>
                </c:pt>
                <c:pt idx="5">
                  <c:v>4.7585905186656792</c:v>
                </c:pt>
                <c:pt idx="6">
                  <c:v>4.6513012350294369</c:v>
                </c:pt>
                <c:pt idx="7">
                  <c:v>5.3667275029720702</c:v>
                </c:pt>
                <c:pt idx="8">
                  <c:v>5.3808714057255917</c:v>
                </c:pt>
                <c:pt idx="9">
                  <c:v>5.9319988421922156</c:v>
                </c:pt>
                <c:pt idx="10">
                  <c:v>5.4458736316950249</c:v>
                </c:pt>
                <c:pt idx="11">
                  <c:v>4.90004861459495</c:v>
                </c:pt>
                <c:pt idx="12">
                  <c:v>5.3242189528224628</c:v>
                </c:pt>
                <c:pt idx="13">
                  <c:v>4.9073369735494285</c:v>
                </c:pt>
                <c:pt idx="14">
                  <c:v>4.8134515146443579</c:v>
                </c:pt>
                <c:pt idx="15">
                  <c:v>5.3423487032852046</c:v>
                </c:pt>
                <c:pt idx="16">
                  <c:v>5.7819344696468624</c:v>
                </c:pt>
                <c:pt idx="17">
                  <c:v>5.7942229503612239</c:v>
                </c:pt>
                <c:pt idx="18">
                  <c:v>5.2567508170929074</c:v>
                </c:pt>
                <c:pt idx="19">
                  <c:v>4.9491071655710526</c:v>
                </c:pt>
                <c:pt idx="20">
                  <c:v>5.6589216574957906</c:v>
                </c:pt>
              </c:numCache>
            </c:numRef>
          </c:val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Price--update'!$B$8:$V$8</c:f>
              <c:numCache>
                <c:formatCode>_("$"* #,##0.00_);_("$"* \(#,##0.00\);_("$"* "-"??_);_(@_)</c:formatCode>
                <c:ptCount val="21"/>
                <c:pt idx="0">
                  <c:v>4.1720944042979582</c:v>
                </c:pt>
                <c:pt idx="1">
                  <c:v>3.6453422248349217</c:v>
                </c:pt>
                <c:pt idx="2">
                  <c:v>4.6176146527002428</c:v>
                </c:pt>
                <c:pt idx="3">
                  <c:v>5.0953427308208337</c:v>
                </c:pt>
                <c:pt idx="4">
                  <c:v>5.1342058093290861</c:v>
                </c:pt>
                <c:pt idx="5">
                  <c:v>5.1434311764281935</c:v>
                </c:pt>
                <c:pt idx="6">
                  <c:v>4.273788042730768</c:v>
                </c:pt>
                <c:pt idx="7">
                  <c:v>5.6644699625321016</c:v>
                </c:pt>
                <c:pt idx="8">
                  <c:v>5.4749427430365376</c:v>
                </c:pt>
                <c:pt idx="9">
                  <c:v>5.3515322446471796</c:v>
                </c:pt>
                <c:pt idx="10">
                  <c:v>5.2280639996829112</c:v>
                </c:pt>
                <c:pt idx="11">
                  <c:v>5.2089407084212693</c:v>
                </c:pt>
                <c:pt idx="12">
                  <c:v>4.7723047998832717</c:v>
                </c:pt>
                <c:pt idx="13">
                  <c:v>5.5042337258358156</c:v>
                </c:pt>
                <c:pt idx="14">
                  <c:v>4.4619101444249401</c:v>
                </c:pt>
                <c:pt idx="15">
                  <c:v>5.7222431243260159</c:v>
                </c:pt>
                <c:pt idx="16">
                  <c:v>5.3566063218646871</c:v>
                </c:pt>
                <c:pt idx="17">
                  <c:v>5.0804021383012152</c:v>
                </c:pt>
                <c:pt idx="18">
                  <c:v>4.6778718112616371</c:v>
                </c:pt>
                <c:pt idx="19">
                  <c:v>5.4887404810064337</c:v>
                </c:pt>
                <c:pt idx="20">
                  <c:v>5.3260993046556431</c:v>
                </c:pt>
              </c:numCache>
            </c:numRef>
          </c:val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Price--update'!$B$9:$V$9</c:f>
              <c:numCache>
                <c:formatCode>_("$"* #,##0.00_);_("$"* \(#,##0.00\);_("$"* "-"??_);_(@_)</c:formatCode>
                <c:ptCount val="21"/>
                <c:pt idx="0">
                  <c:v>3.1240685538047051</c:v>
                </c:pt>
                <c:pt idx="1">
                  <c:v>4.0664929203006661</c:v>
                </c:pt>
                <c:pt idx="2">
                  <c:v>3.7081905630831757</c:v>
                </c:pt>
                <c:pt idx="3">
                  <c:v>4.9557880488630364</c:v>
                </c:pt>
                <c:pt idx="4">
                  <c:v>4.5020482057501487</c:v>
                </c:pt>
                <c:pt idx="5">
                  <c:v>4.8004750887473717</c:v>
                </c:pt>
                <c:pt idx="6">
                  <c:v>4.8819328763359193</c:v>
                </c:pt>
                <c:pt idx="7">
                  <c:v>5.3972324443433939</c:v>
                </c:pt>
                <c:pt idx="8">
                  <c:v>5.4667028197727712</c:v>
                </c:pt>
                <c:pt idx="9">
                  <c:v>5.0140841689157591</c:v>
                </c:pt>
                <c:pt idx="10">
                  <c:v>4.5596381320923731</c:v>
                </c:pt>
                <c:pt idx="11">
                  <c:v>4.5671495398097042</c:v>
                </c:pt>
                <c:pt idx="12">
                  <c:v>5.2565884186848777</c:v>
                </c:pt>
                <c:pt idx="13">
                  <c:v>5.0852923498379168</c:v>
                </c:pt>
                <c:pt idx="14">
                  <c:v>4.2229891722249828</c:v>
                </c:pt>
                <c:pt idx="15">
                  <c:v>5.169726592294773</c:v>
                </c:pt>
                <c:pt idx="16">
                  <c:v>4.4750194083820904</c:v>
                </c:pt>
                <c:pt idx="17">
                  <c:v>4.8210516150706679</c:v>
                </c:pt>
                <c:pt idx="18">
                  <c:v>4.9180505302450079</c:v>
                </c:pt>
                <c:pt idx="19">
                  <c:v>5.1267330361222827</c:v>
                </c:pt>
                <c:pt idx="20">
                  <c:v>5.2741833603679842</c:v>
                </c:pt>
              </c:numCache>
            </c:numRef>
          </c:val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Price--update'!$B$10:$V$10</c:f>
              <c:numCache>
                <c:formatCode>_("$"* #,##0.00_);_("$"* \(#,##0.00\);_("$"* "-"??_);_(@_)</c:formatCode>
                <c:ptCount val="21"/>
                <c:pt idx="0">
                  <c:v>3.5776515578063801</c:v>
                </c:pt>
                <c:pt idx="1">
                  <c:v>4.2083573768676059</c:v>
                </c:pt>
                <c:pt idx="2">
                  <c:v>4.6266167631536126</c:v>
                </c:pt>
                <c:pt idx="3">
                  <c:v>4.5399162378789297</c:v>
                </c:pt>
                <c:pt idx="4">
                  <c:v>4.9746553468600672</c:v>
                </c:pt>
                <c:pt idx="5">
                  <c:v>5.5432284034820656</c:v>
                </c:pt>
                <c:pt idx="6">
                  <c:v>4.5200214263835372</c:v>
                </c:pt>
                <c:pt idx="7">
                  <c:v>5.6174776501701933</c:v>
                </c:pt>
                <c:pt idx="8">
                  <c:v>5.1637070999137764</c:v>
                </c:pt>
                <c:pt idx="9">
                  <c:v>4.318727115589641</c:v>
                </c:pt>
                <c:pt idx="10">
                  <c:v>5.2361660141892656</c:v>
                </c:pt>
                <c:pt idx="11">
                  <c:v>4.4631226312160805</c:v>
                </c:pt>
                <c:pt idx="12">
                  <c:v>4.9667642271465553</c:v>
                </c:pt>
                <c:pt idx="13">
                  <c:v>5.4032501091496892</c:v>
                </c:pt>
                <c:pt idx="14">
                  <c:v>4.2629901213282047</c:v>
                </c:pt>
                <c:pt idx="15">
                  <c:v>5.3296485826052553</c:v>
                </c:pt>
                <c:pt idx="16">
                  <c:v>5.2798436015134831</c:v>
                </c:pt>
                <c:pt idx="17">
                  <c:v>5.3526724744885446</c:v>
                </c:pt>
                <c:pt idx="18">
                  <c:v>4.9940656008511102</c:v>
                </c:pt>
                <c:pt idx="19">
                  <c:v>5.8321808946788645</c:v>
                </c:pt>
                <c:pt idx="20">
                  <c:v>5.0172845920174041</c:v>
                </c:pt>
              </c:numCache>
            </c:numRef>
          </c:val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Price--update'!$B$11:$V$11</c:f>
              <c:numCache>
                <c:formatCode>_("$"* #,##0.00_);_("$"* \(#,##0.00\);_("$"* "-"??_);_(@_)</c:formatCode>
                <c:ptCount val="21"/>
                <c:pt idx="0">
                  <c:v>3.0949920980655961</c:v>
                </c:pt>
                <c:pt idx="1">
                  <c:v>4.2813610516801761</c:v>
                </c:pt>
                <c:pt idx="2">
                  <c:v>4.5132339811288036</c:v>
                </c:pt>
                <c:pt idx="3">
                  <c:v>4.4971075465710868</c:v>
                </c:pt>
                <c:pt idx="4">
                  <c:v>4.4907296718751297</c:v>
                </c:pt>
                <c:pt idx="5">
                  <c:v>4.3598520137150674</c:v>
                </c:pt>
                <c:pt idx="6">
                  <c:v>5.3193254848527314</c:v>
                </c:pt>
                <c:pt idx="7">
                  <c:v>5.1323461937387993</c:v>
                </c:pt>
                <c:pt idx="8">
                  <c:v>5.3305407784044547</c:v>
                </c:pt>
                <c:pt idx="9">
                  <c:v>4.8945515582230934</c:v>
                </c:pt>
                <c:pt idx="10">
                  <c:v>5.4331478386753602</c:v>
                </c:pt>
                <c:pt idx="11">
                  <c:v>4.8693970915623872</c:v>
                </c:pt>
                <c:pt idx="12">
                  <c:v>5.5165640998866383</c:v>
                </c:pt>
                <c:pt idx="13">
                  <c:v>5.1296769975498302</c:v>
                </c:pt>
                <c:pt idx="14">
                  <c:v>5.4953427319245822</c:v>
                </c:pt>
                <c:pt idx="15">
                  <c:v>5.5391778638158176</c:v>
                </c:pt>
                <c:pt idx="16">
                  <c:v>5.2481401680566737</c:v>
                </c:pt>
                <c:pt idx="17">
                  <c:v>3.9615074046546681</c:v>
                </c:pt>
                <c:pt idx="18">
                  <c:v>4.8600044792433819</c:v>
                </c:pt>
                <c:pt idx="19">
                  <c:v>6.3177759300909537</c:v>
                </c:pt>
                <c:pt idx="20">
                  <c:v>5.1354457631323154</c:v>
                </c:pt>
              </c:numCache>
            </c:numRef>
          </c:val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Price--update'!$B$12:$V$12</c:f>
              <c:numCache>
                <c:formatCode>_("$"* #,##0.00_);_("$"* \(#,##0.00\);_("$"* "-"??_);_(@_)</c:formatCode>
                <c:ptCount val="21"/>
                <c:pt idx="0">
                  <c:v>3.7761780973388772</c:v>
                </c:pt>
                <c:pt idx="1">
                  <c:v>3.9091022413507055</c:v>
                </c:pt>
                <c:pt idx="2">
                  <c:v>4.0679400729185256</c:v>
                </c:pt>
                <c:pt idx="3">
                  <c:v>5.2524640674339116</c:v>
                </c:pt>
                <c:pt idx="4">
                  <c:v>4.8114402106525791</c:v>
                </c:pt>
                <c:pt idx="5">
                  <c:v>5.0209741414106066</c:v>
                </c:pt>
                <c:pt idx="6">
                  <c:v>4.4251814027760838</c:v>
                </c:pt>
                <c:pt idx="7">
                  <c:v>4.9284402236532907</c:v>
                </c:pt>
                <c:pt idx="8">
                  <c:v>5.0895900287525846</c:v>
                </c:pt>
                <c:pt idx="9">
                  <c:v>4.800556901280669</c:v>
                </c:pt>
                <c:pt idx="10">
                  <c:v>4.5864345214811166</c:v>
                </c:pt>
                <c:pt idx="11">
                  <c:v>5.4511498350856842</c:v>
                </c:pt>
                <c:pt idx="12">
                  <c:v>5.2358441634774717</c:v>
                </c:pt>
                <c:pt idx="13">
                  <c:v>4.8023427067817979</c:v>
                </c:pt>
                <c:pt idx="14">
                  <c:v>5.0948625548595379</c:v>
                </c:pt>
                <c:pt idx="15">
                  <c:v>4.7567887348972508</c:v>
                </c:pt>
                <c:pt idx="16">
                  <c:v>5.4635300851757069</c:v>
                </c:pt>
                <c:pt idx="17">
                  <c:v>4.9882972013817914</c:v>
                </c:pt>
                <c:pt idx="18">
                  <c:v>5.3805675156463071</c:v>
                </c:pt>
                <c:pt idx="19">
                  <c:v>4.8634070422773243</c:v>
                </c:pt>
                <c:pt idx="20">
                  <c:v>5.1396308948518552</c:v>
                </c:pt>
              </c:numCache>
            </c:numRef>
          </c:val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Price--update'!$B$13:$V$13</c:f>
              <c:numCache>
                <c:formatCode>_("$"* #,##0.00_);_("$"* \(#,##0.00\);_("$"* "-"??_);_(@_)</c:formatCode>
                <c:ptCount val="21"/>
                <c:pt idx="0">
                  <c:v>3.5718345283987114</c:v>
                </c:pt>
                <c:pt idx="1">
                  <c:v>3.4587571486142314</c:v>
                </c:pt>
                <c:pt idx="2">
                  <c:v>4.3213285232639489</c:v>
                </c:pt>
                <c:pt idx="3">
                  <c:v>3.9160247095296641</c:v>
                </c:pt>
                <c:pt idx="4">
                  <c:v>4.8799207790989501</c:v>
                </c:pt>
                <c:pt idx="5">
                  <c:v>4.844633793488101</c:v>
                </c:pt>
                <c:pt idx="6">
                  <c:v>4.9964062740354986</c:v>
                </c:pt>
                <c:pt idx="7">
                  <c:v>5.474537791067128</c:v>
                </c:pt>
                <c:pt idx="8">
                  <c:v>4.819458582957143</c:v>
                </c:pt>
                <c:pt idx="9">
                  <c:v>4.1808999918444627</c:v>
                </c:pt>
                <c:pt idx="10">
                  <c:v>4.9772169854917889</c:v>
                </c:pt>
                <c:pt idx="11">
                  <c:v>5.5405028767146831</c:v>
                </c:pt>
                <c:pt idx="12">
                  <c:v>6.3669648786718929</c:v>
                </c:pt>
                <c:pt idx="13">
                  <c:v>5.0531398337170135</c:v>
                </c:pt>
                <c:pt idx="14">
                  <c:v>4.3709714965880497</c:v>
                </c:pt>
                <c:pt idx="15">
                  <c:v>5.1951600300087888</c:v>
                </c:pt>
                <c:pt idx="16">
                  <c:v>5.4449870530708129</c:v>
                </c:pt>
                <c:pt idx="17">
                  <c:v>5.2543739875414293</c:v>
                </c:pt>
                <c:pt idx="18">
                  <c:v>6.4299292227480542</c:v>
                </c:pt>
                <c:pt idx="19">
                  <c:v>4.9470538989983721</c:v>
                </c:pt>
                <c:pt idx="20">
                  <c:v>5.8677921031097187</c:v>
                </c:pt>
              </c:numCache>
            </c:numRef>
          </c:val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Price--update'!$B$14:$V$14</c:f>
              <c:numCache>
                <c:formatCode>_("$"* #,##0.00_);_("$"* \(#,##0.00\);_("$"* "-"??_);_(@_)</c:formatCode>
                <c:ptCount val="21"/>
                <c:pt idx="0">
                  <c:v>3.8950746160188485</c:v>
                </c:pt>
                <c:pt idx="1">
                  <c:v>4.1590204777390705</c:v>
                </c:pt>
                <c:pt idx="2">
                  <c:v>5.0130122933595231</c:v>
                </c:pt>
                <c:pt idx="3">
                  <c:v>4.1744014332079278</c:v>
                </c:pt>
                <c:pt idx="4">
                  <c:v>5.1164933420296741</c:v>
                </c:pt>
                <c:pt idx="5">
                  <c:v>4.3831952030895733</c:v>
                </c:pt>
                <c:pt idx="6">
                  <c:v>4.6495002812969775</c:v>
                </c:pt>
                <c:pt idx="7">
                  <c:v>5.3795472067106527</c:v>
                </c:pt>
                <c:pt idx="8">
                  <c:v>5.5734123533410047</c:v>
                </c:pt>
                <c:pt idx="9">
                  <c:v>4.3911705476751752</c:v>
                </c:pt>
                <c:pt idx="10">
                  <c:v>5.4050524624274843</c:v>
                </c:pt>
                <c:pt idx="11">
                  <c:v>4.8701278217345276</c:v>
                </c:pt>
                <c:pt idx="12">
                  <c:v>5.9141377093178198</c:v>
                </c:pt>
                <c:pt idx="13">
                  <c:v>5.1740385098409849</c:v>
                </c:pt>
                <c:pt idx="14">
                  <c:v>4.4469529882757115</c:v>
                </c:pt>
                <c:pt idx="15">
                  <c:v>5.3489696385374916</c:v>
                </c:pt>
                <c:pt idx="16">
                  <c:v>6.3114859061035178</c:v>
                </c:pt>
                <c:pt idx="17">
                  <c:v>5.749104318437035</c:v>
                </c:pt>
                <c:pt idx="18">
                  <c:v>5.553531182103467</c:v>
                </c:pt>
                <c:pt idx="19">
                  <c:v>5.6176910187693458</c:v>
                </c:pt>
                <c:pt idx="20">
                  <c:v>5.5911700981307577</c:v>
                </c:pt>
              </c:numCache>
            </c:numRef>
          </c:val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Price--update'!$B$15:$V$15</c:f>
              <c:numCache>
                <c:formatCode>_("$"* #,##0.00_);_("$"* \(#,##0.00\);_("$"* "-"??_);_(@_)</c:formatCode>
                <c:ptCount val="21"/>
                <c:pt idx="0">
                  <c:v>3.1644499406995239</c:v>
                </c:pt>
                <c:pt idx="1">
                  <c:v>3.2304991785349402</c:v>
                </c:pt>
                <c:pt idx="2">
                  <c:v>3.8950225854754601</c:v>
                </c:pt>
                <c:pt idx="3">
                  <c:v>4.3999725333142088</c:v>
                </c:pt>
                <c:pt idx="4">
                  <c:v>4.8645600451011273</c:v>
                </c:pt>
                <c:pt idx="5">
                  <c:v>4.9780864433901746</c:v>
                </c:pt>
                <c:pt idx="6">
                  <c:v>4.6419195103895294</c:v>
                </c:pt>
                <c:pt idx="7">
                  <c:v>5.1076926276169017</c:v>
                </c:pt>
                <c:pt idx="8">
                  <c:v>4.6402647925447651</c:v>
                </c:pt>
                <c:pt idx="9">
                  <c:v>4.3466403290016942</c:v>
                </c:pt>
                <c:pt idx="10">
                  <c:v>4.887602636423714</c:v>
                </c:pt>
                <c:pt idx="11">
                  <c:v>5.1715400118215715</c:v>
                </c:pt>
                <c:pt idx="12">
                  <c:v>5.0025065803641713</c:v>
                </c:pt>
                <c:pt idx="13">
                  <c:v>5.3462874258888684</c:v>
                </c:pt>
                <c:pt idx="14">
                  <c:v>4.682016215284424</c:v>
                </c:pt>
                <c:pt idx="15">
                  <c:v>5.0203590240331319</c:v>
                </c:pt>
                <c:pt idx="16">
                  <c:v>5.5976098612063678</c:v>
                </c:pt>
                <c:pt idx="17">
                  <c:v>4.8441651189838639</c:v>
                </c:pt>
                <c:pt idx="18">
                  <c:v>5.1217148814943334</c:v>
                </c:pt>
                <c:pt idx="19">
                  <c:v>5.2900013104851284</c:v>
                </c:pt>
                <c:pt idx="20">
                  <c:v>5.4729597544882198</c:v>
                </c:pt>
              </c:numCache>
            </c:numRef>
          </c:val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Price--update'!$B$16:$V$16</c:f>
              <c:numCache>
                <c:formatCode>_("$"* #,##0.00_);_("$"* \(#,##0.00\);_("$"* "-"??_);_(@_)</c:formatCode>
                <c:ptCount val="21"/>
                <c:pt idx="0">
                  <c:v>3.4248704825986143</c:v>
                </c:pt>
                <c:pt idx="1">
                  <c:v>3.9015488517597463</c:v>
                </c:pt>
                <c:pt idx="2">
                  <c:v>4.3299589987937273</c:v>
                </c:pt>
                <c:pt idx="3">
                  <c:v>4.8027048070596967</c:v>
                </c:pt>
                <c:pt idx="4">
                  <c:v>5.2580850064507558</c:v>
                </c:pt>
                <c:pt idx="5">
                  <c:v>4.9093888972585003</c:v>
                </c:pt>
                <c:pt idx="6">
                  <c:v>4.6531033702545379</c:v>
                </c:pt>
                <c:pt idx="7">
                  <c:v>4.9023269212690419</c:v>
                </c:pt>
                <c:pt idx="8">
                  <c:v>5.3713404690329698</c:v>
                </c:pt>
                <c:pt idx="9">
                  <c:v>4.9254917896030621</c:v>
                </c:pt>
                <c:pt idx="10">
                  <c:v>4.9247303101125972</c:v>
                </c:pt>
                <c:pt idx="11">
                  <c:v>5.4571201256260666</c:v>
                </c:pt>
                <c:pt idx="12">
                  <c:v>5.7680784024317413</c:v>
                </c:pt>
                <c:pt idx="13">
                  <c:v>4.719882695769388</c:v>
                </c:pt>
                <c:pt idx="14">
                  <c:v>5.0274504924720178</c:v>
                </c:pt>
                <c:pt idx="15">
                  <c:v>5.5051400249183571</c:v>
                </c:pt>
                <c:pt idx="16">
                  <c:v>5.1098504669075551</c:v>
                </c:pt>
                <c:pt idx="17">
                  <c:v>4.7191187486044024</c:v>
                </c:pt>
                <c:pt idx="18">
                  <c:v>5.0558664076757234</c:v>
                </c:pt>
                <c:pt idx="19">
                  <c:v>5.3978105705320196</c:v>
                </c:pt>
                <c:pt idx="20">
                  <c:v>5.7442108749944882</c:v>
                </c:pt>
              </c:numCache>
            </c:numRef>
          </c:val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Price--update'!$B$17:$V$17</c:f>
              <c:numCache>
                <c:formatCode>_("$"* #,##0.00_);_("$"* \(#,##0.00\);_("$"* "-"??_);_(@_)</c:formatCode>
                <c:ptCount val="21"/>
                <c:pt idx="0">
                  <c:v>3.8360733431656238</c:v>
                </c:pt>
                <c:pt idx="1">
                  <c:v>3.8026728848556184</c:v>
                </c:pt>
                <c:pt idx="2">
                  <c:v>4.5786293872132937</c:v>
                </c:pt>
                <c:pt idx="3">
                  <c:v>4.1490222614513126</c:v>
                </c:pt>
                <c:pt idx="4">
                  <c:v>5.3469679414269589</c:v>
                </c:pt>
                <c:pt idx="5">
                  <c:v>5.8189683779852883</c:v>
                </c:pt>
                <c:pt idx="6">
                  <c:v>5.1868031712768135</c:v>
                </c:pt>
                <c:pt idx="7">
                  <c:v>5.3276203762394516</c:v>
                </c:pt>
                <c:pt idx="8">
                  <c:v>5.0117948650875457</c:v>
                </c:pt>
                <c:pt idx="9">
                  <c:v>4.9736678723529311</c:v>
                </c:pt>
                <c:pt idx="10">
                  <c:v>5.5008736328263828</c:v>
                </c:pt>
                <c:pt idx="11">
                  <c:v>4.9724153103780102</c:v>
                </c:pt>
                <c:pt idx="12">
                  <c:v>5.2775507666673631</c:v>
                </c:pt>
                <c:pt idx="13">
                  <c:v>5.1070305583197531</c:v>
                </c:pt>
                <c:pt idx="14">
                  <c:v>6.0776371874348198</c:v>
                </c:pt>
                <c:pt idx="15">
                  <c:v>5.6183613638990622</c:v>
                </c:pt>
                <c:pt idx="16">
                  <c:v>4.8451628135519815</c:v>
                </c:pt>
                <c:pt idx="17">
                  <c:v>5.0015208601492782</c:v>
                </c:pt>
                <c:pt idx="18">
                  <c:v>4.9404034816160207</c:v>
                </c:pt>
                <c:pt idx="19">
                  <c:v>5.5866115429470495</c:v>
                </c:pt>
                <c:pt idx="20">
                  <c:v>6.0059682794159359</c:v>
                </c:pt>
              </c:numCache>
            </c:numRef>
          </c:val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Price--update'!$B$18:$V$18</c:f>
              <c:numCache>
                <c:formatCode>_("$"* #,##0.00_);_("$"* \(#,##0.00\);_("$"* "-"??_);_(@_)</c:formatCode>
                <c:ptCount val="21"/>
                <c:pt idx="0">
                  <c:v>3.9681442903568347</c:v>
                </c:pt>
                <c:pt idx="1">
                  <c:v>4.3248950187021409</c:v>
                </c:pt>
                <c:pt idx="2">
                  <c:v>5.1653713588351335</c:v>
                </c:pt>
                <c:pt idx="3">
                  <c:v>4.7012690452506076</c:v>
                </c:pt>
                <c:pt idx="4">
                  <c:v>4.3924808038804048</c:v>
                </c:pt>
                <c:pt idx="5">
                  <c:v>4.6234601435180576</c:v>
                </c:pt>
                <c:pt idx="6">
                  <c:v>4.4380891737803214</c:v>
                </c:pt>
                <c:pt idx="7">
                  <c:v>5.316921585809089</c:v>
                </c:pt>
                <c:pt idx="8">
                  <c:v>5.2006473287469159</c:v>
                </c:pt>
                <c:pt idx="9">
                  <c:v>4.3902426773784224</c:v>
                </c:pt>
                <c:pt idx="10">
                  <c:v>4.8057155359828814</c:v>
                </c:pt>
                <c:pt idx="11">
                  <c:v>5.1973155535738425</c:v>
                </c:pt>
                <c:pt idx="12">
                  <c:v>5.7107559839721072</c:v>
                </c:pt>
                <c:pt idx="13">
                  <c:v>5.3588789029356736</c:v>
                </c:pt>
                <c:pt idx="14">
                  <c:v>4.7902356064261049</c:v>
                </c:pt>
                <c:pt idx="15">
                  <c:v>4.7102407547016547</c:v>
                </c:pt>
                <c:pt idx="16">
                  <c:v>5.5781546545606897</c:v>
                </c:pt>
                <c:pt idx="17">
                  <c:v>4.4074142570437411</c:v>
                </c:pt>
                <c:pt idx="18">
                  <c:v>4.6685175507922576</c:v>
                </c:pt>
                <c:pt idx="19">
                  <c:v>5.6186961286246229</c:v>
                </c:pt>
                <c:pt idx="20">
                  <c:v>6.5110200773050959</c:v>
                </c:pt>
              </c:numCache>
            </c:numRef>
          </c:val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Price--update'!$B$19:$V$19</c:f>
              <c:numCache>
                <c:formatCode>_("$"* #,##0.00_);_("$"* \(#,##0.00\);_("$"* "-"??_);_(@_)</c:formatCode>
                <c:ptCount val="21"/>
                <c:pt idx="0">
                  <c:v>3.8537833003166062</c:v>
                </c:pt>
                <c:pt idx="1">
                  <c:v>4.0597576101289885</c:v>
                </c:pt>
                <c:pt idx="2">
                  <c:v>4.6183275088328317</c:v>
                </c:pt>
                <c:pt idx="3">
                  <c:v>4.7060520943571031</c:v>
                </c:pt>
                <c:pt idx="4">
                  <c:v>5.0434981062152975</c:v>
                </c:pt>
                <c:pt idx="5">
                  <c:v>5.3907392362234479</c:v>
                </c:pt>
                <c:pt idx="6">
                  <c:v>4.9860831870510083</c:v>
                </c:pt>
                <c:pt idx="7">
                  <c:v>4.9045046953318119</c:v>
                </c:pt>
                <c:pt idx="8">
                  <c:v>5.3371715499569437</c:v>
                </c:pt>
                <c:pt idx="9">
                  <c:v>5.2881713219446977</c:v>
                </c:pt>
                <c:pt idx="10">
                  <c:v>4.903031064267231</c:v>
                </c:pt>
                <c:pt idx="11">
                  <c:v>5.3016869036169387</c:v>
                </c:pt>
                <c:pt idx="12">
                  <c:v>5.3320071711066683</c:v>
                </c:pt>
                <c:pt idx="13">
                  <c:v>4.5750921041060861</c:v>
                </c:pt>
                <c:pt idx="14">
                  <c:v>4.9962124924906899</c:v>
                </c:pt>
                <c:pt idx="15">
                  <c:v>5.3177525307859979</c:v>
                </c:pt>
                <c:pt idx="16">
                  <c:v>5.8103517323504139</c:v>
                </c:pt>
                <c:pt idx="17">
                  <c:v>5.0926995187959072</c:v>
                </c:pt>
                <c:pt idx="18">
                  <c:v>4.6970337902757455</c:v>
                </c:pt>
                <c:pt idx="19">
                  <c:v>4.9669876800098089</c:v>
                </c:pt>
                <c:pt idx="20">
                  <c:v>5.5659412203151968</c:v>
                </c:pt>
              </c:numCache>
            </c:numRef>
          </c:val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Price--update'!$B$20:$V$20</c:f>
              <c:numCache>
                <c:formatCode>_("$"* #,##0.00_);_("$"* \(#,##0.00\);_("$"* "-"??_);_(@_)</c:formatCode>
                <c:ptCount val="21"/>
                <c:pt idx="0">
                  <c:v>3.5112507499332417</c:v>
                </c:pt>
                <c:pt idx="1">
                  <c:v>4.5346083921708944</c:v>
                </c:pt>
                <c:pt idx="2">
                  <c:v>4.3249717340667733</c:v>
                </c:pt>
                <c:pt idx="3">
                  <c:v>4.6122178835182757</c:v>
                </c:pt>
                <c:pt idx="4">
                  <c:v>4.6224335604077709</c:v>
                </c:pt>
                <c:pt idx="5">
                  <c:v>4.8091201907074899</c:v>
                </c:pt>
                <c:pt idx="6">
                  <c:v>4.8717681014399972</c:v>
                </c:pt>
                <c:pt idx="7">
                  <c:v>5.0767334133889577</c:v>
                </c:pt>
                <c:pt idx="8">
                  <c:v>5.4359572242016645</c:v>
                </c:pt>
                <c:pt idx="9">
                  <c:v>4.4103576224904995</c:v>
                </c:pt>
                <c:pt idx="10">
                  <c:v>5.0470765899154255</c:v>
                </c:pt>
                <c:pt idx="11">
                  <c:v>5.4319140699113744</c:v>
                </c:pt>
                <c:pt idx="12">
                  <c:v>4.844921264408903</c:v>
                </c:pt>
                <c:pt idx="13">
                  <c:v>5.3857098334863576</c:v>
                </c:pt>
                <c:pt idx="14">
                  <c:v>4.7690275938176638</c:v>
                </c:pt>
                <c:pt idx="15">
                  <c:v>4.5999335015365093</c:v>
                </c:pt>
                <c:pt idx="16">
                  <c:v>4.8152066797039605</c:v>
                </c:pt>
                <c:pt idx="17">
                  <c:v>4.7423922352966006</c:v>
                </c:pt>
                <c:pt idx="18">
                  <c:v>5.1963262476035323</c:v>
                </c:pt>
                <c:pt idx="19">
                  <c:v>4.875695044412387</c:v>
                </c:pt>
                <c:pt idx="20">
                  <c:v>6.115134961751961</c:v>
                </c:pt>
              </c:numCache>
            </c:numRef>
          </c:val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Price--update'!$B$21:$V$21</c:f>
              <c:numCache>
                <c:formatCode>_("$"* #,##0.00_);_("$"* \(#,##0.00\);_("$"* "-"??_);_(@_)</c:formatCode>
                <c:ptCount val="21"/>
                <c:pt idx="0">
                  <c:v>2.9633164819042874</c:v>
                </c:pt>
                <c:pt idx="1">
                  <c:v>3.9920168548412351</c:v>
                </c:pt>
                <c:pt idx="2">
                  <c:v>4.9413514930722195</c:v>
                </c:pt>
                <c:pt idx="3">
                  <c:v>5.0814711241358079</c:v>
                </c:pt>
                <c:pt idx="4">
                  <c:v>4.638788592257117</c:v>
                </c:pt>
                <c:pt idx="5">
                  <c:v>5.2004868003875107</c:v>
                </c:pt>
                <c:pt idx="6">
                  <c:v>4.2791418390808431</c:v>
                </c:pt>
                <c:pt idx="7">
                  <c:v>4.917345978061527</c:v>
                </c:pt>
                <c:pt idx="8">
                  <c:v>5.0437890217106141</c:v>
                </c:pt>
                <c:pt idx="9">
                  <c:v>4.8417922061553007</c:v>
                </c:pt>
                <c:pt idx="10">
                  <c:v>4.5036710750397537</c:v>
                </c:pt>
                <c:pt idx="11">
                  <c:v>5.143322952897937</c:v>
                </c:pt>
                <c:pt idx="12">
                  <c:v>4.977279242826179</c:v>
                </c:pt>
                <c:pt idx="13">
                  <c:v>5.2584774938222676</c:v>
                </c:pt>
                <c:pt idx="14">
                  <c:v>4.8173153090779737</c:v>
                </c:pt>
                <c:pt idx="15">
                  <c:v>4.5588954437190559</c:v>
                </c:pt>
                <c:pt idx="16">
                  <c:v>6.3396746624455105</c:v>
                </c:pt>
                <c:pt idx="17">
                  <c:v>5.4330108151401051</c:v>
                </c:pt>
                <c:pt idx="18">
                  <c:v>5.2936134413012494</c:v>
                </c:pt>
                <c:pt idx="19">
                  <c:v>5.6451291396296162</c:v>
                </c:pt>
                <c:pt idx="20">
                  <c:v>6.1074107564404017</c:v>
                </c:pt>
              </c:numCache>
            </c:numRef>
          </c:val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Price--update'!$B$22:$V$22</c:f>
              <c:numCache>
                <c:formatCode>_("$"* #,##0.00_);_("$"* \(#,##0.00\);_("$"* "-"??_);_(@_)</c:formatCode>
                <c:ptCount val="21"/>
                <c:pt idx="0">
                  <c:v>3.6540444577973332</c:v>
                </c:pt>
                <c:pt idx="1">
                  <c:v>4.0537604747296019</c:v>
                </c:pt>
                <c:pt idx="2">
                  <c:v>3.8172260043183468</c:v>
                </c:pt>
                <c:pt idx="3">
                  <c:v>4.7459257394220034</c:v>
                </c:pt>
                <c:pt idx="4">
                  <c:v>5.1149933919450952</c:v>
                </c:pt>
                <c:pt idx="5">
                  <c:v>4.2141658619896294</c:v>
                </c:pt>
                <c:pt idx="6">
                  <c:v>4.7735035103205554</c:v>
                </c:pt>
                <c:pt idx="7">
                  <c:v>4.612627268627568</c:v>
                </c:pt>
                <c:pt idx="8">
                  <c:v>5.5807292945469023</c:v>
                </c:pt>
                <c:pt idx="9">
                  <c:v>4.830980874811166</c:v>
                </c:pt>
                <c:pt idx="10">
                  <c:v>4.6720717101011822</c:v>
                </c:pt>
                <c:pt idx="11">
                  <c:v>5.4150168065174329</c:v>
                </c:pt>
                <c:pt idx="12">
                  <c:v>4.6024859587738947</c:v>
                </c:pt>
                <c:pt idx="13">
                  <c:v>5.7693234085368319</c:v>
                </c:pt>
                <c:pt idx="14">
                  <c:v>5.4907408135677374</c:v>
                </c:pt>
                <c:pt idx="15">
                  <c:v>4.5184278311915511</c:v>
                </c:pt>
                <c:pt idx="16">
                  <c:v>4.9013111026036826</c:v>
                </c:pt>
                <c:pt idx="17">
                  <c:v>5.3261927544428787</c:v>
                </c:pt>
                <c:pt idx="18">
                  <c:v>4.9686796932403894</c:v>
                </c:pt>
                <c:pt idx="19">
                  <c:v>4.7727529807244977</c:v>
                </c:pt>
                <c:pt idx="20">
                  <c:v>4.9177388306488679</c:v>
                </c:pt>
              </c:numCache>
            </c:numRef>
          </c:val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Price--update'!$B$23:$V$23</c:f>
              <c:numCache>
                <c:formatCode>_("$"* #,##0.00_);_("$"* \(#,##0.00\);_("$"* "-"??_);_(@_)</c:formatCode>
                <c:ptCount val="21"/>
                <c:pt idx="0">
                  <c:v>3.7006838696710695</c:v>
                </c:pt>
                <c:pt idx="1">
                  <c:v>4.2655576740036381</c:v>
                </c:pt>
                <c:pt idx="2">
                  <c:v>4.0905989073524935</c:v>
                </c:pt>
                <c:pt idx="3">
                  <c:v>4.4735045978119867</c:v>
                </c:pt>
                <c:pt idx="4">
                  <c:v>5.6156335166202949</c:v>
                </c:pt>
                <c:pt idx="5">
                  <c:v>5.1016800863011422</c:v>
                </c:pt>
                <c:pt idx="6">
                  <c:v>5.2724109488059341</c:v>
                </c:pt>
                <c:pt idx="7">
                  <c:v>5.3268378584029117</c:v>
                </c:pt>
                <c:pt idx="8">
                  <c:v>5.2712730666951577</c:v>
                </c:pt>
                <c:pt idx="9">
                  <c:v>4.8119134056374326</c:v>
                </c:pt>
                <c:pt idx="10">
                  <c:v>5.4372748777473259</c:v>
                </c:pt>
                <c:pt idx="11">
                  <c:v>5.2257868858677234</c:v>
                </c:pt>
                <c:pt idx="12">
                  <c:v>4.7631671575664996</c:v>
                </c:pt>
                <c:pt idx="13">
                  <c:v>5.6554201769060937</c:v>
                </c:pt>
                <c:pt idx="14">
                  <c:v>4.9721315708801974</c:v>
                </c:pt>
                <c:pt idx="15">
                  <c:v>5.6936864206635089</c:v>
                </c:pt>
                <c:pt idx="16">
                  <c:v>4.9560994185385736</c:v>
                </c:pt>
                <c:pt idx="17">
                  <c:v>6.032990291426839</c:v>
                </c:pt>
                <c:pt idx="18">
                  <c:v>5.7563658320838442</c:v>
                </c:pt>
                <c:pt idx="19">
                  <c:v>5.3419315167350785</c:v>
                </c:pt>
                <c:pt idx="20">
                  <c:v>5.8236376306551216</c:v>
                </c:pt>
              </c:numCache>
            </c:numRef>
          </c:val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Price--update'!$B$24:$V$24</c:f>
              <c:numCache>
                <c:formatCode>_("$"* #,##0.00_);_("$"* \(#,##0.00\);_("$"* "-"??_);_(@_)</c:formatCode>
                <c:ptCount val="21"/>
                <c:pt idx="0">
                  <c:v>3.4625732892617078</c:v>
                </c:pt>
                <c:pt idx="1">
                  <c:v>3.8566860563654419</c:v>
                </c:pt>
                <c:pt idx="2">
                  <c:v>4.4534267475310871</c:v>
                </c:pt>
                <c:pt idx="3">
                  <c:v>4.9514123534462691</c:v>
                </c:pt>
                <c:pt idx="4">
                  <c:v>4.6719586645853619</c:v>
                </c:pt>
                <c:pt idx="5">
                  <c:v>4.9234331705695649</c:v>
                </c:pt>
                <c:pt idx="6">
                  <c:v>4.6085165332568332</c:v>
                </c:pt>
                <c:pt idx="7">
                  <c:v>5.1004996904954893</c:v>
                </c:pt>
                <c:pt idx="8">
                  <c:v>5.1170940481879503</c:v>
                </c:pt>
                <c:pt idx="9">
                  <c:v>5.0427340474815088</c:v>
                </c:pt>
                <c:pt idx="10">
                  <c:v>4.7751836278643855</c:v>
                </c:pt>
                <c:pt idx="11">
                  <c:v>5.7630671680604868</c:v>
                </c:pt>
                <c:pt idx="12">
                  <c:v>5.6443102814720767</c:v>
                </c:pt>
                <c:pt idx="13">
                  <c:v>5.2680754289250435</c:v>
                </c:pt>
                <c:pt idx="14">
                  <c:v>4.8717687170126256</c:v>
                </c:pt>
                <c:pt idx="15">
                  <c:v>4.9789039734901577</c:v>
                </c:pt>
                <c:pt idx="16">
                  <c:v>5.4660186107989261</c:v>
                </c:pt>
                <c:pt idx="17">
                  <c:v>4.3821860291986905</c:v>
                </c:pt>
                <c:pt idx="18">
                  <c:v>5.259461105596225</c:v>
                </c:pt>
                <c:pt idx="19">
                  <c:v>5.4374417655283072</c:v>
                </c:pt>
                <c:pt idx="20">
                  <c:v>5.6491777461346002</c:v>
                </c:pt>
              </c:numCache>
            </c:numRef>
          </c:val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Price--update'!$B$25:$V$25</c:f>
              <c:numCache>
                <c:formatCode>_("$"* #,##0.00_);_("$"* \(#,##0.00\);_("$"* "-"??_);_(@_)</c:formatCode>
                <c:ptCount val="21"/>
                <c:pt idx="0">
                  <c:v>3.8052078868103361</c:v>
                </c:pt>
                <c:pt idx="1">
                  <c:v>4.3198780757771615</c:v>
                </c:pt>
                <c:pt idx="2">
                  <c:v>3.6883702530744746</c:v>
                </c:pt>
                <c:pt idx="3">
                  <c:v>5.0700647099401781</c:v>
                </c:pt>
                <c:pt idx="4">
                  <c:v>5.3226099751944078</c:v>
                </c:pt>
                <c:pt idx="5">
                  <c:v>4.8956992201018927</c:v>
                </c:pt>
                <c:pt idx="6">
                  <c:v>4.3117346068813029</c:v>
                </c:pt>
                <c:pt idx="7">
                  <c:v>5.1510606568377968</c:v>
                </c:pt>
                <c:pt idx="8">
                  <c:v>5.5348833067337537</c:v>
                </c:pt>
                <c:pt idx="9">
                  <c:v>5.0871439483275767</c:v>
                </c:pt>
                <c:pt idx="10">
                  <c:v>5.3496332763783014</c:v>
                </c:pt>
                <c:pt idx="11">
                  <c:v>4.5747304779207987</c:v>
                </c:pt>
                <c:pt idx="12">
                  <c:v>5.2428577341617455</c:v>
                </c:pt>
                <c:pt idx="13">
                  <c:v>4.8137140626507184</c:v>
                </c:pt>
                <c:pt idx="14">
                  <c:v>4.1869545033684759</c:v>
                </c:pt>
                <c:pt idx="15">
                  <c:v>5.2741736431143842</c:v>
                </c:pt>
                <c:pt idx="16">
                  <c:v>4.8492287924855875</c:v>
                </c:pt>
                <c:pt idx="17">
                  <c:v>5.3646286402051437</c:v>
                </c:pt>
                <c:pt idx="18">
                  <c:v>4.2486557513410901</c:v>
                </c:pt>
                <c:pt idx="19">
                  <c:v>5.6559540721974875</c:v>
                </c:pt>
                <c:pt idx="20">
                  <c:v>4.971798829049523</c:v>
                </c:pt>
              </c:numCache>
            </c:numRef>
          </c:val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Price--update'!$B$26:$V$26</c:f>
              <c:numCache>
                <c:formatCode>_("$"* #,##0.00_);_("$"* \(#,##0.00\);_("$"* "-"??_);_(@_)</c:formatCode>
                <c:ptCount val="21"/>
                <c:pt idx="0">
                  <c:v>4.1860170595414754</c:v>
                </c:pt>
                <c:pt idx="1">
                  <c:v>3.2927895357920232</c:v>
                </c:pt>
                <c:pt idx="2">
                  <c:v>3.3827588314243409</c:v>
                </c:pt>
                <c:pt idx="3">
                  <c:v>4.4337121108231967</c:v>
                </c:pt>
                <c:pt idx="4">
                  <c:v>5.5836910636111368</c:v>
                </c:pt>
                <c:pt idx="5">
                  <c:v>4.3895751724673016</c:v>
                </c:pt>
                <c:pt idx="6">
                  <c:v>4.4266444283737982</c:v>
                </c:pt>
                <c:pt idx="7">
                  <c:v>4.3567328632494391</c:v>
                </c:pt>
                <c:pt idx="8">
                  <c:v>4.321450570706868</c:v>
                </c:pt>
                <c:pt idx="9">
                  <c:v>4.3863053532732108</c:v>
                </c:pt>
                <c:pt idx="10">
                  <c:v>4.8177560004522473</c:v>
                </c:pt>
                <c:pt idx="11">
                  <c:v>4.9815436661625521</c:v>
                </c:pt>
                <c:pt idx="12">
                  <c:v>5.7985904279731759</c:v>
                </c:pt>
                <c:pt idx="13">
                  <c:v>4.9303452597094832</c:v>
                </c:pt>
                <c:pt idx="14">
                  <c:v>4.6367790700758942</c:v>
                </c:pt>
                <c:pt idx="15">
                  <c:v>4.4289024513615534</c:v>
                </c:pt>
                <c:pt idx="16">
                  <c:v>5.1084864375320587</c:v>
                </c:pt>
                <c:pt idx="17">
                  <c:v>5.3451537250656189</c:v>
                </c:pt>
                <c:pt idx="18">
                  <c:v>5.0702392247796659</c:v>
                </c:pt>
                <c:pt idx="19">
                  <c:v>5.8582040053540352</c:v>
                </c:pt>
                <c:pt idx="20">
                  <c:v>5.1179920807103958</c:v>
                </c:pt>
              </c:numCache>
            </c:numRef>
          </c:val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Price--update'!$B$27:$V$27</c:f>
              <c:numCache>
                <c:formatCode>_("$"* #,##0.00_);_("$"* \(#,##0.00\);_("$"* "-"??_);_(@_)</c:formatCode>
                <c:ptCount val="21"/>
                <c:pt idx="0">
                  <c:v>3.8160275233000203</c:v>
                </c:pt>
                <c:pt idx="1">
                  <c:v>4.1204431275247364</c:v>
                </c:pt>
                <c:pt idx="2">
                  <c:v>4.1192149584376887</c:v>
                </c:pt>
                <c:pt idx="3">
                  <c:v>4.7189167283169242</c:v>
                </c:pt>
                <c:pt idx="4">
                  <c:v>4.9477622081789256</c:v>
                </c:pt>
                <c:pt idx="5">
                  <c:v>5.5419577586873636</c:v>
                </c:pt>
                <c:pt idx="6">
                  <c:v>5.3301813031340188</c:v>
                </c:pt>
                <c:pt idx="7">
                  <c:v>5.2272365025707552</c:v>
                </c:pt>
                <c:pt idx="8">
                  <c:v>4.9651455843103962</c:v>
                </c:pt>
                <c:pt idx="9">
                  <c:v>4.3948313203941165</c:v>
                </c:pt>
                <c:pt idx="10">
                  <c:v>5.3612970337312706</c:v>
                </c:pt>
                <c:pt idx="11">
                  <c:v>5.1131085450558302</c:v>
                </c:pt>
                <c:pt idx="12">
                  <c:v>5.4840294731899144</c:v>
                </c:pt>
                <c:pt idx="13">
                  <c:v>5.1523689475776528</c:v>
                </c:pt>
                <c:pt idx="14">
                  <c:v>5.3748337539521271</c:v>
                </c:pt>
                <c:pt idx="15">
                  <c:v>4.7501505184455173</c:v>
                </c:pt>
                <c:pt idx="16">
                  <c:v>5.0593779533863446</c:v>
                </c:pt>
                <c:pt idx="17">
                  <c:v>5.5295858855297864</c:v>
                </c:pt>
                <c:pt idx="18">
                  <c:v>5.3274745782518265</c:v>
                </c:pt>
                <c:pt idx="19">
                  <c:v>6.1356031673335822</c:v>
                </c:pt>
                <c:pt idx="20">
                  <c:v>5.4701469943796193</c:v>
                </c:pt>
              </c:numCache>
            </c:numRef>
          </c:val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Price--update'!$B$28:$V$28</c:f>
              <c:numCache>
                <c:formatCode>_("$"* #,##0.00_);_("$"* \(#,##0.00\);_("$"* "-"??_);_(@_)</c:formatCode>
                <c:ptCount val="21"/>
                <c:pt idx="0">
                  <c:v>3.8579757954273584</c:v>
                </c:pt>
                <c:pt idx="1">
                  <c:v>4.039618883813211</c:v>
                </c:pt>
                <c:pt idx="2">
                  <c:v>4.813555826536609</c:v>
                </c:pt>
                <c:pt idx="3">
                  <c:v>5.0025945058507029</c:v>
                </c:pt>
                <c:pt idx="4">
                  <c:v>5.5856880897876886</c:v>
                </c:pt>
                <c:pt idx="5">
                  <c:v>4.9310280704839933</c:v>
                </c:pt>
                <c:pt idx="6">
                  <c:v>5.0435341145219059</c:v>
                </c:pt>
                <c:pt idx="7">
                  <c:v>4.9047642305319128</c:v>
                </c:pt>
                <c:pt idx="8">
                  <c:v>5.6248018463391825</c:v>
                </c:pt>
                <c:pt idx="9">
                  <c:v>4.9320794034723985</c:v>
                </c:pt>
                <c:pt idx="10">
                  <c:v>4.9973054452775685</c:v>
                </c:pt>
                <c:pt idx="11">
                  <c:v>4.7639904961236414</c:v>
                </c:pt>
                <c:pt idx="12">
                  <c:v>4.9585083604620444</c:v>
                </c:pt>
                <c:pt idx="13">
                  <c:v>4.2825345773304138</c:v>
                </c:pt>
                <c:pt idx="14">
                  <c:v>3.9209722390137007</c:v>
                </c:pt>
                <c:pt idx="15">
                  <c:v>5.5177060355641014</c:v>
                </c:pt>
                <c:pt idx="16">
                  <c:v>4.7906331191793932</c:v>
                </c:pt>
                <c:pt idx="17">
                  <c:v>5.8870944950474353</c:v>
                </c:pt>
                <c:pt idx="18">
                  <c:v>4.6808837390259663</c:v>
                </c:pt>
                <c:pt idx="19">
                  <c:v>4.5699289245456294</c:v>
                </c:pt>
                <c:pt idx="20">
                  <c:v>5.5604167435927296</c:v>
                </c:pt>
              </c:numCache>
            </c:numRef>
          </c:val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Price--update'!$B$29:$V$29</c:f>
              <c:numCache>
                <c:formatCode>_("$"* #,##0.00_);_("$"* \(#,##0.00\);_("$"* "-"??_);_(@_)</c:formatCode>
                <c:ptCount val="21"/>
                <c:pt idx="0">
                  <c:v>3.6895328014615512</c:v>
                </c:pt>
                <c:pt idx="1">
                  <c:v>4.4874141576302637</c:v>
                </c:pt>
                <c:pt idx="2">
                  <c:v>4.2582922069926932</c:v>
                </c:pt>
                <c:pt idx="3">
                  <c:v>4.5547900226723472</c:v>
                </c:pt>
                <c:pt idx="4">
                  <c:v>4.8826861193270554</c:v>
                </c:pt>
                <c:pt idx="5">
                  <c:v>4.5228707317049057</c:v>
                </c:pt>
                <c:pt idx="6">
                  <c:v>5.1084129101037936</c:v>
                </c:pt>
                <c:pt idx="7">
                  <c:v>4.7012082664271455</c:v>
                </c:pt>
                <c:pt idx="8">
                  <c:v>5.322795055868407</c:v>
                </c:pt>
                <c:pt idx="9">
                  <c:v>5.0274611435534737</c:v>
                </c:pt>
                <c:pt idx="10">
                  <c:v>4.59235936044794</c:v>
                </c:pt>
                <c:pt idx="11">
                  <c:v>4.8366847821303178</c:v>
                </c:pt>
                <c:pt idx="12">
                  <c:v>5.8331428583668128</c:v>
                </c:pt>
                <c:pt idx="13">
                  <c:v>4.7024831559211373</c:v>
                </c:pt>
                <c:pt idx="14">
                  <c:v>4.775119017265844</c:v>
                </c:pt>
                <c:pt idx="15">
                  <c:v>4.7373242722287774</c:v>
                </c:pt>
                <c:pt idx="16">
                  <c:v>5.3963152824080582</c:v>
                </c:pt>
                <c:pt idx="17">
                  <c:v>5.5429700675717752</c:v>
                </c:pt>
                <c:pt idx="18">
                  <c:v>5.9964667651805197</c:v>
                </c:pt>
                <c:pt idx="19">
                  <c:v>5.046814290620742</c:v>
                </c:pt>
                <c:pt idx="20">
                  <c:v>5.4979293911308318</c:v>
                </c:pt>
              </c:numCache>
            </c:numRef>
          </c:val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Price--update'!$B$30:$V$30</c:f>
              <c:numCache>
                <c:formatCode>_("$"* #,##0.00_);_("$"* \(#,##0.00\);_("$"* "-"??_);_(@_)</c:formatCode>
                <c:ptCount val="21"/>
                <c:pt idx="0">
                  <c:v>4.1778173136082666</c:v>
                </c:pt>
                <c:pt idx="1">
                  <c:v>3.9411427391066147</c:v>
                </c:pt>
                <c:pt idx="2">
                  <c:v>4.0103692119792012</c:v>
                </c:pt>
                <c:pt idx="3">
                  <c:v>4.6618777493457042</c:v>
                </c:pt>
                <c:pt idx="4">
                  <c:v>5.300182342719908</c:v>
                </c:pt>
                <c:pt idx="5">
                  <c:v>5.0978880315029942</c:v>
                </c:pt>
                <c:pt idx="6">
                  <c:v>5.197747771701593</c:v>
                </c:pt>
                <c:pt idx="7">
                  <c:v>5.1873998549760696</c:v>
                </c:pt>
                <c:pt idx="8">
                  <c:v>6.3334110889378294</c:v>
                </c:pt>
                <c:pt idx="9">
                  <c:v>4.8649618151164091</c:v>
                </c:pt>
                <c:pt idx="10">
                  <c:v>4.992869568364128</c:v>
                </c:pt>
                <c:pt idx="11">
                  <c:v>5.2141916045384873</c:v>
                </c:pt>
                <c:pt idx="12">
                  <c:v>5.255185018384954</c:v>
                </c:pt>
                <c:pt idx="13">
                  <c:v>4.8828438481471101</c:v>
                </c:pt>
                <c:pt idx="14">
                  <c:v>5.0405550934216512</c:v>
                </c:pt>
                <c:pt idx="15">
                  <c:v>5.5259711856401568</c:v>
                </c:pt>
                <c:pt idx="16">
                  <c:v>4.5757776981183333</c:v>
                </c:pt>
                <c:pt idx="17">
                  <c:v>5.1126580999362741</c:v>
                </c:pt>
                <c:pt idx="18">
                  <c:v>4.7117305835817938</c:v>
                </c:pt>
                <c:pt idx="19">
                  <c:v>5.5607048988819283</c:v>
                </c:pt>
                <c:pt idx="20">
                  <c:v>4.976433286611269</c:v>
                </c:pt>
              </c:numCache>
            </c:numRef>
          </c:val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Price--update'!$B$31:$V$31</c:f>
              <c:numCache>
                <c:formatCode>_("$"* #,##0.00_);_("$"* \(#,##0.00\);_("$"* "-"??_);_(@_)</c:formatCode>
                <c:ptCount val="21"/>
                <c:pt idx="0">
                  <c:v>3.6922159844297004</c:v>
                </c:pt>
                <c:pt idx="1">
                  <c:v>4.6446839606096884</c:v>
                </c:pt>
                <c:pt idx="2">
                  <c:v>5.1554886319583071</c:v>
                </c:pt>
                <c:pt idx="3">
                  <c:v>5.8855641859857792</c:v>
                </c:pt>
                <c:pt idx="4">
                  <c:v>4.6744889172387385</c:v>
                </c:pt>
                <c:pt idx="5">
                  <c:v>5.5689754335733488</c:v>
                </c:pt>
                <c:pt idx="6">
                  <c:v>4.8407054273405157</c:v>
                </c:pt>
                <c:pt idx="7">
                  <c:v>5.0979646305130295</c:v>
                </c:pt>
                <c:pt idx="8">
                  <c:v>5.7048570669540108</c:v>
                </c:pt>
                <c:pt idx="9">
                  <c:v>4.9209809051053135</c:v>
                </c:pt>
                <c:pt idx="10">
                  <c:v>5.4702509657327791</c:v>
                </c:pt>
                <c:pt idx="11">
                  <c:v>4.8373083458342343</c:v>
                </c:pt>
                <c:pt idx="12">
                  <c:v>5.1616624736417149</c:v>
                </c:pt>
                <c:pt idx="13">
                  <c:v>4.3152804224592218</c:v>
                </c:pt>
                <c:pt idx="14">
                  <c:v>4.5598747025151596</c:v>
                </c:pt>
                <c:pt idx="15">
                  <c:v>4.4856697674845183</c:v>
                </c:pt>
                <c:pt idx="16">
                  <c:v>5.6221533310573788</c:v>
                </c:pt>
                <c:pt idx="17">
                  <c:v>4.6546138359228069</c:v>
                </c:pt>
                <c:pt idx="18">
                  <c:v>5.7913352010637116</c:v>
                </c:pt>
                <c:pt idx="19">
                  <c:v>5.3580158952393742</c:v>
                </c:pt>
                <c:pt idx="20">
                  <c:v>5.1745757216869368</c:v>
                </c:pt>
              </c:numCache>
            </c:numRef>
          </c:val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Price--update'!$B$32:$V$32</c:f>
              <c:numCache>
                <c:formatCode>_("$"* #,##0.00_);_("$"* \(#,##0.00\);_("$"* "-"??_);_(@_)</c:formatCode>
                <c:ptCount val="21"/>
                <c:pt idx="0">
                  <c:v>3.3788036160806274</c:v>
                </c:pt>
                <c:pt idx="1">
                  <c:v>3.5088827153233244</c:v>
                </c:pt>
                <c:pt idx="2">
                  <c:v>4.2716161705976763</c:v>
                </c:pt>
                <c:pt idx="3">
                  <c:v>5.0009515278553138</c:v>
                </c:pt>
                <c:pt idx="4">
                  <c:v>4.5742147306556138</c:v>
                </c:pt>
                <c:pt idx="5">
                  <c:v>4.4335142188804149</c:v>
                </c:pt>
                <c:pt idx="6">
                  <c:v>4.8163057699712617</c:v>
                </c:pt>
                <c:pt idx="7">
                  <c:v>5.2665373767494028</c:v>
                </c:pt>
                <c:pt idx="8">
                  <c:v>5.2901728153599228</c:v>
                </c:pt>
                <c:pt idx="9">
                  <c:v>4.5001899092440576</c:v>
                </c:pt>
                <c:pt idx="10">
                  <c:v>4.9886273241872399</c:v>
                </c:pt>
                <c:pt idx="11">
                  <c:v>5.2889181171266468</c:v>
                </c:pt>
                <c:pt idx="12">
                  <c:v>5.5697893378369097</c:v>
                </c:pt>
                <c:pt idx="13">
                  <c:v>5.4838847268802988</c:v>
                </c:pt>
                <c:pt idx="14">
                  <c:v>4.9822168094856183</c:v>
                </c:pt>
                <c:pt idx="15">
                  <c:v>4.8263611634741288</c:v>
                </c:pt>
                <c:pt idx="16">
                  <c:v>5.2022271561097435</c:v>
                </c:pt>
                <c:pt idx="17">
                  <c:v>5.1448180322416768</c:v>
                </c:pt>
                <c:pt idx="18">
                  <c:v>5.4623916861992781</c:v>
                </c:pt>
                <c:pt idx="19">
                  <c:v>6.2537540612571174</c:v>
                </c:pt>
                <c:pt idx="20">
                  <c:v>5.4235125881462602</c:v>
                </c:pt>
              </c:numCache>
            </c:numRef>
          </c:val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Price--update'!$B$33:$V$33</c:f>
              <c:numCache>
                <c:formatCode>_("$"* #,##0.00_);_("$"* \(#,##0.00\);_("$"* "-"??_);_(@_)</c:formatCode>
                <c:ptCount val="21"/>
                <c:pt idx="0">
                  <c:v>3.3978565056350685</c:v>
                </c:pt>
                <c:pt idx="1">
                  <c:v>3.655045874515968</c:v>
                </c:pt>
                <c:pt idx="2">
                  <c:v>4.5903022351800926</c:v>
                </c:pt>
                <c:pt idx="3">
                  <c:v>5.0189263669840791</c:v>
                </c:pt>
                <c:pt idx="4">
                  <c:v>5.5453715246645263</c:v>
                </c:pt>
                <c:pt idx="5">
                  <c:v>4.9705614718381108</c:v>
                </c:pt>
                <c:pt idx="6">
                  <c:v>4.2951842452831057</c:v>
                </c:pt>
                <c:pt idx="7">
                  <c:v>4.5436368199991364</c:v>
                </c:pt>
                <c:pt idx="8">
                  <c:v>4.8356291187470175</c:v>
                </c:pt>
                <c:pt idx="9">
                  <c:v>4.7712428692049098</c:v>
                </c:pt>
                <c:pt idx="10">
                  <c:v>5.6704141561431998</c:v>
                </c:pt>
                <c:pt idx="11">
                  <c:v>5.088886061333187</c:v>
                </c:pt>
                <c:pt idx="12">
                  <c:v>5.7683827489560375</c:v>
                </c:pt>
                <c:pt idx="13">
                  <c:v>5.2457595853965877</c:v>
                </c:pt>
                <c:pt idx="14">
                  <c:v>5.3009046929684898</c:v>
                </c:pt>
                <c:pt idx="15">
                  <c:v>4.7151480509211829</c:v>
                </c:pt>
                <c:pt idx="16">
                  <c:v>4.9194128454092727</c:v>
                </c:pt>
                <c:pt idx="17">
                  <c:v>5.1932779211913447</c:v>
                </c:pt>
                <c:pt idx="18">
                  <c:v>4.8020212163504929</c:v>
                </c:pt>
                <c:pt idx="19">
                  <c:v>5.5461763305373459</c:v>
                </c:pt>
                <c:pt idx="20">
                  <c:v>5.5260367414328257</c:v>
                </c:pt>
              </c:numCache>
            </c:numRef>
          </c:val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Price--update'!$B$34:$V$34</c:f>
              <c:numCache>
                <c:formatCode>_("$"* #,##0.00_);_("$"* \(#,##0.00\);_("$"* "-"??_);_(@_)</c:formatCode>
                <c:ptCount val="21"/>
                <c:pt idx="0">
                  <c:v>3.9110206357516453</c:v>
                </c:pt>
                <c:pt idx="1">
                  <c:v>4.4435782196320099</c:v>
                </c:pt>
                <c:pt idx="2">
                  <c:v>4.0533108943430287</c:v>
                </c:pt>
                <c:pt idx="3">
                  <c:v>4.1997222977040582</c:v>
                </c:pt>
                <c:pt idx="4">
                  <c:v>5.1237009532897932</c:v>
                </c:pt>
                <c:pt idx="5">
                  <c:v>4.6532543817654304</c:v>
                </c:pt>
                <c:pt idx="6">
                  <c:v>5.078193264510344</c:v>
                </c:pt>
                <c:pt idx="7">
                  <c:v>3.9137418687653596</c:v>
                </c:pt>
                <c:pt idx="8">
                  <c:v>5.535126623330016</c:v>
                </c:pt>
                <c:pt idx="9">
                  <c:v>4.5434889370508733</c:v>
                </c:pt>
                <c:pt idx="10">
                  <c:v>4.4318554133701955</c:v>
                </c:pt>
                <c:pt idx="11">
                  <c:v>4.8457608001833741</c:v>
                </c:pt>
                <c:pt idx="12">
                  <c:v>6.3534977423858585</c:v>
                </c:pt>
                <c:pt idx="13">
                  <c:v>5.1445141246643367</c:v>
                </c:pt>
                <c:pt idx="14">
                  <c:v>4.590160381134563</c:v>
                </c:pt>
                <c:pt idx="15">
                  <c:v>5.7548210307436154</c:v>
                </c:pt>
                <c:pt idx="16">
                  <c:v>5.0919567586356891</c:v>
                </c:pt>
                <c:pt idx="17">
                  <c:v>6.0360785971573918</c:v>
                </c:pt>
                <c:pt idx="18">
                  <c:v>5.8844129718521199</c:v>
                </c:pt>
                <c:pt idx="19">
                  <c:v>5.2757976418511516</c:v>
                </c:pt>
                <c:pt idx="20">
                  <c:v>5.3296771138580699</c:v>
                </c:pt>
              </c:numCache>
            </c:numRef>
          </c:val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Price--update'!$B$35:$V$35</c:f>
              <c:numCache>
                <c:formatCode>_("$"* #,##0.00_);_("$"* \(#,##0.00\);_("$"* "-"??_);_(@_)</c:formatCode>
                <c:ptCount val="21"/>
                <c:pt idx="0">
                  <c:v>4.8916687209438816</c:v>
                </c:pt>
                <c:pt idx="1">
                  <c:v>3.8281955665421323</c:v>
                </c:pt>
                <c:pt idx="2">
                  <c:v>3.9761999692639232</c:v>
                </c:pt>
                <c:pt idx="3">
                  <c:v>5.0088754090139957</c:v>
                </c:pt>
                <c:pt idx="4">
                  <c:v>4.6336763857293546</c:v>
                </c:pt>
                <c:pt idx="5">
                  <c:v>4.6439061828020147</c:v>
                </c:pt>
                <c:pt idx="6">
                  <c:v>4.7682833198512986</c:v>
                </c:pt>
                <c:pt idx="7">
                  <c:v>4.8096997221245905</c:v>
                </c:pt>
                <c:pt idx="8">
                  <c:v>4.3152140303492299</c:v>
                </c:pt>
                <c:pt idx="9">
                  <c:v>4.5165851848268366</c:v>
                </c:pt>
                <c:pt idx="10">
                  <c:v>5.7290808296798374</c:v>
                </c:pt>
                <c:pt idx="11">
                  <c:v>5.0745506670368075</c:v>
                </c:pt>
                <c:pt idx="12">
                  <c:v>5.3374966270409949</c:v>
                </c:pt>
                <c:pt idx="13">
                  <c:v>5.1163020897764664</c:v>
                </c:pt>
                <c:pt idx="14">
                  <c:v>4.463844429752454</c:v>
                </c:pt>
                <c:pt idx="15">
                  <c:v>5.8232441786472044</c:v>
                </c:pt>
                <c:pt idx="16">
                  <c:v>5.9833621263931995</c:v>
                </c:pt>
                <c:pt idx="17">
                  <c:v>4.8875167314391668</c:v>
                </c:pt>
                <c:pt idx="18">
                  <c:v>5.0134902744364922</c:v>
                </c:pt>
                <c:pt idx="19">
                  <c:v>5.2059001212346061</c:v>
                </c:pt>
                <c:pt idx="20">
                  <c:v>5.6653644565588426</c:v>
                </c:pt>
              </c:numCache>
            </c:numRef>
          </c:val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Price--update'!$B$36:$V$36</c:f>
              <c:numCache>
                <c:formatCode>_("$"* #,##0.00_);_("$"* \(#,##0.00\);_("$"* "-"??_);_(@_)</c:formatCode>
                <c:ptCount val="21"/>
                <c:pt idx="0">
                  <c:v>4.0595401875144903</c:v>
                </c:pt>
                <c:pt idx="1">
                  <c:v>4.1433245572676807</c:v>
                </c:pt>
                <c:pt idx="2">
                  <c:v>4.8933880769054969</c:v>
                </c:pt>
                <c:pt idx="3">
                  <c:v>5.0393463287810283</c:v>
                </c:pt>
                <c:pt idx="4">
                  <c:v>5.3648876048489882</c:v>
                </c:pt>
                <c:pt idx="5">
                  <c:v>4.7095488525655425</c:v>
                </c:pt>
                <c:pt idx="6">
                  <c:v>4.6732818738384827</c:v>
                </c:pt>
                <c:pt idx="7">
                  <c:v>5.3238764395989104</c:v>
                </c:pt>
                <c:pt idx="8">
                  <c:v>4.4419014192409563</c:v>
                </c:pt>
                <c:pt idx="9">
                  <c:v>4.8811616918554543</c:v>
                </c:pt>
                <c:pt idx="10">
                  <c:v>5.319425263252989</c:v>
                </c:pt>
                <c:pt idx="11">
                  <c:v>4.8704294912058597</c:v>
                </c:pt>
                <c:pt idx="12">
                  <c:v>5.8771742631072295</c:v>
                </c:pt>
                <c:pt idx="13">
                  <c:v>5.5683407288424158</c:v>
                </c:pt>
                <c:pt idx="14">
                  <c:v>5.4924056279401938</c:v>
                </c:pt>
                <c:pt idx="15">
                  <c:v>5.8892670347986549</c:v>
                </c:pt>
                <c:pt idx="16">
                  <c:v>5.3171826705592409</c:v>
                </c:pt>
                <c:pt idx="17">
                  <c:v>4.6303725284798052</c:v>
                </c:pt>
                <c:pt idx="18">
                  <c:v>6.2129353608605467</c:v>
                </c:pt>
                <c:pt idx="19">
                  <c:v>5.6568597733550154</c:v>
                </c:pt>
                <c:pt idx="20">
                  <c:v>5.3986097680536522</c:v>
                </c:pt>
              </c:numCache>
            </c:numRef>
          </c:val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Price--update'!$B$37:$V$37</c:f>
              <c:numCache>
                <c:formatCode>_("$"* #,##0.00_);_("$"* \(#,##0.00\);_("$"* "-"??_);_(@_)</c:formatCode>
                <c:ptCount val="21"/>
                <c:pt idx="0">
                  <c:v>4.139193548380419</c:v>
                </c:pt>
                <c:pt idx="1">
                  <c:v>3.6428005045241596</c:v>
                </c:pt>
                <c:pt idx="2">
                  <c:v>4.4938651819759423</c:v>
                </c:pt>
                <c:pt idx="3">
                  <c:v>4.6048460106810802</c:v>
                </c:pt>
                <c:pt idx="4">
                  <c:v>5.360568776318555</c:v>
                </c:pt>
                <c:pt idx="5">
                  <c:v>4.5244002259853042</c:v>
                </c:pt>
                <c:pt idx="6">
                  <c:v>5.4462365501939773</c:v>
                </c:pt>
                <c:pt idx="7">
                  <c:v>5.751871829022269</c:v>
                </c:pt>
                <c:pt idx="8">
                  <c:v>4.3093312276944307</c:v>
                </c:pt>
                <c:pt idx="9">
                  <c:v>4.6930146295587187</c:v>
                </c:pt>
                <c:pt idx="10">
                  <c:v>4.3912009543606247</c:v>
                </c:pt>
                <c:pt idx="11">
                  <c:v>5.0290794000863999</c:v>
                </c:pt>
                <c:pt idx="12">
                  <c:v>5.4548641671097746</c:v>
                </c:pt>
                <c:pt idx="13">
                  <c:v>5.2206667627409855</c:v>
                </c:pt>
                <c:pt idx="14">
                  <c:v>5.4151952134030763</c:v>
                </c:pt>
                <c:pt idx="15">
                  <c:v>4.9214241428205918</c:v>
                </c:pt>
                <c:pt idx="16">
                  <c:v>6.0271292596435533</c:v>
                </c:pt>
                <c:pt idx="17">
                  <c:v>5.4037003906549383</c:v>
                </c:pt>
                <c:pt idx="18">
                  <c:v>5.0973738619043916</c:v>
                </c:pt>
                <c:pt idx="19">
                  <c:v>5.6160462903701607</c:v>
                </c:pt>
                <c:pt idx="20">
                  <c:v>6.1388917884128533</c:v>
                </c:pt>
              </c:numCache>
            </c:numRef>
          </c:val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Price--update'!$B$38:$V$38</c:f>
              <c:numCache>
                <c:formatCode>_("$"* #,##0.00_);_("$"* \(#,##0.00\);_("$"* "-"??_);_(@_)</c:formatCode>
                <c:ptCount val="21"/>
                <c:pt idx="0">
                  <c:v>3.6758961389270213</c:v>
                </c:pt>
                <c:pt idx="1">
                  <c:v>3.7390390544004655</c:v>
                </c:pt>
                <c:pt idx="2">
                  <c:v>4.9167989649114894</c:v>
                </c:pt>
                <c:pt idx="3">
                  <c:v>4.3904830834647495</c:v>
                </c:pt>
                <c:pt idx="4">
                  <c:v>4.9833405860697235</c:v>
                </c:pt>
                <c:pt idx="5">
                  <c:v>4.6438591773412838</c:v>
                </c:pt>
                <c:pt idx="6">
                  <c:v>4.858449724051912</c:v>
                </c:pt>
                <c:pt idx="7">
                  <c:v>4.715299222157916</c:v>
                </c:pt>
                <c:pt idx="8">
                  <c:v>4.7389679148511723</c:v>
                </c:pt>
                <c:pt idx="9">
                  <c:v>4.8034983513633369</c:v>
                </c:pt>
                <c:pt idx="10">
                  <c:v>5.0115946517360381</c:v>
                </c:pt>
                <c:pt idx="11">
                  <c:v>5.5548534518456023</c:v>
                </c:pt>
                <c:pt idx="12">
                  <c:v>6.0058395604279999</c:v>
                </c:pt>
                <c:pt idx="13">
                  <c:v>5.2723789139039665</c:v>
                </c:pt>
                <c:pt idx="14">
                  <c:v>4.5351351877383514</c:v>
                </c:pt>
                <c:pt idx="15">
                  <c:v>5.3624945438318461</c:v>
                </c:pt>
                <c:pt idx="16">
                  <c:v>4.726829304236067</c:v>
                </c:pt>
                <c:pt idx="17">
                  <c:v>5.3968645688097787</c:v>
                </c:pt>
                <c:pt idx="18">
                  <c:v>5.4911829774707064</c:v>
                </c:pt>
                <c:pt idx="19">
                  <c:v>5.6831567787031014</c:v>
                </c:pt>
                <c:pt idx="20">
                  <c:v>5.4914433246104997</c:v>
                </c:pt>
              </c:numCache>
            </c:numRef>
          </c:val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Price--update'!$B$39:$V$39</c:f>
              <c:numCache>
                <c:formatCode>_("$"* #,##0.00_);_("$"* \(#,##0.00\);_("$"* "-"??_);_(@_)</c:formatCode>
                <c:ptCount val="21"/>
                <c:pt idx="0">
                  <c:v>3.798340724302308</c:v>
                </c:pt>
                <c:pt idx="1">
                  <c:v>3.8385275195072968</c:v>
                </c:pt>
                <c:pt idx="2">
                  <c:v>3.9990047120578818</c:v>
                </c:pt>
                <c:pt idx="3">
                  <c:v>4.4374587915178108</c:v>
                </c:pt>
                <c:pt idx="4">
                  <c:v>5.0421386445801133</c:v>
                </c:pt>
                <c:pt idx="5">
                  <c:v>4.8406443188955626</c:v>
                </c:pt>
                <c:pt idx="6">
                  <c:v>4.7418713573621911</c:v>
                </c:pt>
                <c:pt idx="7">
                  <c:v>4.660877867371064</c:v>
                </c:pt>
                <c:pt idx="8">
                  <c:v>5.2361026443075582</c:v>
                </c:pt>
                <c:pt idx="9">
                  <c:v>5.3556415459251285</c:v>
                </c:pt>
                <c:pt idx="10">
                  <c:v>5.2192695160735303</c:v>
                </c:pt>
                <c:pt idx="11">
                  <c:v>5.11620284529124</c:v>
                </c:pt>
                <c:pt idx="12">
                  <c:v>5.2468504131418179</c:v>
                </c:pt>
                <c:pt idx="13">
                  <c:v>4.6360212977803412</c:v>
                </c:pt>
                <c:pt idx="14">
                  <c:v>4.8574258480553452</c:v>
                </c:pt>
                <c:pt idx="15">
                  <c:v>5.0400086466403069</c:v>
                </c:pt>
                <c:pt idx="16">
                  <c:v>4.9574402966403817</c:v>
                </c:pt>
                <c:pt idx="17">
                  <c:v>5.0173330077915086</c:v>
                </c:pt>
                <c:pt idx="18">
                  <c:v>5.0564709870361124</c:v>
                </c:pt>
                <c:pt idx="19">
                  <c:v>5.5985026347405196</c:v>
                </c:pt>
                <c:pt idx="20">
                  <c:v>6.104585969933078</c:v>
                </c:pt>
              </c:numCache>
            </c:numRef>
          </c:val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Price--update'!$B$40:$V$40</c:f>
              <c:numCache>
                <c:formatCode>_("$"* #,##0.00_);_("$"* \(#,##0.00\);_("$"* "-"??_);_(@_)</c:formatCode>
                <c:ptCount val="21"/>
                <c:pt idx="0">
                  <c:v>3.4732506749337149</c:v>
                </c:pt>
                <c:pt idx="1">
                  <c:v>3.9757059976560503</c:v>
                </c:pt>
                <c:pt idx="2">
                  <c:v>4.4126887080863755</c:v>
                </c:pt>
                <c:pt idx="3">
                  <c:v>4.9421850223773536</c:v>
                </c:pt>
                <c:pt idx="4">
                  <c:v>4.0446654624623015</c:v>
                </c:pt>
                <c:pt idx="5">
                  <c:v>4.3712713549358346</c:v>
                </c:pt>
                <c:pt idx="6">
                  <c:v>5.0976750475619514</c:v>
                </c:pt>
                <c:pt idx="7">
                  <c:v>5.1225381138666908</c:v>
                </c:pt>
                <c:pt idx="8">
                  <c:v>4.9323099330279518</c:v>
                </c:pt>
                <c:pt idx="9">
                  <c:v>4.1494321860092169</c:v>
                </c:pt>
                <c:pt idx="10">
                  <c:v>4.5774943843552345</c:v>
                </c:pt>
                <c:pt idx="11">
                  <c:v>5.1358957174089683</c:v>
                </c:pt>
                <c:pt idx="12">
                  <c:v>4.8792009063955888</c:v>
                </c:pt>
                <c:pt idx="13">
                  <c:v>4.7372720634145953</c:v>
                </c:pt>
                <c:pt idx="14">
                  <c:v>4.7760349941191818</c:v>
                </c:pt>
                <c:pt idx="15">
                  <c:v>5.1510920070722488</c:v>
                </c:pt>
                <c:pt idx="16">
                  <c:v>5.6800493582161478</c:v>
                </c:pt>
                <c:pt idx="17">
                  <c:v>5.5464981948587333</c:v>
                </c:pt>
                <c:pt idx="18">
                  <c:v>6.2096588645878636</c:v>
                </c:pt>
                <c:pt idx="19">
                  <c:v>5.5407817236364778</c:v>
                </c:pt>
                <c:pt idx="20">
                  <c:v>5.19948479471722</c:v>
                </c:pt>
              </c:numCache>
            </c:numRef>
          </c:val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Price--update'!$B$41:$V$41</c:f>
              <c:numCache>
                <c:formatCode>_("$"* #,##0.00_);_("$"* \(#,##0.00\);_("$"* "-"??_);_(@_)</c:formatCode>
                <c:ptCount val="21"/>
                <c:pt idx="0">
                  <c:v>3.9371088791254629</c:v>
                </c:pt>
                <c:pt idx="1">
                  <c:v>4.0115153977399673</c:v>
                </c:pt>
                <c:pt idx="2">
                  <c:v>4.2417823329042541</c:v>
                </c:pt>
                <c:pt idx="3">
                  <c:v>4.4336344104825391</c:v>
                </c:pt>
                <c:pt idx="4">
                  <c:v>5.1590325212545469</c:v>
                </c:pt>
                <c:pt idx="5">
                  <c:v>4.9567123440228578</c:v>
                </c:pt>
                <c:pt idx="6">
                  <c:v>4.6716540312125954</c:v>
                </c:pt>
                <c:pt idx="7">
                  <c:v>4.5053969429700977</c:v>
                </c:pt>
                <c:pt idx="8">
                  <c:v>5.0829839372355528</c:v>
                </c:pt>
                <c:pt idx="9">
                  <c:v>4.6246441884908833</c:v>
                </c:pt>
                <c:pt idx="10">
                  <c:v>4.9407549696970348</c:v>
                </c:pt>
                <c:pt idx="11">
                  <c:v>5.2510457031556905</c:v>
                </c:pt>
                <c:pt idx="12">
                  <c:v>6.0613202717347923</c:v>
                </c:pt>
                <c:pt idx="13">
                  <c:v>5.5866297863900094</c:v>
                </c:pt>
                <c:pt idx="14">
                  <c:v>5.2898745467927535</c:v>
                </c:pt>
                <c:pt idx="15">
                  <c:v>5.184723046983315</c:v>
                </c:pt>
                <c:pt idx="16">
                  <c:v>5.8252120668221252</c:v>
                </c:pt>
                <c:pt idx="17">
                  <c:v>5.1880450752906997</c:v>
                </c:pt>
                <c:pt idx="18">
                  <c:v>5.4252391766375618</c:v>
                </c:pt>
                <c:pt idx="19">
                  <c:v>4.9743672241740828</c:v>
                </c:pt>
                <c:pt idx="20">
                  <c:v>6.555410148516934</c:v>
                </c:pt>
              </c:numCache>
            </c:numRef>
          </c:val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Price--update'!$B$42:$V$42</c:f>
              <c:numCache>
                <c:formatCode>_("$"* #,##0.00_);_("$"* \(#,##0.00\);_("$"* "-"??_);_(@_)</c:formatCode>
                <c:ptCount val="21"/>
                <c:pt idx="0">
                  <c:v>3.35677827946042</c:v>
                </c:pt>
                <c:pt idx="1">
                  <c:v>3.7288890305150577</c:v>
                </c:pt>
                <c:pt idx="2">
                  <c:v>4.3155904329695502</c:v>
                </c:pt>
                <c:pt idx="3">
                  <c:v>4.7609780161984405</c:v>
                </c:pt>
                <c:pt idx="4">
                  <c:v>5.3069824407140214</c:v>
                </c:pt>
                <c:pt idx="5">
                  <c:v>5.5801600223744616</c:v>
                </c:pt>
                <c:pt idx="6">
                  <c:v>4.8706936370688556</c:v>
                </c:pt>
                <c:pt idx="7">
                  <c:v>5.1812754364761977</c:v>
                </c:pt>
                <c:pt idx="8">
                  <c:v>4.9590402584326325</c:v>
                </c:pt>
                <c:pt idx="9">
                  <c:v>4.7654812679545628</c:v>
                </c:pt>
                <c:pt idx="10">
                  <c:v>5.0899210189830253</c:v>
                </c:pt>
                <c:pt idx="11">
                  <c:v>5.3553685728164737</c:v>
                </c:pt>
                <c:pt idx="12">
                  <c:v>5.1094044758657331</c:v>
                </c:pt>
                <c:pt idx="13">
                  <c:v>4.9531394354724734</c:v>
                </c:pt>
                <c:pt idx="14">
                  <c:v>5.6282086364248132</c:v>
                </c:pt>
                <c:pt idx="15">
                  <c:v>4.6983010275858188</c:v>
                </c:pt>
                <c:pt idx="16">
                  <c:v>5.8316473133055871</c:v>
                </c:pt>
                <c:pt idx="17">
                  <c:v>5.6653601792563375</c:v>
                </c:pt>
                <c:pt idx="18">
                  <c:v>4.7191971159649597</c:v>
                </c:pt>
                <c:pt idx="19">
                  <c:v>5.6411764604570873</c:v>
                </c:pt>
                <c:pt idx="20">
                  <c:v>5.1504005210010231</c:v>
                </c:pt>
              </c:numCache>
            </c:numRef>
          </c:val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Price--update'!$B$43:$V$43</c:f>
              <c:numCache>
                <c:formatCode>_("$"* #,##0.00_);_("$"* \(#,##0.00\);_("$"* "-"??_);_(@_)</c:formatCode>
                <c:ptCount val="21"/>
                <c:pt idx="0">
                  <c:v>4.2806895809917673</c:v>
                </c:pt>
                <c:pt idx="1">
                  <c:v>4.2825278109668767</c:v>
                </c:pt>
                <c:pt idx="2">
                  <c:v>4.3944432565909075</c:v>
                </c:pt>
                <c:pt idx="3">
                  <c:v>5.5899439991982938</c:v>
                </c:pt>
                <c:pt idx="4">
                  <c:v>5.4541153364702408</c:v>
                </c:pt>
                <c:pt idx="5">
                  <c:v>4.753913441224273</c:v>
                </c:pt>
                <c:pt idx="6">
                  <c:v>4.1796741399785642</c:v>
                </c:pt>
                <c:pt idx="7">
                  <c:v>4.1936462216958414</c:v>
                </c:pt>
                <c:pt idx="8">
                  <c:v>4.748921656465372</c:v>
                </c:pt>
                <c:pt idx="9">
                  <c:v>4.4881618037860296</c:v>
                </c:pt>
                <c:pt idx="10">
                  <c:v>4.9721148068455046</c:v>
                </c:pt>
                <c:pt idx="11">
                  <c:v>5.5306628666298305</c:v>
                </c:pt>
                <c:pt idx="12">
                  <c:v>5.5511165027619667</c:v>
                </c:pt>
                <c:pt idx="13">
                  <c:v>5.1134573895844238</c:v>
                </c:pt>
                <c:pt idx="14">
                  <c:v>4.3066261480781316</c:v>
                </c:pt>
                <c:pt idx="15">
                  <c:v>4.9614600792113963</c:v>
                </c:pt>
                <c:pt idx="16">
                  <c:v>5.0135045193493903</c:v>
                </c:pt>
                <c:pt idx="17">
                  <c:v>4.8074066678797687</c:v>
                </c:pt>
                <c:pt idx="18">
                  <c:v>5.3389538130739007</c:v>
                </c:pt>
                <c:pt idx="19">
                  <c:v>4.4268121627914789</c:v>
                </c:pt>
                <c:pt idx="20">
                  <c:v>4.923660448178774</c:v>
                </c:pt>
              </c:numCache>
            </c:numRef>
          </c:val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Price--update'!$B$44:$V$44</c:f>
              <c:numCache>
                <c:formatCode>_("$"* #,##0.00_);_("$"* \(#,##0.00\);_("$"* "-"??_);_(@_)</c:formatCode>
                <c:ptCount val="21"/>
                <c:pt idx="0">
                  <c:v>3.4086782408445404</c:v>
                </c:pt>
                <c:pt idx="1">
                  <c:v>3.4232515665235912</c:v>
                </c:pt>
                <c:pt idx="2">
                  <c:v>4.496224421943424</c:v>
                </c:pt>
                <c:pt idx="3">
                  <c:v>4.9126324452905248</c:v>
                </c:pt>
                <c:pt idx="4">
                  <c:v>5.1293844173463219</c:v>
                </c:pt>
                <c:pt idx="5">
                  <c:v>5.6444325919840574</c:v>
                </c:pt>
                <c:pt idx="6">
                  <c:v>4.9783005660508408</c:v>
                </c:pt>
                <c:pt idx="7">
                  <c:v>4.5792459998519766</c:v>
                </c:pt>
                <c:pt idx="8">
                  <c:v>4.9039092109223743</c:v>
                </c:pt>
                <c:pt idx="9">
                  <c:v>5.0713429654917741</c:v>
                </c:pt>
                <c:pt idx="10">
                  <c:v>5.2027003648537526</c:v>
                </c:pt>
                <c:pt idx="11">
                  <c:v>4.6838298314774107</c:v>
                </c:pt>
                <c:pt idx="12">
                  <c:v>5.5643458243190329</c:v>
                </c:pt>
                <c:pt idx="13">
                  <c:v>5.3970548740741862</c:v>
                </c:pt>
                <c:pt idx="14">
                  <c:v>4.5834477635482358</c:v>
                </c:pt>
                <c:pt idx="15">
                  <c:v>5.8741226802620101</c:v>
                </c:pt>
                <c:pt idx="16">
                  <c:v>4.540551506136997</c:v>
                </c:pt>
                <c:pt idx="17">
                  <c:v>5.0793315830256285</c:v>
                </c:pt>
                <c:pt idx="18">
                  <c:v>5.5452895829148154</c:v>
                </c:pt>
                <c:pt idx="19">
                  <c:v>5.0219775759392222</c:v>
                </c:pt>
                <c:pt idx="20">
                  <c:v>5.7149837915052615</c:v>
                </c:pt>
              </c:numCache>
            </c:numRef>
          </c:val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Price--update'!$B$45:$V$45</c:f>
              <c:numCache>
                <c:formatCode>_("$"* #,##0.00_);_("$"* \(#,##0.00\);_("$"* "-"??_);_(@_)</c:formatCode>
                <c:ptCount val="21"/>
                <c:pt idx="0">
                  <c:v>3.7595420419292482</c:v>
                </c:pt>
                <c:pt idx="1">
                  <c:v>4.2266124766713347</c:v>
                </c:pt>
                <c:pt idx="2">
                  <c:v>3.7571218448675108</c:v>
                </c:pt>
                <c:pt idx="3">
                  <c:v>4.6101522562891386</c:v>
                </c:pt>
                <c:pt idx="4">
                  <c:v>5.3019812864192994</c:v>
                </c:pt>
                <c:pt idx="5">
                  <c:v>4.3887065115530124</c:v>
                </c:pt>
                <c:pt idx="6">
                  <c:v>4.7867068982635201</c:v>
                </c:pt>
                <c:pt idx="7">
                  <c:v>4.9191244846300837</c:v>
                </c:pt>
                <c:pt idx="8">
                  <c:v>5.5594789213889655</c:v>
                </c:pt>
                <c:pt idx="9">
                  <c:v>5.5468411567503857</c:v>
                </c:pt>
                <c:pt idx="10">
                  <c:v>5.2179791906024091</c:v>
                </c:pt>
                <c:pt idx="11">
                  <c:v>4.8136410146991002</c:v>
                </c:pt>
                <c:pt idx="12">
                  <c:v>5.0501761153394646</c:v>
                </c:pt>
                <c:pt idx="13">
                  <c:v>4.5373310405828891</c:v>
                </c:pt>
                <c:pt idx="14">
                  <c:v>4.8821344324014735</c:v>
                </c:pt>
                <c:pt idx="15">
                  <c:v>4.9715658787800399</c:v>
                </c:pt>
                <c:pt idx="16">
                  <c:v>5.0314283526926955</c:v>
                </c:pt>
                <c:pt idx="17">
                  <c:v>5.454969287352375</c:v>
                </c:pt>
                <c:pt idx="18">
                  <c:v>5.1283301539570356</c:v>
                </c:pt>
                <c:pt idx="19">
                  <c:v>4.8469985142354748</c:v>
                </c:pt>
                <c:pt idx="20">
                  <c:v>4.8381167392571438</c:v>
                </c:pt>
              </c:numCache>
            </c:numRef>
          </c:val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Price--update'!$B$46:$V$46</c:f>
              <c:numCache>
                <c:formatCode>_("$"* #,##0.00_);_("$"* \(#,##0.00\);_("$"* "-"??_);_(@_)</c:formatCode>
                <c:ptCount val="21"/>
                <c:pt idx="0">
                  <c:v>3.9546905973633679</c:v>
                </c:pt>
                <c:pt idx="1">
                  <c:v>4.0066206118824805</c:v>
                </c:pt>
                <c:pt idx="2">
                  <c:v>4.3804481211104687</c:v>
                </c:pt>
                <c:pt idx="3">
                  <c:v>4.7176330248877685</c:v>
                </c:pt>
                <c:pt idx="4">
                  <c:v>5.0619612532650162</c:v>
                </c:pt>
                <c:pt idx="5">
                  <c:v>4.7636043989822499</c:v>
                </c:pt>
                <c:pt idx="6">
                  <c:v>4.3608822477871971</c:v>
                </c:pt>
                <c:pt idx="7">
                  <c:v>5.8781301498849388</c:v>
                </c:pt>
                <c:pt idx="8">
                  <c:v>4.6017789296434204</c:v>
                </c:pt>
                <c:pt idx="9">
                  <c:v>4.4408910360400071</c:v>
                </c:pt>
                <c:pt idx="10">
                  <c:v>4.5221446000816252</c:v>
                </c:pt>
                <c:pt idx="11">
                  <c:v>4.277671382642148</c:v>
                </c:pt>
                <c:pt idx="12">
                  <c:v>5.4204160819593765</c:v>
                </c:pt>
                <c:pt idx="13">
                  <c:v>5.2406827108830685</c:v>
                </c:pt>
                <c:pt idx="14">
                  <c:v>5.2181716596434873</c:v>
                </c:pt>
                <c:pt idx="15">
                  <c:v>4.5085189293171917</c:v>
                </c:pt>
                <c:pt idx="16">
                  <c:v>4.7940315090018375</c:v>
                </c:pt>
                <c:pt idx="17">
                  <c:v>4.497214553612582</c:v>
                </c:pt>
                <c:pt idx="18">
                  <c:v>4.6172113060652755</c:v>
                </c:pt>
                <c:pt idx="19">
                  <c:v>5.1682880870066645</c:v>
                </c:pt>
                <c:pt idx="20">
                  <c:v>5.126280062608461</c:v>
                </c:pt>
              </c:numCache>
            </c:numRef>
          </c:val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Price--update'!$B$47:$V$47</c:f>
              <c:numCache>
                <c:formatCode>_("$"* #,##0.00_);_("$"* \(#,##0.00\);_("$"* "-"??_);_(@_)</c:formatCode>
                <c:ptCount val="21"/>
                <c:pt idx="0">
                  <c:v>3.4047922715885739</c:v>
                </c:pt>
                <c:pt idx="1">
                  <c:v>3.9612431334637161</c:v>
                </c:pt>
                <c:pt idx="2">
                  <c:v>4.2391482174753969</c:v>
                </c:pt>
                <c:pt idx="3">
                  <c:v>5.2051127260767656</c:v>
                </c:pt>
                <c:pt idx="4">
                  <c:v>4.6168897866201002</c:v>
                </c:pt>
                <c:pt idx="5">
                  <c:v>5.1863903191595933</c:v>
                </c:pt>
                <c:pt idx="6">
                  <c:v>4.5797092586332013</c:v>
                </c:pt>
                <c:pt idx="7">
                  <c:v>5.2053513044388291</c:v>
                </c:pt>
                <c:pt idx="8">
                  <c:v>4.8149700799681918</c:v>
                </c:pt>
                <c:pt idx="9">
                  <c:v>5.21756363511036</c:v>
                </c:pt>
                <c:pt idx="10">
                  <c:v>5.3220838071640566</c:v>
                </c:pt>
                <c:pt idx="11">
                  <c:v>5.0094300148246491</c:v>
                </c:pt>
                <c:pt idx="12">
                  <c:v>5.4889434147821561</c:v>
                </c:pt>
                <c:pt idx="13">
                  <c:v>5.0092898694567829</c:v>
                </c:pt>
                <c:pt idx="14">
                  <c:v>5.0800215971663905</c:v>
                </c:pt>
                <c:pt idx="15">
                  <c:v>4.4912786014361554</c:v>
                </c:pt>
                <c:pt idx="16">
                  <c:v>5.0763091372847065</c:v>
                </c:pt>
                <c:pt idx="17">
                  <c:v>4.6310380785440408</c:v>
                </c:pt>
                <c:pt idx="18">
                  <c:v>4.7540562812927094</c:v>
                </c:pt>
                <c:pt idx="19">
                  <c:v>5.463272482688196</c:v>
                </c:pt>
                <c:pt idx="20">
                  <c:v>6.5609581011992377</c:v>
                </c:pt>
              </c:numCache>
            </c:numRef>
          </c:val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Price--update'!$B$48:$V$48</c:f>
              <c:numCache>
                <c:formatCode>_("$"* #,##0.00_);_("$"* \(#,##0.00\);_("$"* "-"??_);_(@_)</c:formatCode>
                <c:ptCount val="21"/>
                <c:pt idx="0">
                  <c:v>4.1543679206072657</c:v>
                </c:pt>
                <c:pt idx="1">
                  <c:v>4.3784711070265017</c:v>
                </c:pt>
                <c:pt idx="2">
                  <c:v>5.3256819464151857</c:v>
                </c:pt>
                <c:pt idx="3">
                  <c:v>4.3013486069087756</c:v>
                </c:pt>
                <c:pt idx="4">
                  <c:v>5.0093986792466856</c:v>
                </c:pt>
                <c:pt idx="5">
                  <c:v>4.5411393685728356</c:v>
                </c:pt>
                <c:pt idx="6">
                  <c:v>4.696891788917533</c:v>
                </c:pt>
                <c:pt idx="7">
                  <c:v>4.4364729393944975</c:v>
                </c:pt>
                <c:pt idx="8">
                  <c:v>5.4404165495566321</c:v>
                </c:pt>
                <c:pt idx="9">
                  <c:v>4.9980161844445252</c:v>
                </c:pt>
                <c:pt idx="10">
                  <c:v>4.4069722661771022</c:v>
                </c:pt>
                <c:pt idx="11">
                  <c:v>5.4465203038996135</c:v>
                </c:pt>
                <c:pt idx="12">
                  <c:v>5.4519606907990852</c:v>
                </c:pt>
                <c:pt idx="13">
                  <c:v>5.0109810086819211</c:v>
                </c:pt>
                <c:pt idx="14">
                  <c:v>4.4957010364030392</c:v>
                </c:pt>
                <c:pt idx="15">
                  <c:v>5.0662631239361389</c:v>
                </c:pt>
                <c:pt idx="16">
                  <c:v>4.5179251135469514</c:v>
                </c:pt>
                <c:pt idx="17">
                  <c:v>5.5195985211772332</c:v>
                </c:pt>
                <c:pt idx="18">
                  <c:v>4.9047986146600229</c:v>
                </c:pt>
                <c:pt idx="19">
                  <c:v>5.3775455523731459</c:v>
                </c:pt>
                <c:pt idx="20">
                  <c:v>6.0128290484036127</c:v>
                </c:pt>
              </c:numCache>
            </c:numRef>
          </c:val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Price--update'!$B$49:$V$49</c:f>
              <c:numCache>
                <c:formatCode>_("$"* #,##0.00_);_("$"* \(#,##0.00\);_("$"* "-"??_);_(@_)</c:formatCode>
                <c:ptCount val="21"/>
                <c:pt idx="0">
                  <c:v>3.7735033744563151</c:v>
                </c:pt>
                <c:pt idx="1">
                  <c:v>4.278959599373219</c:v>
                </c:pt>
                <c:pt idx="2">
                  <c:v>4.6926717236010207</c:v>
                </c:pt>
                <c:pt idx="3">
                  <c:v>4.9863634574471085</c:v>
                </c:pt>
                <c:pt idx="4">
                  <c:v>5.0628399362280945</c:v>
                </c:pt>
                <c:pt idx="5">
                  <c:v>4.6861229940007885</c:v>
                </c:pt>
                <c:pt idx="6">
                  <c:v>4.7864475728905349</c:v>
                </c:pt>
                <c:pt idx="7">
                  <c:v>4.8596189979737225</c:v>
                </c:pt>
                <c:pt idx="8">
                  <c:v>4.9823268653763693</c:v>
                </c:pt>
                <c:pt idx="9">
                  <c:v>4.7435288503686754</c:v>
                </c:pt>
                <c:pt idx="10">
                  <c:v>5.2196307408504277</c:v>
                </c:pt>
                <c:pt idx="11">
                  <c:v>5.8220404619713202</c:v>
                </c:pt>
                <c:pt idx="12">
                  <c:v>6.2804084020279429</c:v>
                </c:pt>
                <c:pt idx="13">
                  <c:v>5.6487760156021052</c:v>
                </c:pt>
                <c:pt idx="14">
                  <c:v>5.1861268098070612</c:v>
                </c:pt>
                <c:pt idx="15">
                  <c:v>5.4017738203248671</c:v>
                </c:pt>
                <c:pt idx="16">
                  <c:v>5.9361677315285046</c:v>
                </c:pt>
                <c:pt idx="17">
                  <c:v>5.0536779243542069</c:v>
                </c:pt>
                <c:pt idx="18">
                  <c:v>5.1181845515461424</c:v>
                </c:pt>
                <c:pt idx="19">
                  <c:v>5.8569827331929316</c:v>
                </c:pt>
                <c:pt idx="20">
                  <c:v>5.2537480161349617</c:v>
                </c:pt>
              </c:numCache>
            </c:numRef>
          </c:val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Price--update'!$B$50:$V$50</c:f>
              <c:numCache>
                <c:formatCode>_("$"* #,##0.00_);_("$"* \(#,##0.00\);_("$"* "-"??_);_(@_)</c:formatCode>
                <c:ptCount val="21"/>
                <c:pt idx="0">
                  <c:v>4.0319151945980716</c:v>
                </c:pt>
                <c:pt idx="1">
                  <c:v>3.7806841769004409</c:v>
                </c:pt>
                <c:pt idx="2">
                  <c:v>4.9281107017639769</c:v>
                </c:pt>
                <c:pt idx="3">
                  <c:v>4.7123205744990742</c:v>
                </c:pt>
                <c:pt idx="4">
                  <c:v>5.3398946389610034</c:v>
                </c:pt>
                <c:pt idx="5">
                  <c:v>4.124454110218851</c:v>
                </c:pt>
                <c:pt idx="6">
                  <c:v>5.2218478153967327</c:v>
                </c:pt>
                <c:pt idx="7">
                  <c:v>4.7544478734218183</c:v>
                </c:pt>
                <c:pt idx="8">
                  <c:v>5.1075569228667304</c:v>
                </c:pt>
                <c:pt idx="9">
                  <c:v>4.8667339924737085</c:v>
                </c:pt>
                <c:pt idx="10">
                  <c:v>4.1785805758066239</c:v>
                </c:pt>
                <c:pt idx="11">
                  <c:v>4.3658229362792405</c:v>
                </c:pt>
                <c:pt idx="12">
                  <c:v>4.6013831017883788</c:v>
                </c:pt>
                <c:pt idx="13">
                  <c:v>5.3486508664366115</c:v>
                </c:pt>
                <c:pt idx="14">
                  <c:v>4.7123709048894966</c:v>
                </c:pt>
                <c:pt idx="15">
                  <c:v>4.2382887901504978</c:v>
                </c:pt>
                <c:pt idx="16">
                  <c:v>4.3003182995541867</c:v>
                </c:pt>
                <c:pt idx="17">
                  <c:v>4.8208155722815702</c:v>
                </c:pt>
                <c:pt idx="18">
                  <c:v>5.0022271115883958</c:v>
                </c:pt>
                <c:pt idx="19">
                  <c:v>5.0322238630599241</c:v>
                </c:pt>
                <c:pt idx="20">
                  <c:v>5.6323198354192492</c:v>
                </c:pt>
              </c:numCache>
            </c:numRef>
          </c:val>
        </c:ser>
        <c:ser>
          <c:idx val="49"/>
          <c:order val="49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Price--update'!$B$51:$V$51</c:f>
              <c:numCache>
                <c:formatCode>_("$"* #,##0.00_);_("$"* \(#,##0.00\);_("$"* "-"??_);_(@_)</c:formatCode>
                <c:ptCount val="21"/>
                <c:pt idx="0">
                  <c:v>3.8248187633381772</c:v>
                </c:pt>
                <c:pt idx="1">
                  <c:v>3.9731030724366936</c:v>
                </c:pt>
                <c:pt idx="2">
                  <c:v>4.1763641593068552</c:v>
                </c:pt>
                <c:pt idx="3">
                  <c:v>4.5211920813057445</c:v>
                </c:pt>
                <c:pt idx="4">
                  <c:v>4.370798887690639</c:v>
                </c:pt>
                <c:pt idx="5">
                  <c:v>4.8957745317336085</c:v>
                </c:pt>
                <c:pt idx="6">
                  <c:v>4.8749806230263815</c:v>
                </c:pt>
                <c:pt idx="7">
                  <c:v>4.9794786091905658</c:v>
                </c:pt>
                <c:pt idx="8">
                  <c:v>5.30532848052012</c:v>
                </c:pt>
                <c:pt idx="9">
                  <c:v>5.9816829715415478</c:v>
                </c:pt>
                <c:pt idx="10">
                  <c:v>5.0510458440838235</c:v>
                </c:pt>
                <c:pt idx="11">
                  <c:v>4.9220190794062795</c:v>
                </c:pt>
                <c:pt idx="12">
                  <c:v>4.9752974851240062</c:v>
                </c:pt>
                <c:pt idx="13">
                  <c:v>5.2196353438859644</c:v>
                </c:pt>
                <c:pt idx="14">
                  <c:v>4.500364059465932</c:v>
                </c:pt>
                <c:pt idx="15">
                  <c:v>5.0909457573196626</c:v>
                </c:pt>
                <c:pt idx="16">
                  <c:v>5.42654920103094</c:v>
                </c:pt>
                <c:pt idx="17">
                  <c:v>4.5970398480659798</c:v>
                </c:pt>
                <c:pt idx="18">
                  <c:v>5.0541620876288613</c:v>
                </c:pt>
                <c:pt idx="19">
                  <c:v>5.0135616410792148</c:v>
                </c:pt>
                <c:pt idx="20">
                  <c:v>5.6160822098404948</c:v>
                </c:pt>
              </c:numCache>
            </c:numRef>
          </c:val>
        </c:ser>
        <c:ser>
          <c:idx val="50"/>
          <c:order val="50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Price--update'!$B$52:$V$52</c:f>
              <c:numCache>
                <c:formatCode>_("$"* #,##0.00_);_("$"* \(#,##0.00\);_("$"* "-"??_);_(@_)</c:formatCode>
                <c:ptCount val="21"/>
                <c:pt idx="0">
                  <c:v>4.1613617691880931</c:v>
                </c:pt>
                <c:pt idx="1">
                  <c:v>4.0931736295945287</c:v>
                </c:pt>
                <c:pt idx="2">
                  <c:v>4.5658315878997646</c:v>
                </c:pt>
                <c:pt idx="3">
                  <c:v>4.8013076573045579</c:v>
                </c:pt>
                <c:pt idx="4">
                  <c:v>5.0954679830999572</c:v>
                </c:pt>
                <c:pt idx="5">
                  <c:v>4.7484963083434835</c:v>
                </c:pt>
                <c:pt idx="6">
                  <c:v>4.5104728437242994</c:v>
                </c:pt>
                <c:pt idx="7">
                  <c:v>5.4406281676024371</c:v>
                </c:pt>
                <c:pt idx="8">
                  <c:v>5.1864882466544113</c:v>
                </c:pt>
                <c:pt idx="9">
                  <c:v>4.8890297850250128</c:v>
                </c:pt>
                <c:pt idx="10">
                  <c:v>5.2713201451392315</c:v>
                </c:pt>
                <c:pt idx="11">
                  <c:v>5.2062438072765653</c:v>
                </c:pt>
                <c:pt idx="12">
                  <c:v>5.8047279514698626</c:v>
                </c:pt>
                <c:pt idx="13">
                  <c:v>5.2940056744275044</c:v>
                </c:pt>
                <c:pt idx="14">
                  <c:v>4.8864965888098224</c:v>
                </c:pt>
                <c:pt idx="15">
                  <c:v>4.9393266378084189</c:v>
                </c:pt>
                <c:pt idx="16">
                  <c:v>4.9358248151840787</c:v>
                </c:pt>
                <c:pt idx="17">
                  <c:v>4.9245776827983399</c:v>
                </c:pt>
                <c:pt idx="18">
                  <c:v>5.1897945258143308</c:v>
                </c:pt>
                <c:pt idx="19">
                  <c:v>5.3910951735963994</c:v>
                </c:pt>
                <c:pt idx="20">
                  <c:v>5.3226969510001405</c:v>
                </c:pt>
              </c:numCache>
            </c:numRef>
          </c:val>
        </c:ser>
        <c:ser>
          <c:idx val="51"/>
          <c:order val="51"/>
          <c:spPr>
            <a:ln w="12700">
              <a:solidFill>
                <a:srgbClr val="660066"/>
              </a:solidFill>
              <a:prstDash val="solid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Price--update'!$B$53:$V$53</c:f>
              <c:numCache>
                <c:formatCode>_("$"* #,##0.00_);_("$"* \(#,##0.00\);_("$"* "-"??_);_(@_)</c:formatCode>
                <c:ptCount val="21"/>
                <c:pt idx="0">
                  <c:v>3.427078527849071</c:v>
                </c:pt>
                <c:pt idx="1">
                  <c:v>4.2024673424308965</c:v>
                </c:pt>
                <c:pt idx="2">
                  <c:v>4.5174414828413285</c:v>
                </c:pt>
                <c:pt idx="3">
                  <c:v>5.5539339065853479</c:v>
                </c:pt>
                <c:pt idx="4">
                  <c:v>5.5005057022561479</c:v>
                </c:pt>
                <c:pt idx="5">
                  <c:v>5.6313645229367015</c:v>
                </c:pt>
                <c:pt idx="6">
                  <c:v>4.906816952271968</c:v>
                </c:pt>
                <c:pt idx="7">
                  <c:v>5.0809289326722267</c:v>
                </c:pt>
                <c:pt idx="8">
                  <c:v>5.4371280436355027</c:v>
                </c:pt>
                <c:pt idx="9">
                  <c:v>4.36332355857125</c:v>
                </c:pt>
                <c:pt idx="10">
                  <c:v>5.7678959739844071</c:v>
                </c:pt>
                <c:pt idx="11">
                  <c:v>5.1932127147615725</c:v>
                </c:pt>
                <c:pt idx="12">
                  <c:v>5.55513391427165</c:v>
                </c:pt>
                <c:pt idx="13">
                  <c:v>5.277809353233561</c:v>
                </c:pt>
                <c:pt idx="14">
                  <c:v>5.0333620086884343</c:v>
                </c:pt>
                <c:pt idx="15">
                  <c:v>4.7637813692326603</c:v>
                </c:pt>
                <c:pt idx="16">
                  <c:v>4.9898761846503783</c:v>
                </c:pt>
                <c:pt idx="17">
                  <c:v>4.7856408227893041</c:v>
                </c:pt>
                <c:pt idx="18">
                  <c:v>5.0755298253312535</c:v>
                </c:pt>
                <c:pt idx="19">
                  <c:v>5.1405071053546205</c:v>
                </c:pt>
                <c:pt idx="20">
                  <c:v>5.6358251661794174</c:v>
                </c:pt>
              </c:numCache>
            </c:numRef>
          </c:val>
        </c:ser>
        <c:ser>
          <c:idx val="52"/>
          <c:order val="52"/>
          <c:spPr>
            <a:ln w="12700">
              <a:solidFill>
                <a:srgbClr val="FF8080"/>
              </a:solidFill>
              <a:prstDash val="solid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Price--update'!$B$54:$V$54</c:f>
              <c:numCache>
                <c:formatCode>_("$"* #,##0.00_);_("$"* \(#,##0.00\);_("$"* "-"??_);_(@_)</c:formatCode>
                <c:ptCount val="21"/>
                <c:pt idx="0">
                  <c:v>4.3601883855697432</c:v>
                </c:pt>
                <c:pt idx="1">
                  <c:v>3.6007751761939875</c:v>
                </c:pt>
                <c:pt idx="2">
                  <c:v>4.8183894510063086</c:v>
                </c:pt>
                <c:pt idx="3">
                  <c:v>4.6062422460506465</c:v>
                </c:pt>
                <c:pt idx="4">
                  <c:v>5.8594948856780329</c:v>
                </c:pt>
                <c:pt idx="5">
                  <c:v>4.6353995105029648</c:v>
                </c:pt>
                <c:pt idx="6">
                  <c:v>5.1232134628421049</c:v>
                </c:pt>
                <c:pt idx="7">
                  <c:v>4.5516980097468815</c:v>
                </c:pt>
                <c:pt idx="8">
                  <c:v>6.1132298242967797</c:v>
                </c:pt>
                <c:pt idx="9">
                  <c:v>5.1802122725588013</c:v>
                </c:pt>
                <c:pt idx="10">
                  <c:v>4.9802680620898423</c:v>
                </c:pt>
                <c:pt idx="11">
                  <c:v>4.319263170171018</c:v>
                </c:pt>
                <c:pt idx="12">
                  <c:v>6.1385872289207697</c:v>
                </c:pt>
                <c:pt idx="13">
                  <c:v>4.4619287366325686</c:v>
                </c:pt>
                <c:pt idx="14">
                  <c:v>5.0593045961528524</c:v>
                </c:pt>
                <c:pt idx="15">
                  <c:v>5.1790417423663291</c:v>
                </c:pt>
                <c:pt idx="16">
                  <c:v>4.7087861317600144</c:v>
                </c:pt>
                <c:pt idx="17">
                  <c:v>5.8184103781500571</c:v>
                </c:pt>
                <c:pt idx="18">
                  <c:v>4.7134926002518647</c:v>
                </c:pt>
                <c:pt idx="19">
                  <c:v>5.8641224783188175</c:v>
                </c:pt>
                <c:pt idx="20">
                  <c:v>5.8333034369770465</c:v>
                </c:pt>
              </c:numCache>
            </c:numRef>
          </c:val>
        </c:ser>
        <c:ser>
          <c:idx val="53"/>
          <c:order val="53"/>
          <c:spPr>
            <a:ln w="12700">
              <a:solidFill>
                <a:srgbClr val="0066CC"/>
              </a:solidFill>
              <a:prstDash val="solid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Price--update'!$B$55:$V$55</c:f>
              <c:numCache>
                <c:formatCode>_("$"* #,##0.00_);_("$"* \(#,##0.00\);_("$"* "-"??_);_(@_)</c:formatCode>
                <c:ptCount val="21"/>
                <c:pt idx="0">
                  <c:v>3.6628630935093676</c:v>
                </c:pt>
                <c:pt idx="1">
                  <c:v>4.2316410730023</c:v>
                </c:pt>
                <c:pt idx="2">
                  <c:v>3.6986076281512603</c:v>
                </c:pt>
                <c:pt idx="3">
                  <c:v>4.9131864688795401</c:v>
                </c:pt>
                <c:pt idx="4">
                  <c:v>5.0492522921784797</c:v>
                </c:pt>
                <c:pt idx="5">
                  <c:v>4.9168165078339907</c:v>
                </c:pt>
                <c:pt idx="6">
                  <c:v>4.859770782390183</c:v>
                </c:pt>
                <c:pt idx="7">
                  <c:v>4.1726281024745067</c:v>
                </c:pt>
                <c:pt idx="8">
                  <c:v>4.8671595083974699</c:v>
                </c:pt>
                <c:pt idx="9">
                  <c:v>5.3871022689362746</c:v>
                </c:pt>
                <c:pt idx="10">
                  <c:v>5.4024216820981286</c:v>
                </c:pt>
                <c:pt idx="11">
                  <c:v>4.9105141717958141</c:v>
                </c:pt>
                <c:pt idx="12">
                  <c:v>5.3356085120533248</c:v>
                </c:pt>
                <c:pt idx="13">
                  <c:v>5.2390345292351101</c:v>
                </c:pt>
                <c:pt idx="14">
                  <c:v>5.099681000738034</c:v>
                </c:pt>
                <c:pt idx="15">
                  <c:v>4.6211006527451088</c:v>
                </c:pt>
                <c:pt idx="16">
                  <c:v>4.945205473040815</c:v>
                </c:pt>
                <c:pt idx="17">
                  <c:v>4.4085319091587953</c:v>
                </c:pt>
                <c:pt idx="18">
                  <c:v>5.7428215293721827</c:v>
                </c:pt>
                <c:pt idx="19">
                  <c:v>5.4955977817897415</c:v>
                </c:pt>
                <c:pt idx="20">
                  <c:v>4.7695467093837953</c:v>
                </c:pt>
              </c:numCache>
            </c:numRef>
          </c:val>
        </c:ser>
        <c:ser>
          <c:idx val="54"/>
          <c:order val="54"/>
          <c:spPr>
            <a:ln w="12700">
              <a:solidFill>
                <a:srgbClr val="CCCCFF"/>
              </a:solidFill>
              <a:prstDash val="solid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Price--update'!$B$56:$V$56</c:f>
              <c:numCache>
                <c:formatCode>_("$"* #,##0.00_);_("$"* \(#,##0.00\);_("$"* "-"??_);_(@_)</c:formatCode>
                <c:ptCount val="21"/>
                <c:pt idx="0">
                  <c:v>3.5369374748450291</c:v>
                </c:pt>
                <c:pt idx="1">
                  <c:v>3.8566498694889226</c:v>
                </c:pt>
                <c:pt idx="2">
                  <c:v>5.1727552677921889</c:v>
                </c:pt>
                <c:pt idx="3">
                  <c:v>5.3989943329935057</c:v>
                </c:pt>
                <c:pt idx="4">
                  <c:v>5.7077031251148274</c:v>
                </c:pt>
                <c:pt idx="5">
                  <c:v>4.5028387125707816</c:v>
                </c:pt>
                <c:pt idx="6">
                  <c:v>4.7275073595774399</c:v>
                </c:pt>
                <c:pt idx="7">
                  <c:v>4.7928165965614244</c:v>
                </c:pt>
                <c:pt idx="8">
                  <c:v>6.0218655026049612</c:v>
                </c:pt>
                <c:pt idx="9">
                  <c:v>5.168209441172781</c:v>
                </c:pt>
                <c:pt idx="10">
                  <c:v>4.9074824283059648</c:v>
                </c:pt>
                <c:pt idx="11">
                  <c:v>5.1971721125892634</c:v>
                </c:pt>
                <c:pt idx="12">
                  <c:v>5.5445318982591036</c:v>
                </c:pt>
                <c:pt idx="13">
                  <c:v>5.7310877515303327</c:v>
                </c:pt>
                <c:pt idx="14">
                  <c:v>4.7355445113337753</c:v>
                </c:pt>
                <c:pt idx="15">
                  <c:v>4.7757064619916862</c:v>
                </c:pt>
                <c:pt idx="16">
                  <c:v>6.1393594226053407</c:v>
                </c:pt>
                <c:pt idx="17">
                  <c:v>4.1448546553057746</c:v>
                </c:pt>
                <c:pt idx="18">
                  <c:v>5.010708101228361</c:v>
                </c:pt>
                <c:pt idx="19">
                  <c:v>4.9429899796008696</c:v>
                </c:pt>
                <c:pt idx="20">
                  <c:v>4.5847916640278852</c:v>
                </c:pt>
              </c:numCache>
            </c:numRef>
          </c:val>
        </c:ser>
        <c:ser>
          <c:idx val="55"/>
          <c:order val="55"/>
          <c:spPr>
            <a:ln w="12700">
              <a:solidFill>
                <a:srgbClr val="000080"/>
              </a:solidFill>
              <a:prstDash val="lg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Price--update'!$B$57:$V$57</c:f>
              <c:numCache>
                <c:formatCode>_("$"* #,##0.00_);_("$"* \(#,##0.00\);_("$"* "-"??_);_(@_)</c:formatCode>
                <c:ptCount val="21"/>
                <c:pt idx="0">
                  <c:v>4.1331225952645045</c:v>
                </c:pt>
                <c:pt idx="1">
                  <c:v>3.4064060308220681</c:v>
                </c:pt>
                <c:pt idx="2">
                  <c:v>4.0762708981329627</c:v>
                </c:pt>
                <c:pt idx="3">
                  <c:v>4.7132930213170461</c:v>
                </c:pt>
                <c:pt idx="4">
                  <c:v>4.8039823993302857</c:v>
                </c:pt>
                <c:pt idx="5">
                  <c:v>4.3838071993822272</c:v>
                </c:pt>
                <c:pt idx="6">
                  <c:v>5.0941141773747747</c:v>
                </c:pt>
                <c:pt idx="7">
                  <c:v>5.1440179444129903</c:v>
                </c:pt>
                <c:pt idx="8">
                  <c:v>5.3445565693675334</c:v>
                </c:pt>
                <c:pt idx="9">
                  <c:v>5.4062844604480569</c:v>
                </c:pt>
                <c:pt idx="10">
                  <c:v>5.3506232583418658</c:v>
                </c:pt>
                <c:pt idx="11">
                  <c:v>5.4290190421704736</c:v>
                </c:pt>
                <c:pt idx="12">
                  <c:v>5.041785905313338</c:v>
                </c:pt>
                <c:pt idx="13">
                  <c:v>4.7808614686141286</c:v>
                </c:pt>
                <c:pt idx="14">
                  <c:v>4.6197490078054759</c:v>
                </c:pt>
                <c:pt idx="15">
                  <c:v>5.5960980734627759</c:v>
                </c:pt>
                <c:pt idx="16">
                  <c:v>4.774502315790877</c:v>
                </c:pt>
                <c:pt idx="17">
                  <c:v>4.4408606733240346</c:v>
                </c:pt>
                <c:pt idx="18">
                  <c:v>4.8730151202701659</c:v>
                </c:pt>
                <c:pt idx="19">
                  <c:v>5.4306113288967364</c:v>
                </c:pt>
                <c:pt idx="20">
                  <c:v>5.1832024590637111</c:v>
                </c:pt>
              </c:numCache>
            </c:numRef>
          </c:val>
        </c:ser>
        <c:ser>
          <c:idx val="56"/>
          <c:order val="56"/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Price--update'!$B$58:$V$58</c:f>
              <c:numCache>
                <c:formatCode>_("$"* #,##0.00_);_("$"* \(#,##0.00\);_("$"* "-"??_);_(@_)</c:formatCode>
                <c:ptCount val="21"/>
                <c:pt idx="0">
                  <c:v>3.5080048501326222</c:v>
                </c:pt>
                <c:pt idx="1">
                  <c:v>4.1820691577868203</c:v>
                </c:pt>
                <c:pt idx="2">
                  <c:v>3.8713155502050527</c:v>
                </c:pt>
                <c:pt idx="3">
                  <c:v>5.1607839635654029</c:v>
                </c:pt>
                <c:pt idx="4">
                  <c:v>5.0843745457089859</c:v>
                </c:pt>
                <c:pt idx="5">
                  <c:v>4.1651571353063375</c:v>
                </c:pt>
                <c:pt idx="6">
                  <c:v>4.2472356985752704</c:v>
                </c:pt>
                <c:pt idx="7">
                  <c:v>3.9807222843291652</c:v>
                </c:pt>
                <c:pt idx="8">
                  <c:v>5.2466555241345967</c:v>
                </c:pt>
                <c:pt idx="9">
                  <c:v>4.9663639969601707</c:v>
                </c:pt>
                <c:pt idx="10">
                  <c:v>4.7944015560890341</c:v>
                </c:pt>
                <c:pt idx="11">
                  <c:v>5.431988011908957</c:v>
                </c:pt>
                <c:pt idx="12">
                  <c:v>5.6028813350370825</c:v>
                </c:pt>
                <c:pt idx="13">
                  <c:v>4.3992197884942126</c:v>
                </c:pt>
                <c:pt idx="14">
                  <c:v>5.0557966012015338</c:v>
                </c:pt>
                <c:pt idx="15">
                  <c:v>5.9987214135859768</c:v>
                </c:pt>
                <c:pt idx="16">
                  <c:v>4.8242550550165868</c:v>
                </c:pt>
                <c:pt idx="17">
                  <c:v>5.2890595082962495</c:v>
                </c:pt>
                <c:pt idx="18">
                  <c:v>5.4099538096071917</c:v>
                </c:pt>
                <c:pt idx="19">
                  <c:v>5.5886950241752338</c:v>
                </c:pt>
                <c:pt idx="20">
                  <c:v>5.2959377702547226</c:v>
                </c:pt>
              </c:numCache>
            </c:numRef>
          </c:val>
        </c:ser>
        <c:ser>
          <c:idx val="57"/>
          <c:order val="57"/>
          <c:spPr>
            <a:ln w="12700">
              <a:solidFill>
                <a:srgbClr val="FFFF00"/>
              </a:solidFill>
              <a:prstDash val="lg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Price--update'!$B$59:$V$59</c:f>
              <c:numCache>
                <c:formatCode>_("$"* #,##0.00_);_("$"* \(#,##0.00\);_("$"* "-"??_);_(@_)</c:formatCode>
                <c:ptCount val="21"/>
                <c:pt idx="0">
                  <c:v>3.4170531885280835</c:v>
                </c:pt>
                <c:pt idx="1">
                  <c:v>4.036107097616493</c:v>
                </c:pt>
                <c:pt idx="2">
                  <c:v>4.5849136320565513</c:v>
                </c:pt>
                <c:pt idx="3">
                  <c:v>4.4381566917481177</c:v>
                </c:pt>
                <c:pt idx="4">
                  <c:v>4.6470340849874923</c:v>
                </c:pt>
                <c:pt idx="5">
                  <c:v>5.1988007323082881</c:v>
                </c:pt>
                <c:pt idx="6">
                  <c:v>4.6366346303561459</c:v>
                </c:pt>
                <c:pt idx="7">
                  <c:v>4.8326824641144555</c:v>
                </c:pt>
                <c:pt idx="8">
                  <c:v>4.8412359483487295</c:v>
                </c:pt>
                <c:pt idx="9">
                  <c:v>5.9427839773018611</c:v>
                </c:pt>
                <c:pt idx="10">
                  <c:v>5.4515384079776235</c:v>
                </c:pt>
                <c:pt idx="11">
                  <c:v>4.7252933425546448</c:v>
                </c:pt>
                <c:pt idx="12">
                  <c:v>5.3745707536883334</c:v>
                </c:pt>
                <c:pt idx="13">
                  <c:v>5.3206595040158167</c:v>
                </c:pt>
                <c:pt idx="14">
                  <c:v>4.9961049780055777</c:v>
                </c:pt>
                <c:pt idx="15">
                  <c:v>5.7186069661369725</c:v>
                </c:pt>
                <c:pt idx="16">
                  <c:v>4.7462017651188146</c:v>
                </c:pt>
                <c:pt idx="17">
                  <c:v>4.6698636510915739</c:v>
                </c:pt>
                <c:pt idx="18">
                  <c:v>5.3760381322639006</c:v>
                </c:pt>
                <c:pt idx="19">
                  <c:v>5.3552778575117284</c:v>
                </c:pt>
                <c:pt idx="20">
                  <c:v>5.4561925180992636</c:v>
                </c:pt>
              </c:numCache>
            </c:numRef>
          </c:val>
        </c:ser>
        <c:ser>
          <c:idx val="58"/>
          <c:order val="58"/>
          <c:spPr>
            <a:ln w="12700">
              <a:solidFill>
                <a:srgbClr val="00FFFF"/>
              </a:solidFill>
              <a:prstDash val="lg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Price--update'!$B$60:$V$60</c:f>
              <c:numCache>
                <c:formatCode>_("$"* #,##0.00_);_("$"* \(#,##0.00\);_("$"* "-"??_);_(@_)</c:formatCode>
                <c:ptCount val="21"/>
                <c:pt idx="0">
                  <c:v>3.1799321946561427</c:v>
                </c:pt>
                <c:pt idx="1">
                  <c:v>3.2724287823306399</c:v>
                </c:pt>
                <c:pt idx="2">
                  <c:v>4.8751940562337372</c:v>
                </c:pt>
                <c:pt idx="3">
                  <c:v>4.8996643139206064</c:v>
                </c:pt>
                <c:pt idx="4">
                  <c:v>4.7491174981445159</c:v>
                </c:pt>
                <c:pt idx="5">
                  <c:v>4.9295362214009781</c:v>
                </c:pt>
                <c:pt idx="6">
                  <c:v>4.5877991727105902</c:v>
                </c:pt>
                <c:pt idx="7">
                  <c:v>5.2874415196181781</c:v>
                </c:pt>
                <c:pt idx="8">
                  <c:v>4.6160697559432675</c:v>
                </c:pt>
                <c:pt idx="9">
                  <c:v>4.5813217364706214</c:v>
                </c:pt>
                <c:pt idx="10">
                  <c:v>4.8462694417423888</c:v>
                </c:pt>
                <c:pt idx="11">
                  <c:v>5.0300323512287628</c:v>
                </c:pt>
                <c:pt idx="12">
                  <c:v>5.0572461135144575</c:v>
                </c:pt>
                <c:pt idx="13">
                  <c:v>4.5273022486113614</c:v>
                </c:pt>
                <c:pt idx="14">
                  <c:v>4.6242881927910799</c:v>
                </c:pt>
                <c:pt idx="15">
                  <c:v>4.3331785483171439</c:v>
                </c:pt>
                <c:pt idx="16">
                  <c:v>5.5332960380610183</c:v>
                </c:pt>
                <c:pt idx="17">
                  <c:v>5.08356490648434</c:v>
                </c:pt>
                <c:pt idx="18">
                  <c:v>4.8660885352623282</c:v>
                </c:pt>
                <c:pt idx="19">
                  <c:v>5.1270028914363452</c:v>
                </c:pt>
                <c:pt idx="20">
                  <c:v>5.3868360822316692</c:v>
                </c:pt>
              </c:numCache>
            </c:numRef>
          </c:val>
        </c:ser>
        <c:ser>
          <c:idx val="59"/>
          <c:order val="59"/>
          <c:spPr>
            <a:ln w="12700">
              <a:solidFill>
                <a:srgbClr val="800080"/>
              </a:solidFill>
              <a:prstDash val="lg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Price--update'!$B$61:$V$61</c:f>
              <c:numCache>
                <c:formatCode>_("$"* #,##0.00_);_("$"* \(#,##0.00\);_("$"* "-"??_);_(@_)</c:formatCode>
                <c:ptCount val="21"/>
                <c:pt idx="0">
                  <c:v>3.5736765355609492</c:v>
                </c:pt>
                <c:pt idx="1">
                  <c:v>3.1284169573394962</c:v>
                </c:pt>
                <c:pt idx="2">
                  <c:v>5.1041503630973972</c:v>
                </c:pt>
                <c:pt idx="3">
                  <c:v>4.5043651409525269</c:v>
                </c:pt>
                <c:pt idx="4">
                  <c:v>5.0673080572723954</c:v>
                </c:pt>
                <c:pt idx="5">
                  <c:v>4.240488882609414</c:v>
                </c:pt>
                <c:pt idx="6">
                  <c:v>4.8943108675316376</c:v>
                </c:pt>
                <c:pt idx="7">
                  <c:v>5.2992975937641829</c:v>
                </c:pt>
                <c:pt idx="8">
                  <c:v>5.9526848342581733</c:v>
                </c:pt>
                <c:pt idx="9">
                  <c:v>4.860241180976355</c:v>
                </c:pt>
                <c:pt idx="10">
                  <c:v>5.2530837630206371</c:v>
                </c:pt>
                <c:pt idx="11">
                  <c:v>5.2315038745538471</c:v>
                </c:pt>
                <c:pt idx="12">
                  <c:v>5.0708321507340637</c:v>
                </c:pt>
                <c:pt idx="13">
                  <c:v>5.0765523100080614</c:v>
                </c:pt>
                <c:pt idx="14">
                  <c:v>5.3376208482808378</c:v>
                </c:pt>
                <c:pt idx="15">
                  <c:v>5.6218304156561985</c:v>
                </c:pt>
                <c:pt idx="16">
                  <c:v>3.9351147438669991</c:v>
                </c:pt>
                <c:pt idx="17">
                  <c:v>5.5523675464440503</c:v>
                </c:pt>
                <c:pt idx="18">
                  <c:v>4.6214111460223002</c:v>
                </c:pt>
                <c:pt idx="19">
                  <c:v>5.3909800773682699</c:v>
                </c:pt>
                <c:pt idx="20">
                  <c:v>5.3627397858124599</c:v>
                </c:pt>
              </c:numCache>
            </c:numRef>
          </c:val>
        </c:ser>
        <c:ser>
          <c:idx val="60"/>
          <c:order val="60"/>
          <c:spPr>
            <a:ln w="12700">
              <a:solidFill>
                <a:srgbClr val="800000"/>
              </a:solidFill>
              <a:prstDash val="lg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Price--update'!$B$62:$V$62</c:f>
              <c:numCache>
                <c:formatCode>_("$"* #,##0.00_);_("$"* \(#,##0.00\);_("$"* "-"??_);_(@_)</c:formatCode>
                <c:ptCount val="21"/>
                <c:pt idx="0">
                  <c:v>3.4506356945157743</c:v>
                </c:pt>
                <c:pt idx="1">
                  <c:v>4.4422089477193802</c:v>
                </c:pt>
                <c:pt idx="2">
                  <c:v>5.1195898287742647</c:v>
                </c:pt>
                <c:pt idx="3">
                  <c:v>5.1314044702163901</c:v>
                </c:pt>
                <c:pt idx="4">
                  <c:v>4.9326849193526492</c:v>
                </c:pt>
                <c:pt idx="5">
                  <c:v>4.5728340745378624</c:v>
                </c:pt>
                <c:pt idx="6">
                  <c:v>4.5015514679539095</c:v>
                </c:pt>
                <c:pt idx="7">
                  <c:v>4.8051311335258369</c:v>
                </c:pt>
                <c:pt idx="8">
                  <c:v>5.2913432387693877</c:v>
                </c:pt>
                <c:pt idx="9">
                  <c:v>5.0804310995276198</c:v>
                </c:pt>
                <c:pt idx="10">
                  <c:v>4.3291175277642093</c:v>
                </c:pt>
                <c:pt idx="11">
                  <c:v>4.7700086700186626</c:v>
                </c:pt>
                <c:pt idx="12">
                  <c:v>5.9001833030296922</c:v>
                </c:pt>
                <c:pt idx="13">
                  <c:v>5.9318520816619635</c:v>
                </c:pt>
                <c:pt idx="14">
                  <c:v>4.9374294160548775</c:v>
                </c:pt>
                <c:pt idx="15">
                  <c:v>5.0611756213727874</c:v>
                </c:pt>
                <c:pt idx="16">
                  <c:v>5.4892667662887149</c:v>
                </c:pt>
                <c:pt idx="17">
                  <c:v>4.9400414665850567</c:v>
                </c:pt>
                <c:pt idx="18">
                  <c:v>5.6930043039785438</c:v>
                </c:pt>
                <c:pt idx="19">
                  <c:v>5.4115939002738376</c:v>
                </c:pt>
                <c:pt idx="20">
                  <c:v>5.6239434455668915</c:v>
                </c:pt>
              </c:numCache>
            </c:numRef>
          </c:val>
        </c:ser>
        <c:ser>
          <c:idx val="61"/>
          <c:order val="61"/>
          <c:spPr>
            <a:ln w="12700">
              <a:solidFill>
                <a:srgbClr val="008080"/>
              </a:solidFill>
              <a:prstDash val="lg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Price--update'!$B$63:$V$63</c:f>
              <c:numCache>
                <c:formatCode>_("$"* #,##0.00_);_("$"* \(#,##0.00\);_("$"* "-"??_);_(@_)</c:formatCode>
                <c:ptCount val="21"/>
                <c:pt idx="0">
                  <c:v>4.0533865400829203</c:v>
                </c:pt>
                <c:pt idx="1">
                  <c:v>3.8430182891674658</c:v>
                </c:pt>
                <c:pt idx="2">
                  <c:v>4.1301760845048445</c:v>
                </c:pt>
                <c:pt idx="3">
                  <c:v>4.9434616198012229</c:v>
                </c:pt>
                <c:pt idx="4">
                  <c:v>5.3133036357677881</c:v>
                </c:pt>
                <c:pt idx="5">
                  <c:v>4.7368494835748454</c:v>
                </c:pt>
                <c:pt idx="6">
                  <c:v>4.6806417803984752</c:v>
                </c:pt>
                <c:pt idx="7">
                  <c:v>4.5629527292596617</c:v>
                </c:pt>
                <c:pt idx="8">
                  <c:v>5.6378499903355666</c:v>
                </c:pt>
                <c:pt idx="9">
                  <c:v>5.4357523823900982</c:v>
                </c:pt>
                <c:pt idx="10">
                  <c:v>5.3598122414496103</c:v>
                </c:pt>
                <c:pt idx="11">
                  <c:v>4.7603330707677962</c:v>
                </c:pt>
                <c:pt idx="12">
                  <c:v>5.5046287377131433</c:v>
                </c:pt>
                <c:pt idx="13">
                  <c:v>4.749258386805848</c:v>
                </c:pt>
                <c:pt idx="14">
                  <c:v>4.9469392910706826</c:v>
                </c:pt>
                <c:pt idx="15">
                  <c:v>5.2800142278961424</c:v>
                </c:pt>
                <c:pt idx="16">
                  <c:v>5.3582378351938136</c:v>
                </c:pt>
                <c:pt idx="17">
                  <c:v>5.3271025725788377</c:v>
                </c:pt>
                <c:pt idx="18">
                  <c:v>5.4706400806157829</c:v>
                </c:pt>
                <c:pt idx="19">
                  <c:v>5.9334208807630233</c:v>
                </c:pt>
                <c:pt idx="20">
                  <c:v>4.7019638043555911</c:v>
                </c:pt>
              </c:numCache>
            </c:numRef>
          </c:val>
        </c:ser>
        <c:ser>
          <c:idx val="62"/>
          <c:order val="62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Price--update'!$B$64:$V$64</c:f>
              <c:numCache>
                <c:formatCode>_("$"* #,##0.00_);_("$"* \(#,##0.00\);_("$"* "-"??_);_(@_)</c:formatCode>
                <c:ptCount val="21"/>
                <c:pt idx="0">
                  <c:v>3.6430793616157646</c:v>
                </c:pt>
                <c:pt idx="1">
                  <c:v>3.7299655695274723</c:v>
                </c:pt>
                <c:pt idx="2">
                  <c:v>4.7278831074414498</c:v>
                </c:pt>
                <c:pt idx="3">
                  <c:v>5.2521433528993002</c:v>
                </c:pt>
                <c:pt idx="4">
                  <c:v>4.9179383255331937</c:v>
                </c:pt>
                <c:pt idx="5">
                  <c:v>4.7270048719500153</c:v>
                </c:pt>
                <c:pt idx="6">
                  <c:v>5.1239468965386319</c:v>
                </c:pt>
                <c:pt idx="7">
                  <c:v>4.7993862469566917</c:v>
                </c:pt>
                <c:pt idx="8">
                  <c:v>5.0591102537729231</c:v>
                </c:pt>
                <c:pt idx="9">
                  <c:v>4.3942736681271066</c:v>
                </c:pt>
                <c:pt idx="10">
                  <c:v>4.8948368351569105</c:v>
                </c:pt>
                <c:pt idx="11">
                  <c:v>5.7239903099731064</c:v>
                </c:pt>
                <c:pt idx="12">
                  <c:v>5.4361394923249344</c:v>
                </c:pt>
                <c:pt idx="13">
                  <c:v>3.9751647996931863</c:v>
                </c:pt>
                <c:pt idx="14">
                  <c:v>4.847599044964527</c:v>
                </c:pt>
                <c:pt idx="15">
                  <c:v>4.6737881186125314</c:v>
                </c:pt>
                <c:pt idx="16">
                  <c:v>5.3962960641588875</c:v>
                </c:pt>
                <c:pt idx="17">
                  <c:v>5.0622488100309813</c:v>
                </c:pt>
                <c:pt idx="18">
                  <c:v>5.504718289471966</c:v>
                </c:pt>
                <c:pt idx="19">
                  <c:v>6.4711704305992539</c:v>
                </c:pt>
                <c:pt idx="20">
                  <c:v>5.7470720194704272</c:v>
                </c:pt>
              </c:numCache>
            </c:numRef>
          </c:val>
        </c:ser>
        <c:ser>
          <c:idx val="63"/>
          <c:order val="63"/>
          <c:spPr>
            <a:ln w="12700">
              <a:solidFill>
                <a:srgbClr val="00CCFF"/>
              </a:solidFill>
              <a:prstDash val="lg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Price--update'!$B$65:$V$65</c:f>
              <c:numCache>
                <c:formatCode>_("$"* #,##0.00_);_("$"* \(#,##0.00\);_("$"* "-"??_);_(@_)</c:formatCode>
                <c:ptCount val="21"/>
                <c:pt idx="0">
                  <c:v>4.4315638072251247</c:v>
                </c:pt>
                <c:pt idx="1">
                  <c:v>3.9144539071255613</c:v>
                </c:pt>
                <c:pt idx="2">
                  <c:v>4.1887537123802678</c:v>
                </c:pt>
                <c:pt idx="3">
                  <c:v>4.7980962678573347</c:v>
                </c:pt>
                <c:pt idx="4">
                  <c:v>5.1098272109446414</c:v>
                </c:pt>
                <c:pt idx="5">
                  <c:v>4.7155713991798205</c:v>
                </c:pt>
                <c:pt idx="6">
                  <c:v>4.6308674841663686</c:v>
                </c:pt>
                <c:pt idx="7">
                  <c:v>5.0030096270320383</c:v>
                </c:pt>
                <c:pt idx="8">
                  <c:v>5.3446896739365375</c:v>
                </c:pt>
                <c:pt idx="9">
                  <c:v>4.6679161474037594</c:v>
                </c:pt>
                <c:pt idx="10">
                  <c:v>5.3262124150787855</c:v>
                </c:pt>
                <c:pt idx="11">
                  <c:v>6.3906127121871927</c:v>
                </c:pt>
                <c:pt idx="12">
                  <c:v>4.9782927708913638</c:v>
                </c:pt>
                <c:pt idx="13">
                  <c:v>4.9125748295771317</c:v>
                </c:pt>
                <c:pt idx="14">
                  <c:v>4.9106521521905639</c:v>
                </c:pt>
                <c:pt idx="15">
                  <c:v>4.7831104543795622</c:v>
                </c:pt>
                <c:pt idx="16">
                  <c:v>5.1852305205097204</c:v>
                </c:pt>
                <c:pt idx="17">
                  <c:v>4.0161353032007288</c:v>
                </c:pt>
                <c:pt idx="18">
                  <c:v>5.4121402368323874</c:v>
                </c:pt>
                <c:pt idx="19">
                  <c:v>5.5745426679165844</c:v>
                </c:pt>
                <c:pt idx="20">
                  <c:v>5.7728219608194307</c:v>
                </c:pt>
              </c:numCache>
            </c:numRef>
          </c:val>
        </c:ser>
        <c:ser>
          <c:idx val="64"/>
          <c:order val="64"/>
          <c:spPr>
            <a:ln w="12700">
              <a:solidFill>
                <a:srgbClr val="CCFFFF"/>
              </a:solidFill>
              <a:prstDash val="lg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Price--update'!$B$66:$V$66</c:f>
              <c:numCache>
                <c:formatCode>_("$"* #,##0.00_);_("$"* \(#,##0.00\);_("$"* "-"??_);_(@_)</c:formatCode>
                <c:ptCount val="21"/>
                <c:pt idx="0">
                  <c:v>4.1151482936401189</c:v>
                </c:pt>
                <c:pt idx="1">
                  <c:v>3.729276080029261</c:v>
                </c:pt>
                <c:pt idx="2">
                  <c:v>3.8979404293349913</c:v>
                </c:pt>
                <c:pt idx="3">
                  <c:v>4.8878527503416072</c:v>
                </c:pt>
                <c:pt idx="4">
                  <c:v>4.2962708655684949</c:v>
                </c:pt>
                <c:pt idx="5">
                  <c:v>5.2546145264335156</c:v>
                </c:pt>
                <c:pt idx="6">
                  <c:v>4.2968124229144973</c:v>
                </c:pt>
                <c:pt idx="7">
                  <c:v>5.3838077873543524</c:v>
                </c:pt>
                <c:pt idx="8">
                  <c:v>4.323936575413625</c:v>
                </c:pt>
                <c:pt idx="9">
                  <c:v>4.2139193544658786</c:v>
                </c:pt>
                <c:pt idx="10">
                  <c:v>5.0601606593643718</c:v>
                </c:pt>
                <c:pt idx="11">
                  <c:v>5.5158811074015555</c:v>
                </c:pt>
                <c:pt idx="12">
                  <c:v>5.9713637538707038</c:v>
                </c:pt>
                <c:pt idx="13">
                  <c:v>4.8255804561629052</c:v>
                </c:pt>
                <c:pt idx="14">
                  <c:v>5.210771421411116</c:v>
                </c:pt>
                <c:pt idx="15">
                  <c:v>4.7753821793492657</c:v>
                </c:pt>
                <c:pt idx="16">
                  <c:v>5.329516582806658</c:v>
                </c:pt>
                <c:pt idx="17">
                  <c:v>4.1005254245344869</c:v>
                </c:pt>
                <c:pt idx="18">
                  <c:v>5.1643039983754928</c:v>
                </c:pt>
                <c:pt idx="19">
                  <c:v>5.2242802799415156</c:v>
                </c:pt>
                <c:pt idx="20">
                  <c:v>5.1284887665036791</c:v>
                </c:pt>
              </c:numCache>
            </c:numRef>
          </c:val>
        </c:ser>
        <c:ser>
          <c:idx val="65"/>
          <c:order val="65"/>
          <c:spPr>
            <a:ln w="12700">
              <a:solidFill>
                <a:srgbClr val="CCFFCC"/>
              </a:solidFill>
              <a:prstDash val="lg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Price--update'!$B$67:$V$67</c:f>
              <c:numCache>
                <c:formatCode>_("$"* #,##0.00_);_("$"* \(#,##0.00\);_("$"* "-"??_);_(@_)</c:formatCode>
                <c:ptCount val="21"/>
                <c:pt idx="0">
                  <c:v>4.0713619337654556</c:v>
                </c:pt>
                <c:pt idx="1">
                  <c:v>4.2376415750575127</c:v>
                </c:pt>
                <c:pt idx="2">
                  <c:v>4.1463505693217328</c:v>
                </c:pt>
                <c:pt idx="3">
                  <c:v>4.951722317295105</c:v>
                </c:pt>
                <c:pt idx="4">
                  <c:v>5.0380980144965193</c:v>
                </c:pt>
                <c:pt idx="5">
                  <c:v>4.9868432930188762</c:v>
                </c:pt>
                <c:pt idx="6">
                  <c:v>4.7109954332811332</c:v>
                </c:pt>
                <c:pt idx="7">
                  <c:v>5.0027756765318196</c:v>
                </c:pt>
                <c:pt idx="8">
                  <c:v>5.8963936788161675</c:v>
                </c:pt>
                <c:pt idx="9">
                  <c:v>4.8864390456311035</c:v>
                </c:pt>
                <c:pt idx="10">
                  <c:v>5.1553975020842451</c:v>
                </c:pt>
                <c:pt idx="11">
                  <c:v>5.403772262797041</c:v>
                </c:pt>
                <c:pt idx="12">
                  <c:v>5.5384813436885647</c:v>
                </c:pt>
                <c:pt idx="13">
                  <c:v>5.0148101662377274</c:v>
                </c:pt>
                <c:pt idx="14">
                  <c:v>5.0091858424687743</c:v>
                </c:pt>
                <c:pt idx="15">
                  <c:v>5.4230110908788784</c:v>
                </c:pt>
                <c:pt idx="16">
                  <c:v>5.3848458273540007</c:v>
                </c:pt>
                <c:pt idx="17">
                  <c:v>5.1261039322647219</c:v>
                </c:pt>
                <c:pt idx="18">
                  <c:v>5.3414692689526246</c:v>
                </c:pt>
                <c:pt idx="19">
                  <c:v>5.038061612558435</c:v>
                </c:pt>
                <c:pt idx="20">
                  <c:v>5.5173117621944527</c:v>
                </c:pt>
              </c:numCache>
            </c:numRef>
          </c:val>
        </c:ser>
        <c:ser>
          <c:idx val="66"/>
          <c:order val="66"/>
          <c:spPr>
            <a:ln w="12700">
              <a:solidFill>
                <a:srgbClr val="FFFF99"/>
              </a:solidFill>
              <a:prstDash val="lg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Price--update'!$B$68:$V$68</c:f>
              <c:numCache>
                <c:formatCode>_("$"* #,##0.00_);_("$"* \(#,##0.00\);_("$"* "-"??_);_(@_)</c:formatCode>
                <c:ptCount val="21"/>
                <c:pt idx="0">
                  <c:v>3.3160944923635003</c:v>
                </c:pt>
                <c:pt idx="1">
                  <c:v>4.1575249622899397</c:v>
                </c:pt>
                <c:pt idx="2">
                  <c:v>4.6497524776330525</c:v>
                </c:pt>
                <c:pt idx="3">
                  <c:v>4.4966739528269546</c:v>
                </c:pt>
                <c:pt idx="4">
                  <c:v>4.9839320951302772</c:v>
                </c:pt>
                <c:pt idx="5">
                  <c:v>4.541931821416556</c:v>
                </c:pt>
                <c:pt idx="6">
                  <c:v>4.1411616480275635</c:v>
                </c:pt>
                <c:pt idx="7">
                  <c:v>4.7957903232286041</c:v>
                </c:pt>
                <c:pt idx="8">
                  <c:v>4.5737213019361409</c:v>
                </c:pt>
                <c:pt idx="9">
                  <c:v>4.5658934345532884</c:v>
                </c:pt>
                <c:pt idx="10">
                  <c:v>5.4490828349321792</c:v>
                </c:pt>
                <c:pt idx="11">
                  <c:v>4.7435489058325162</c:v>
                </c:pt>
                <c:pt idx="12">
                  <c:v>5.0029387673842738</c:v>
                </c:pt>
                <c:pt idx="13">
                  <c:v>5.006318539275453</c:v>
                </c:pt>
                <c:pt idx="14">
                  <c:v>4.5315954656713799</c:v>
                </c:pt>
                <c:pt idx="15">
                  <c:v>5.3396356970496761</c:v>
                </c:pt>
                <c:pt idx="16">
                  <c:v>5.3879446582398289</c:v>
                </c:pt>
                <c:pt idx="17">
                  <c:v>4.8309408063574031</c:v>
                </c:pt>
                <c:pt idx="18">
                  <c:v>5.5506080197323486</c:v>
                </c:pt>
                <c:pt idx="19">
                  <c:v>5.6162018295403557</c:v>
                </c:pt>
                <c:pt idx="20">
                  <c:v>5.9422172580508779</c:v>
                </c:pt>
              </c:numCache>
            </c:numRef>
          </c:val>
        </c:ser>
        <c:ser>
          <c:idx val="67"/>
          <c:order val="67"/>
          <c:spPr>
            <a:ln w="12700">
              <a:solidFill>
                <a:srgbClr val="99CCFF"/>
              </a:solidFill>
              <a:prstDash val="lg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Price--update'!$B$69:$V$69</c:f>
              <c:numCache>
                <c:formatCode>_("$"* #,##0.00_);_("$"* \(#,##0.00\);_("$"* "-"??_);_(@_)</c:formatCode>
                <c:ptCount val="21"/>
                <c:pt idx="0">
                  <c:v>3.2752784528678371</c:v>
                </c:pt>
                <c:pt idx="1">
                  <c:v>4.0344074758723627</c:v>
                </c:pt>
                <c:pt idx="2">
                  <c:v>4.4820080546563563</c:v>
                </c:pt>
                <c:pt idx="3">
                  <c:v>4.7863590656310357</c:v>
                </c:pt>
                <c:pt idx="4">
                  <c:v>6.0623339924281465</c:v>
                </c:pt>
                <c:pt idx="5">
                  <c:v>5.1381897944674835</c:v>
                </c:pt>
                <c:pt idx="6">
                  <c:v>5.2350568173740095</c:v>
                </c:pt>
                <c:pt idx="7">
                  <c:v>5.5535103938150803</c:v>
                </c:pt>
                <c:pt idx="8">
                  <c:v>5.3288357624733775</c:v>
                </c:pt>
                <c:pt idx="9">
                  <c:v>4.8354302989586202</c:v>
                </c:pt>
                <c:pt idx="10">
                  <c:v>5.1250533160983816</c:v>
                </c:pt>
                <c:pt idx="11">
                  <c:v>5.6417102857562602</c:v>
                </c:pt>
                <c:pt idx="12">
                  <c:v>5.7924898053334966</c:v>
                </c:pt>
                <c:pt idx="13">
                  <c:v>5.497512816863094</c:v>
                </c:pt>
                <c:pt idx="14">
                  <c:v>5.181393331495908</c:v>
                </c:pt>
                <c:pt idx="15">
                  <c:v>5.3790748489404709</c:v>
                </c:pt>
                <c:pt idx="16">
                  <c:v>5.5944533316035434</c:v>
                </c:pt>
                <c:pt idx="17">
                  <c:v>4.9994203420961973</c:v>
                </c:pt>
                <c:pt idx="18">
                  <c:v>5.1530664918646156</c:v>
                </c:pt>
                <c:pt idx="19">
                  <c:v>5.8915384918064966</c:v>
                </c:pt>
                <c:pt idx="20">
                  <c:v>6.0266245286756543</c:v>
                </c:pt>
              </c:numCache>
            </c:numRef>
          </c:val>
        </c:ser>
        <c:ser>
          <c:idx val="68"/>
          <c:order val="68"/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Price--update'!$B$70:$V$70</c:f>
              <c:numCache>
                <c:formatCode>_("$"* #,##0.00_);_("$"* \(#,##0.00\);_("$"* "-"??_);_(@_)</c:formatCode>
                <c:ptCount val="21"/>
                <c:pt idx="0">
                  <c:v>3.4871818895680353</c:v>
                </c:pt>
                <c:pt idx="1">
                  <c:v>4.3952977701028351</c:v>
                </c:pt>
                <c:pt idx="2">
                  <c:v>4.2558273043428843</c:v>
                </c:pt>
                <c:pt idx="3">
                  <c:v>4.5269408195409317</c:v>
                </c:pt>
                <c:pt idx="4">
                  <c:v>4.8069421481916423</c:v>
                </c:pt>
                <c:pt idx="5">
                  <c:v>4.7452704477050869</c:v>
                </c:pt>
                <c:pt idx="6">
                  <c:v>4.924039304415345</c:v>
                </c:pt>
                <c:pt idx="7">
                  <c:v>4.4421457196167964</c:v>
                </c:pt>
                <c:pt idx="8">
                  <c:v>5.2952504687612567</c:v>
                </c:pt>
                <c:pt idx="9">
                  <c:v>5.2560867856206164</c:v>
                </c:pt>
                <c:pt idx="10">
                  <c:v>4.7794676762423336</c:v>
                </c:pt>
                <c:pt idx="11">
                  <c:v>4.4230574866818557</c:v>
                </c:pt>
                <c:pt idx="12">
                  <c:v>5.9678591523457403</c:v>
                </c:pt>
                <c:pt idx="13">
                  <c:v>4.8489718055707041</c:v>
                </c:pt>
                <c:pt idx="14">
                  <c:v>5.0538590277351041</c:v>
                </c:pt>
                <c:pt idx="15">
                  <c:v>5.3616059147944428</c:v>
                </c:pt>
                <c:pt idx="16">
                  <c:v>4.8903516527605255</c:v>
                </c:pt>
                <c:pt idx="17">
                  <c:v>5.2669480369734289</c:v>
                </c:pt>
                <c:pt idx="18">
                  <c:v>5.4857515827771843</c:v>
                </c:pt>
                <c:pt idx="19">
                  <c:v>4.7298866135817406</c:v>
                </c:pt>
                <c:pt idx="20">
                  <c:v>5.4031173479613273</c:v>
                </c:pt>
              </c:numCache>
            </c:numRef>
          </c:val>
        </c:ser>
        <c:ser>
          <c:idx val="69"/>
          <c:order val="69"/>
          <c:spPr>
            <a:ln w="12700">
              <a:solidFill>
                <a:srgbClr val="CC99FF"/>
              </a:solidFill>
              <a:prstDash val="lg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Price--update'!$B$71:$V$71</c:f>
              <c:numCache>
                <c:formatCode>_("$"* #,##0.00_);_("$"* \(#,##0.00\);_("$"* "-"??_);_(@_)</c:formatCode>
                <c:ptCount val="21"/>
                <c:pt idx="0">
                  <c:v>3.7637541535568886</c:v>
                </c:pt>
                <c:pt idx="1">
                  <c:v>3.8950314077857637</c:v>
                </c:pt>
                <c:pt idx="2">
                  <c:v>4.8044238564314501</c:v>
                </c:pt>
                <c:pt idx="3">
                  <c:v>4.488873441635179</c:v>
                </c:pt>
                <c:pt idx="4">
                  <c:v>4.7613077440264133</c:v>
                </c:pt>
                <c:pt idx="5">
                  <c:v>4.2302218960365972</c:v>
                </c:pt>
                <c:pt idx="6">
                  <c:v>5.5719811251502751</c:v>
                </c:pt>
                <c:pt idx="7">
                  <c:v>5.3802348936100124</c:v>
                </c:pt>
                <c:pt idx="8">
                  <c:v>5.6614662977385164</c:v>
                </c:pt>
                <c:pt idx="9">
                  <c:v>5.1422977334395386</c:v>
                </c:pt>
                <c:pt idx="10">
                  <c:v>5.4663355074671687</c:v>
                </c:pt>
                <c:pt idx="11">
                  <c:v>5.5914058298433176</c:v>
                </c:pt>
                <c:pt idx="12">
                  <c:v>4.6735546272493256</c:v>
                </c:pt>
                <c:pt idx="13">
                  <c:v>5.3928668651957112</c:v>
                </c:pt>
                <c:pt idx="14">
                  <c:v>4.4025125966937004</c:v>
                </c:pt>
                <c:pt idx="15">
                  <c:v>5.1010129365856001</c:v>
                </c:pt>
                <c:pt idx="16">
                  <c:v>4.3535831267806877</c:v>
                </c:pt>
                <c:pt idx="17">
                  <c:v>4.8583313858976807</c:v>
                </c:pt>
                <c:pt idx="18">
                  <c:v>5.9697850837724467</c:v>
                </c:pt>
                <c:pt idx="19">
                  <c:v>4.1490620749120364</c:v>
                </c:pt>
                <c:pt idx="20">
                  <c:v>5.0370941947115782</c:v>
                </c:pt>
              </c:numCache>
            </c:numRef>
          </c:val>
        </c:ser>
        <c:ser>
          <c:idx val="70"/>
          <c:order val="70"/>
          <c:spPr>
            <a:ln w="12700">
              <a:solidFill>
                <a:srgbClr val="FFCC99"/>
              </a:solidFill>
              <a:prstDash val="lg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Price--update'!$B$72:$V$72</c:f>
              <c:numCache>
                <c:formatCode>_("$"* #,##0.00_);_("$"* \(#,##0.00\);_("$"* "-"??_);_(@_)</c:formatCode>
                <c:ptCount val="21"/>
                <c:pt idx="0">
                  <c:v>4.0507622554206817</c:v>
                </c:pt>
                <c:pt idx="1">
                  <c:v>4.7074108453020225</c:v>
                </c:pt>
                <c:pt idx="2">
                  <c:v>5.1408824678127392</c:v>
                </c:pt>
                <c:pt idx="3">
                  <c:v>5.1796720163502723</c:v>
                </c:pt>
                <c:pt idx="4">
                  <c:v>4.2734373866299586</c:v>
                </c:pt>
                <c:pt idx="5">
                  <c:v>4.5771693480999751</c:v>
                </c:pt>
                <c:pt idx="6">
                  <c:v>5.1762776115978504</c:v>
                </c:pt>
                <c:pt idx="7">
                  <c:v>5.3048652585296772</c:v>
                </c:pt>
                <c:pt idx="8">
                  <c:v>4.1962445793244436</c:v>
                </c:pt>
                <c:pt idx="9">
                  <c:v>4.452613861594557</c:v>
                </c:pt>
                <c:pt idx="10">
                  <c:v>5.2506119634448689</c:v>
                </c:pt>
                <c:pt idx="11">
                  <c:v>4.8611581268032298</c:v>
                </c:pt>
                <c:pt idx="12">
                  <c:v>6.0829052974512683</c:v>
                </c:pt>
                <c:pt idx="13">
                  <c:v>4.9081835538616598</c:v>
                </c:pt>
                <c:pt idx="14">
                  <c:v>4.4539645876619325</c:v>
                </c:pt>
                <c:pt idx="15">
                  <c:v>4.7705689116988106</c:v>
                </c:pt>
                <c:pt idx="16">
                  <c:v>5.2281028334020707</c:v>
                </c:pt>
                <c:pt idx="17">
                  <c:v>5.1594792627685271</c:v>
                </c:pt>
                <c:pt idx="18">
                  <c:v>5.5451646198770632</c:v>
                </c:pt>
                <c:pt idx="19">
                  <c:v>5.3230819526436068</c:v>
                </c:pt>
                <c:pt idx="20">
                  <c:v>5.2866348688221514</c:v>
                </c:pt>
              </c:numCache>
            </c:numRef>
          </c:val>
        </c:ser>
        <c:ser>
          <c:idx val="71"/>
          <c:order val="71"/>
          <c:spPr>
            <a:ln w="12700">
              <a:solidFill>
                <a:srgbClr val="3366FF"/>
              </a:solidFill>
              <a:prstDash val="lg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Price--update'!$B$73:$V$73</c:f>
              <c:numCache>
                <c:formatCode>_("$"* #,##0.00_);_("$"* \(#,##0.00\);_("$"* "-"??_);_(@_)</c:formatCode>
                <c:ptCount val="21"/>
                <c:pt idx="0">
                  <c:v>3.6054540815092131</c:v>
                </c:pt>
                <c:pt idx="1">
                  <c:v>3.5991034837396367</c:v>
                </c:pt>
                <c:pt idx="2">
                  <c:v>4.9025464097010092</c:v>
                </c:pt>
                <c:pt idx="3">
                  <c:v>4.8664262650857717</c:v>
                </c:pt>
                <c:pt idx="4">
                  <c:v>4.5113869162806912</c:v>
                </c:pt>
                <c:pt idx="5">
                  <c:v>4.6589867549814157</c:v>
                </c:pt>
                <c:pt idx="6">
                  <c:v>4.551808426965005</c:v>
                </c:pt>
                <c:pt idx="7">
                  <c:v>4.8012501353628005</c:v>
                </c:pt>
                <c:pt idx="8">
                  <c:v>5.9575149855881504</c:v>
                </c:pt>
                <c:pt idx="9">
                  <c:v>5.0468580496686952</c:v>
                </c:pt>
                <c:pt idx="10">
                  <c:v>4.5151424327456544</c:v>
                </c:pt>
                <c:pt idx="11">
                  <c:v>5.5043552146869654</c:v>
                </c:pt>
                <c:pt idx="12">
                  <c:v>5.1927798996061343</c:v>
                </c:pt>
                <c:pt idx="13">
                  <c:v>5.3000616157071878</c:v>
                </c:pt>
                <c:pt idx="14">
                  <c:v>5.5225822962150657</c:v>
                </c:pt>
                <c:pt idx="15">
                  <c:v>4.3147272852888063</c:v>
                </c:pt>
                <c:pt idx="16">
                  <c:v>5.9744032415214194</c:v>
                </c:pt>
                <c:pt idx="17">
                  <c:v>5.2510375673075718</c:v>
                </c:pt>
                <c:pt idx="18">
                  <c:v>4.6628933978162985</c:v>
                </c:pt>
                <c:pt idx="19">
                  <c:v>5.8970942441349647</c:v>
                </c:pt>
                <c:pt idx="20">
                  <c:v>5.5948465443218094</c:v>
                </c:pt>
              </c:numCache>
            </c:numRef>
          </c:val>
        </c:ser>
        <c:ser>
          <c:idx val="72"/>
          <c:order val="72"/>
          <c:spPr>
            <a:ln w="12700">
              <a:solidFill>
                <a:srgbClr val="33CCCC"/>
              </a:solidFill>
              <a:prstDash val="lg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Price--update'!$B$74:$V$74</c:f>
              <c:numCache>
                <c:formatCode>_("$"* #,##0.00_);_("$"* \(#,##0.00\);_("$"* "-"??_);_(@_)</c:formatCode>
                <c:ptCount val="21"/>
                <c:pt idx="0">
                  <c:v>3.7063827493651114</c:v>
                </c:pt>
                <c:pt idx="1">
                  <c:v>3.7783336089394508</c:v>
                </c:pt>
                <c:pt idx="2">
                  <c:v>4.1922838136572871</c:v>
                </c:pt>
                <c:pt idx="3">
                  <c:v>4.6735620006607927</c:v>
                </c:pt>
                <c:pt idx="4">
                  <c:v>4.6035598685912733</c:v>
                </c:pt>
                <c:pt idx="5">
                  <c:v>4.3324309561511107</c:v>
                </c:pt>
                <c:pt idx="6">
                  <c:v>4.4646869493193222</c:v>
                </c:pt>
                <c:pt idx="7">
                  <c:v>4.6730068479237348</c:v>
                </c:pt>
                <c:pt idx="8">
                  <c:v>5.2364149482596201</c:v>
                </c:pt>
                <c:pt idx="9">
                  <c:v>5.0315908462183625</c:v>
                </c:pt>
                <c:pt idx="10">
                  <c:v>5.5574781578071804</c:v>
                </c:pt>
                <c:pt idx="11">
                  <c:v>5.4326773202948102</c:v>
                </c:pt>
                <c:pt idx="12">
                  <c:v>5.652559838537166</c:v>
                </c:pt>
                <c:pt idx="13">
                  <c:v>5.3283593460516059</c:v>
                </c:pt>
                <c:pt idx="14">
                  <c:v>5.3586441382524175</c:v>
                </c:pt>
                <c:pt idx="15">
                  <c:v>5.3039175974832649</c:v>
                </c:pt>
                <c:pt idx="16">
                  <c:v>4.6677804761541442</c:v>
                </c:pt>
                <c:pt idx="17">
                  <c:v>4.8127578842387502</c:v>
                </c:pt>
                <c:pt idx="18">
                  <c:v>5.1293565079474819</c:v>
                </c:pt>
                <c:pt idx="19">
                  <c:v>5.1994177161450477</c:v>
                </c:pt>
                <c:pt idx="20">
                  <c:v>5.624820561182756</c:v>
                </c:pt>
              </c:numCache>
            </c:numRef>
          </c:val>
        </c:ser>
        <c:ser>
          <c:idx val="73"/>
          <c:order val="73"/>
          <c:spPr>
            <a:ln w="12700">
              <a:solidFill>
                <a:srgbClr val="99CC00"/>
              </a:solidFill>
              <a:prstDash val="lg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Price--update'!$B$75:$V$75</c:f>
              <c:numCache>
                <c:formatCode>_("$"* #,##0.00_);_("$"* \(#,##0.00\);_("$"* "-"??_);_(@_)</c:formatCode>
                <c:ptCount val="21"/>
                <c:pt idx="0">
                  <c:v>3.8888865132704979</c:v>
                </c:pt>
                <c:pt idx="1">
                  <c:v>4.0989458410975406</c:v>
                </c:pt>
                <c:pt idx="2">
                  <c:v>3.7083090605145768</c:v>
                </c:pt>
                <c:pt idx="3">
                  <c:v>5.010361580501387</c:v>
                </c:pt>
                <c:pt idx="4">
                  <c:v>5.2763757883793936</c:v>
                </c:pt>
                <c:pt idx="5">
                  <c:v>4.7240116370445167</c:v>
                </c:pt>
                <c:pt idx="6">
                  <c:v>4.8700920216099117</c:v>
                </c:pt>
                <c:pt idx="7">
                  <c:v>4.7050627839001162</c:v>
                </c:pt>
                <c:pt idx="8">
                  <c:v>5.1332104775967098</c:v>
                </c:pt>
                <c:pt idx="9">
                  <c:v>4.969458661214964</c:v>
                </c:pt>
                <c:pt idx="10">
                  <c:v>4.8680868238413417</c:v>
                </c:pt>
                <c:pt idx="11">
                  <c:v>5.8169338790494587</c:v>
                </c:pt>
                <c:pt idx="12">
                  <c:v>5.4307111216543742</c:v>
                </c:pt>
                <c:pt idx="13">
                  <c:v>4.9223109806254053</c:v>
                </c:pt>
                <c:pt idx="14">
                  <c:v>4.3880890341813492</c:v>
                </c:pt>
                <c:pt idx="15">
                  <c:v>5.241415394556098</c:v>
                </c:pt>
                <c:pt idx="16">
                  <c:v>4.4840600105199737</c:v>
                </c:pt>
                <c:pt idx="17">
                  <c:v>5.2848090759266393</c:v>
                </c:pt>
                <c:pt idx="18">
                  <c:v>5.0544726444673636</c:v>
                </c:pt>
                <c:pt idx="19">
                  <c:v>5.0014749021789919</c:v>
                </c:pt>
                <c:pt idx="20">
                  <c:v>5.5504787174758858</c:v>
                </c:pt>
              </c:numCache>
            </c:numRef>
          </c:val>
        </c:ser>
        <c:ser>
          <c:idx val="74"/>
          <c:order val="74"/>
          <c:spPr>
            <a:ln w="12700">
              <a:solidFill>
                <a:srgbClr val="FFCC00"/>
              </a:solidFill>
              <a:prstDash val="lg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Price--update'!$B$76:$V$76</c:f>
              <c:numCache>
                <c:formatCode>_("$"* #,##0.00_);_("$"* \(#,##0.00\);_("$"* "-"??_);_(@_)</c:formatCode>
                <c:ptCount val="21"/>
                <c:pt idx="0">
                  <c:v>3.5919280096778077</c:v>
                </c:pt>
                <c:pt idx="1">
                  <c:v>4.2821630746143606</c:v>
                </c:pt>
                <c:pt idx="2">
                  <c:v>3.8266555880848103</c:v>
                </c:pt>
                <c:pt idx="3">
                  <c:v>4.3179589817531072</c:v>
                </c:pt>
                <c:pt idx="4">
                  <c:v>4.9689788699117807</c:v>
                </c:pt>
                <c:pt idx="5">
                  <c:v>5.1980075409568824</c:v>
                </c:pt>
                <c:pt idx="6">
                  <c:v>4.6452171610637629</c:v>
                </c:pt>
                <c:pt idx="7">
                  <c:v>4.3454685574941498</c:v>
                </c:pt>
                <c:pt idx="8">
                  <c:v>5.4373701449394485</c:v>
                </c:pt>
                <c:pt idx="9">
                  <c:v>4.7984807764145661</c:v>
                </c:pt>
                <c:pt idx="10">
                  <c:v>5.690077603709935</c:v>
                </c:pt>
                <c:pt idx="11">
                  <c:v>5.732192761674038</c:v>
                </c:pt>
                <c:pt idx="12">
                  <c:v>5.3339462266733708</c:v>
                </c:pt>
                <c:pt idx="13">
                  <c:v>4.3762995334072503</c:v>
                </c:pt>
                <c:pt idx="14">
                  <c:v>5.1054638838116784</c:v>
                </c:pt>
                <c:pt idx="15">
                  <c:v>5.7466566545127593</c:v>
                </c:pt>
                <c:pt idx="16">
                  <c:v>5.64447979426052</c:v>
                </c:pt>
                <c:pt idx="17">
                  <c:v>5.6139843622599113</c:v>
                </c:pt>
                <c:pt idx="18">
                  <c:v>4.8636693192881602</c:v>
                </c:pt>
                <c:pt idx="19">
                  <c:v>5.1511985071187993</c:v>
                </c:pt>
                <c:pt idx="20">
                  <c:v>6.1067632607803048</c:v>
                </c:pt>
              </c:numCache>
            </c:numRef>
          </c:val>
        </c:ser>
        <c:ser>
          <c:idx val="75"/>
          <c:order val="75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Price--update'!$B$77:$V$77</c:f>
              <c:numCache>
                <c:formatCode>_("$"* #,##0.00_);_("$"* \(#,##0.00\);_("$"* "-"??_);_(@_)</c:formatCode>
                <c:ptCount val="21"/>
                <c:pt idx="0">
                  <c:v>3.3097704144676694</c:v>
                </c:pt>
                <c:pt idx="1">
                  <c:v>4.0504181938435329</c:v>
                </c:pt>
                <c:pt idx="2">
                  <c:v>3.6059529196703526</c:v>
                </c:pt>
                <c:pt idx="3">
                  <c:v>4.3151519729712575</c:v>
                </c:pt>
                <c:pt idx="4">
                  <c:v>5.2998703120067097</c:v>
                </c:pt>
                <c:pt idx="5">
                  <c:v>4.4004621459619839</c:v>
                </c:pt>
                <c:pt idx="6">
                  <c:v>4.3104873101760326</c:v>
                </c:pt>
                <c:pt idx="7">
                  <c:v>5.1465516020085404</c:v>
                </c:pt>
                <c:pt idx="8">
                  <c:v>4.8461076633936724</c:v>
                </c:pt>
                <c:pt idx="9">
                  <c:v>5.2785935425083093</c:v>
                </c:pt>
                <c:pt idx="10">
                  <c:v>4.9212661204220431</c:v>
                </c:pt>
                <c:pt idx="11">
                  <c:v>5.070081301088103</c:v>
                </c:pt>
                <c:pt idx="12">
                  <c:v>4.937070507900911</c:v>
                </c:pt>
                <c:pt idx="13">
                  <c:v>4.8442819482672892</c:v>
                </c:pt>
                <c:pt idx="14">
                  <c:v>5.0410564508541427</c:v>
                </c:pt>
                <c:pt idx="15">
                  <c:v>5.5811300762959304</c:v>
                </c:pt>
                <c:pt idx="16">
                  <c:v>4.8458600273201071</c:v>
                </c:pt>
                <c:pt idx="17">
                  <c:v>5.0000195508994878</c:v>
                </c:pt>
                <c:pt idx="18">
                  <c:v>5.0915368944343671</c:v>
                </c:pt>
                <c:pt idx="19">
                  <c:v>5.615212310004039</c:v>
                </c:pt>
                <c:pt idx="20">
                  <c:v>5.9203975941755482</c:v>
                </c:pt>
              </c:numCache>
            </c:numRef>
          </c:val>
        </c:ser>
        <c:ser>
          <c:idx val="76"/>
          <c:order val="76"/>
          <c:spPr>
            <a:ln w="12700">
              <a:solidFill>
                <a:srgbClr val="FF6600"/>
              </a:solidFill>
              <a:prstDash val="lg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Price--update'!$B$78:$V$78</c:f>
              <c:numCache>
                <c:formatCode>_("$"* #,##0.00_);_("$"* \(#,##0.00\);_("$"* "-"??_);_(@_)</c:formatCode>
                <c:ptCount val="21"/>
                <c:pt idx="0">
                  <c:v>3.1270949433381787</c:v>
                </c:pt>
                <c:pt idx="1">
                  <c:v>3.5187819146005777</c:v>
                </c:pt>
                <c:pt idx="2">
                  <c:v>4.5551129697793966</c:v>
                </c:pt>
                <c:pt idx="3">
                  <c:v>4.4609818609048766</c:v>
                </c:pt>
                <c:pt idx="4">
                  <c:v>4.9784681187579407</c:v>
                </c:pt>
                <c:pt idx="5">
                  <c:v>4.5239463811580425</c:v>
                </c:pt>
                <c:pt idx="6">
                  <c:v>5.4722126491270613</c:v>
                </c:pt>
                <c:pt idx="7">
                  <c:v>4.5475400194559539</c:v>
                </c:pt>
                <c:pt idx="8">
                  <c:v>5.7209372895953088</c:v>
                </c:pt>
                <c:pt idx="9">
                  <c:v>4.5922726415794708</c:v>
                </c:pt>
                <c:pt idx="10">
                  <c:v>4.944680920215597</c:v>
                </c:pt>
                <c:pt idx="11">
                  <c:v>4.294064565337818</c:v>
                </c:pt>
                <c:pt idx="12">
                  <c:v>4.4922031768639838</c:v>
                </c:pt>
                <c:pt idx="13">
                  <c:v>5.364527730263946</c:v>
                </c:pt>
                <c:pt idx="14">
                  <c:v>5.2833824190655738</c:v>
                </c:pt>
                <c:pt idx="15">
                  <c:v>4.9940511345952903</c:v>
                </c:pt>
                <c:pt idx="16">
                  <c:v>5.0552562603442874</c:v>
                </c:pt>
                <c:pt idx="17">
                  <c:v>4.6322257086740519</c:v>
                </c:pt>
                <c:pt idx="18">
                  <c:v>5.1208364659374377</c:v>
                </c:pt>
                <c:pt idx="19">
                  <c:v>5.4418876362244495</c:v>
                </c:pt>
                <c:pt idx="20">
                  <c:v>4.8371429913016906</c:v>
                </c:pt>
              </c:numCache>
            </c:numRef>
          </c:val>
        </c:ser>
        <c:ser>
          <c:idx val="77"/>
          <c:order val="77"/>
          <c:spPr>
            <a:ln w="12700">
              <a:solidFill>
                <a:srgbClr val="666699"/>
              </a:solidFill>
              <a:prstDash val="lg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Price--update'!$B$79:$V$79</c:f>
              <c:numCache>
                <c:formatCode>_("$"* #,##0.00_);_("$"* \(#,##0.00\);_("$"* "-"??_);_(@_)</c:formatCode>
                <c:ptCount val="21"/>
                <c:pt idx="0">
                  <c:v>4.0813856007508917</c:v>
                </c:pt>
                <c:pt idx="1">
                  <c:v>4.4573050602660205</c:v>
                </c:pt>
                <c:pt idx="2">
                  <c:v>4.3618087139023727</c:v>
                </c:pt>
                <c:pt idx="3">
                  <c:v>4.170428503550494</c:v>
                </c:pt>
                <c:pt idx="4">
                  <c:v>5.6520904452666372</c:v>
                </c:pt>
                <c:pt idx="5">
                  <c:v>5.1287088776869583</c:v>
                </c:pt>
                <c:pt idx="6">
                  <c:v>4.4217664989766288</c:v>
                </c:pt>
                <c:pt idx="7">
                  <c:v>5.2701311043967216</c:v>
                </c:pt>
                <c:pt idx="8">
                  <c:v>4.4612670615651115</c:v>
                </c:pt>
                <c:pt idx="9">
                  <c:v>5.5525269372802804</c:v>
                </c:pt>
                <c:pt idx="10">
                  <c:v>4.6910192553780865</c:v>
                </c:pt>
                <c:pt idx="11">
                  <c:v>5.1197668205607458</c:v>
                </c:pt>
                <c:pt idx="12">
                  <c:v>5.4723490424332066</c:v>
                </c:pt>
                <c:pt idx="13">
                  <c:v>5.113425821596385</c:v>
                </c:pt>
                <c:pt idx="14">
                  <c:v>4.8081077349590569</c:v>
                </c:pt>
                <c:pt idx="15">
                  <c:v>6.0285865351109713</c:v>
                </c:pt>
                <c:pt idx="16">
                  <c:v>4.9302321115982224</c:v>
                </c:pt>
                <c:pt idx="17">
                  <c:v>4.8208720730547414</c:v>
                </c:pt>
                <c:pt idx="18">
                  <c:v>5.6922580247649055</c:v>
                </c:pt>
                <c:pt idx="19">
                  <c:v>5.7204486421821628</c:v>
                </c:pt>
                <c:pt idx="20">
                  <c:v>6.3598067306763175</c:v>
                </c:pt>
              </c:numCache>
            </c:numRef>
          </c:val>
        </c:ser>
        <c:ser>
          <c:idx val="78"/>
          <c:order val="78"/>
          <c:spPr>
            <a:ln w="25400">
              <a:solidFill>
                <a:srgbClr val="003366"/>
              </a:solidFill>
              <a:prstDash val="lg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Price--update'!$B$80:$V$80</c:f>
              <c:numCache>
                <c:formatCode>_("$"* #,##0.00_);_("$"* \(#,##0.00\);_("$"* "-"??_);_(@_)</c:formatCode>
                <c:ptCount val="21"/>
                <c:pt idx="0">
                  <c:v>3.993772713990376</c:v>
                </c:pt>
                <c:pt idx="1">
                  <c:v>4.0211835043832078</c:v>
                </c:pt>
                <c:pt idx="2">
                  <c:v>3.7273653611429833</c:v>
                </c:pt>
                <c:pt idx="3">
                  <c:v>4.5401503362900737</c:v>
                </c:pt>
                <c:pt idx="4">
                  <c:v>4.4020009145110164</c:v>
                </c:pt>
                <c:pt idx="5">
                  <c:v>5.3397549090597982</c:v>
                </c:pt>
                <c:pt idx="6">
                  <c:v>5.116227127208532</c:v>
                </c:pt>
                <c:pt idx="7">
                  <c:v>4.9080674596461282</c:v>
                </c:pt>
                <c:pt idx="8">
                  <c:v>5.3781495951264855</c:v>
                </c:pt>
                <c:pt idx="9">
                  <c:v>4.213144127485883</c:v>
                </c:pt>
                <c:pt idx="10">
                  <c:v>5.4510505735510622</c:v>
                </c:pt>
                <c:pt idx="11">
                  <c:v>5.3836062897652006</c:v>
                </c:pt>
                <c:pt idx="12">
                  <c:v>5.2048371735752337</c:v>
                </c:pt>
                <c:pt idx="13">
                  <c:v>4.8288059662419593</c:v>
                </c:pt>
                <c:pt idx="14">
                  <c:v>4.7684772614210607</c:v>
                </c:pt>
                <c:pt idx="15">
                  <c:v>5.74822591394729</c:v>
                </c:pt>
                <c:pt idx="16">
                  <c:v>4.9757011127747539</c:v>
                </c:pt>
                <c:pt idx="17">
                  <c:v>5.8032313266140907</c:v>
                </c:pt>
                <c:pt idx="18">
                  <c:v>4.6874509760355529</c:v>
                </c:pt>
                <c:pt idx="19">
                  <c:v>5.6538000226566858</c:v>
                </c:pt>
                <c:pt idx="20">
                  <c:v>4.6302546089329093</c:v>
                </c:pt>
              </c:numCache>
            </c:numRef>
          </c:val>
        </c:ser>
        <c:ser>
          <c:idx val="79"/>
          <c:order val="79"/>
          <c:spPr>
            <a:ln w="12700">
              <a:solidFill>
                <a:srgbClr val="003366"/>
              </a:solidFill>
              <a:prstDash val="lg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Price--update'!$B$81:$V$81</c:f>
              <c:numCache>
                <c:formatCode>_("$"* #,##0.00_);_("$"* \(#,##0.00\);_("$"* "-"??_);_(@_)</c:formatCode>
                <c:ptCount val="21"/>
                <c:pt idx="0">
                  <c:v>3.1464043454157653</c:v>
                </c:pt>
                <c:pt idx="1">
                  <c:v>4.0217664467247181</c:v>
                </c:pt>
                <c:pt idx="2">
                  <c:v>4.570458228616407</c:v>
                </c:pt>
                <c:pt idx="3">
                  <c:v>4.5426011145691456</c:v>
                </c:pt>
                <c:pt idx="4">
                  <c:v>4.9616621700893164</c:v>
                </c:pt>
                <c:pt idx="5">
                  <c:v>4.8880417478880798</c:v>
                </c:pt>
                <c:pt idx="6">
                  <c:v>5.187052741109869</c:v>
                </c:pt>
                <c:pt idx="7">
                  <c:v>4.817925273951051</c:v>
                </c:pt>
                <c:pt idx="8">
                  <c:v>5.6388203696909587</c:v>
                </c:pt>
                <c:pt idx="9">
                  <c:v>5.359018098921843</c:v>
                </c:pt>
                <c:pt idx="10">
                  <c:v>4.5154536139805863</c:v>
                </c:pt>
                <c:pt idx="11">
                  <c:v>5.3738351384179692</c:v>
                </c:pt>
                <c:pt idx="12">
                  <c:v>5.2687118897429031</c:v>
                </c:pt>
                <c:pt idx="13">
                  <c:v>4.3798493654619595</c:v>
                </c:pt>
                <c:pt idx="14">
                  <c:v>5.1301856453901928</c:v>
                </c:pt>
                <c:pt idx="15">
                  <c:v>5.0981089724231445</c:v>
                </c:pt>
                <c:pt idx="16">
                  <c:v>6.4448966462179698</c:v>
                </c:pt>
                <c:pt idx="17">
                  <c:v>5.343778907615337</c:v>
                </c:pt>
                <c:pt idx="18">
                  <c:v>5.4650151586227098</c:v>
                </c:pt>
                <c:pt idx="19">
                  <c:v>5.6874290860352321</c:v>
                </c:pt>
                <c:pt idx="20">
                  <c:v>5.0374707914556218</c:v>
                </c:pt>
              </c:numCache>
            </c:numRef>
          </c:val>
        </c:ser>
        <c:ser>
          <c:idx val="80"/>
          <c:order val="80"/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Price--update'!$B$82:$V$82</c:f>
              <c:numCache>
                <c:formatCode>_("$"* #,##0.00_);_("$"* \(#,##0.00\);_("$"* "-"??_);_(@_)</c:formatCode>
                <c:ptCount val="21"/>
                <c:pt idx="0">
                  <c:v>3.6550586382259245</c:v>
                </c:pt>
                <c:pt idx="1">
                  <c:v>4.240625764814224</c:v>
                </c:pt>
                <c:pt idx="2">
                  <c:v>4.721440107973315</c:v>
                </c:pt>
                <c:pt idx="3">
                  <c:v>4.7813191679489897</c:v>
                </c:pt>
                <c:pt idx="4">
                  <c:v>5.0007328675150902</c:v>
                </c:pt>
                <c:pt idx="5">
                  <c:v>4.6704731334968965</c:v>
                </c:pt>
                <c:pt idx="6">
                  <c:v>5.8860933693648398</c:v>
                </c:pt>
                <c:pt idx="7">
                  <c:v>4.8651046490530483</c:v>
                </c:pt>
                <c:pt idx="8">
                  <c:v>5.2103884048248617</c:v>
                </c:pt>
                <c:pt idx="9">
                  <c:v>4.5288796178712563</c:v>
                </c:pt>
                <c:pt idx="10">
                  <c:v>4.7657672069729298</c:v>
                </c:pt>
                <c:pt idx="11">
                  <c:v>5.8698824652613606</c:v>
                </c:pt>
                <c:pt idx="12">
                  <c:v>5.4221729480692815</c:v>
                </c:pt>
                <c:pt idx="13">
                  <c:v>4.898571009078827</c:v>
                </c:pt>
                <c:pt idx="14">
                  <c:v>5.0777741201222071</c:v>
                </c:pt>
                <c:pt idx="15">
                  <c:v>4.9412145864897772</c:v>
                </c:pt>
                <c:pt idx="16">
                  <c:v>4.8052858200770929</c:v>
                </c:pt>
                <c:pt idx="17">
                  <c:v>4.4789900942503795</c:v>
                </c:pt>
                <c:pt idx="18">
                  <c:v>5.2068654095531306</c:v>
                </c:pt>
                <c:pt idx="19">
                  <c:v>5.3679121315125347</c:v>
                </c:pt>
                <c:pt idx="20">
                  <c:v>6.1425576176212306</c:v>
                </c:pt>
              </c:numCache>
            </c:numRef>
          </c:val>
        </c:ser>
        <c:ser>
          <c:idx val="81"/>
          <c:order val="81"/>
          <c:spPr>
            <a:ln w="12700">
              <a:solidFill>
                <a:srgbClr val="003300"/>
              </a:solidFill>
              <a:prstDash val="lg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Price--update'!$B$83:$V$83</c:f>
              <c:numCache>
                <c:formatCode>_("$"* #,##0.00_);_("$"* \(#,##0.00\);_("$"* "-"??_);_(@_)</c:formatCode>
                <c:ptCount val="21"/>
                <c:pt idx="0">
                  <c:v>3.2499727695053622</c:v>
                </c:pt>
                <c:pt idx="1">
                  <c:v>4.0724486282306325</c:v>
                </c:pt>
                <c:pt idx="2">
                  <c:v>4.0181771661259997</c:v>
                </c:pt>
                <c:pt idx="3">
                  <c:v>4.1785861324114233</c:v>
                </c:pt>
                <c:pt idx="4">
                  <c:v>4.7498550592884028</c:v>
                </c:pt>
                <c:pt idx="5">
                  <c:v>4.635690945256826</c:v>
                </c:pt>
                <c:pt idx="6">
                  <c:v>4.0633178574152984</c:v>
                </c:pt>
                <c:pt idx="7">
                  <c:v>4.9391899779934283</c:v>
                </c:pt>
                <c:pt idx="8">
                  <c:v>5.3488670538678491</c:v>
                </c:pt>
                <c:pt idx="9">
                  <c:v>4.6038840617991834</c:v>
                </c:pt>
                <c:pt idx="10">
                  <c:v>5.0595748083076044</c:v>
                </c:pt>
                <c:pt idx="11">
                  <c:v>5.3964177994783693</c:v>
                </c:pt>
                <c:pt idx="12">
                  <c:v>5.0908345787117826</c:v>
                </c:pt>
                <c:pt idx="13">
                  <c:v>4.879479855015485</c:v>
                </c:pt>
                <c:pt idx="14">
                  <c:v>4.6959146752035954</c:v>
                </c:pt>
                <c:pt idx="15">
                  <c:v>4.9522629328867822</c:v>
                </c:pt>
                <c:pt idx="16">
                  <c:v>4.8713228779197353</c:v>
                </c:pt>
                <c:pt idx="17">
                  <c:v>4.995100232618352</c:v>
                </c:pt>
                <c:pt idx="18">
                  <c:v>5.3613834790617654</c:v>
                </c:pt>
                <c:pt idx="19">
                  <c:v>5.1458642140716861</c:v>
                </c:pt>
                <c:pt idx="20">
                  <c:v>5.8810395324624283</c:v>
                </c:pt>
              </c:numCache>
            </c:numRef>
          </c:val>
        </c:ser>
        <c:ser>
          <c:idx val="82"/>
          <c:order val="82"/>
          <c:spPr>
            <a:ln w="12700">
              <a:solidFill>
                <a:srgbClr val="333300"/>
              </a:solidFill>
              <a:prstDash val="lg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Price--update'!$B$84:$V$84</c:f>
              <c:numCache>
                <c:formatCode>_("$"* #,##0.00_);_("$"* \(#,##0.00\);_("$"* "-"??_);_(@_)</c:formatCode>
                <c:ptCount val="21"/>
                <c:pt idx="0">
                  <c:v>3.2972070461778942</c:v>
                </c:pt>
                <c:pt idx="1">
                  <c:v>3.3989578156129916</c:v>
                </c:pt>
                <c:pt idx="2">
                  <c:v>3.9877641127282688</c:v>
                </c:pt>
                <c:pt idx="3">
                  <c:v>4.4697824682355209</c:v>
                </c:pt>
                <c:pt idx="4">
                  <c:v>5.2937161686473431</c:v>
                </c:pt>
                <c:pt idx="5">
                  <c:v>4.6354972573340971</c:v>
                </c:pt>
                <c:pt idx="6">
                  <c:v>5.219243122425075</c:v>
                </c:pt>
                <c:pt idx="7">
                  <c:v>4.8502314137284976</c:v>
                </c:pt>
                <c:pt idx="8">
                  <c:v>5.1621511796808246</c:v>
                </c:pt>
                <c:pt idx="9">
                  <c:v>5.2313275312423233</c:v>
                </c:pt>
                <c:pt idx="10">
                  <c:v>5.0309821504777634</c:v>
                </c:pt>
                <c:pt idx="11">
                  <c:v>4.6730928571488413</c:v>
                </c:pt>
                <c:pt idx="12">
                  <c:v>5.4575055931365704</c:v>
                </c:pt>
                <c:pt idx="13">
                  <c:v>4.6491124926768679</c:v>
                </c:pt>
                <c:pt idx="14">
                  <c:v>4.7065222760870338</c:v>
                </c:pt>
                <c:pt idx="15">
                  <c:v>4.4138155284348315</c:v>
                </c:pt>
                <c:pt idx="16">
                  <c:v>5.6022161355321911</c:v>
                </c:pt>
                <c:pt idx="17">
                  <c:v>5.4477761746521738</c:v>
                </c:pt>
                <c:pt idx="18">
                  <c:v>5.4729644831508271</c:v>
                </c:pt>
                <c:pt idx="19">
                  <c:v>5.9618851079489623</c:v>
                </c:pt>
                <c:pt idx="20">
                  <c:v>5.319350694017416</c:v>
                </c:pt>
              </c:numCache>
            </c:numRef>
          </c:val>
        </c:ser>
        <c:ser>
          <c:idx val="83"/>
          <c:order val="83"/>
          <c:spPr>
            <a:ln w="12700">
              <a:solidFill>
                <a:srgbClr val="993300"/>
              </a:solidFill>
              <a:prstDash val="lg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Price--update'!$B$85:$V$85</c:f>
              <c:numCache>
                <c:formatCode>_("$"* #,##0.00_);_("$"* \(#,##0.00\);_("$"* "-"??_);_(@_)</c:formatCode>
                <c:ptCount val="21"/>
                <c:pt idx="0">
                  <c:v>3.7568602558144257</c:v>
                </c:pt>
                <c:pt idx="1">
                  <c:v>3.8862669023838086</c:v>
                </c:pt>
                <c:pt idx="2">
                  <c:v>5.2184062657973556</c:v>
                </c:pt>
                <c:pt idx="3">
                  <c:v>5.4484210794035794</c:v>
                </c:pt>
                <c:pt idx="4">
                  <c:v>5.2030566273615122</c:v>
                </c:pt>
                <c:pt idx="5">
                  <c:v>4.8974492111210184</c:v>
                </c:pt>
                <c:pt idx="6">
                  <c:v>4.862630562915121</c:v>
                </c:pt>
                <c:pt idx="7">
                  <c:v>5.5030613157240209</c:v>
                </c:pt>
                <c:pt idx="8">
                  <c:v>5.5993291573455695</c:v>
                </c:pt>
                <c:pt idx="9">
                  <c:v>4.7117963955639377</c:v>
                </c:pt>
                <c:pt idx="10">
                  <c:v>5.2726474866255071</c:v>
                </c:pt>
                <c:pt idx="11">
                  <c:v>5.0935380166515163</c:v>
                </c:pt>
                <c:pt idx="12">
                  <c:v>5.0771175420738679</c:v>
                </c:pt>
                <c:pt idx="13">
                  <c:v>5.0239440017552619</c:v>
                </c:pt>
                <c:pt idx="14">
                  <c:v>4.7235097136920023</c:v>
                </c:pt>
                <c:pt idx="15">
                  <c:v>4.8664958834184731</c:v>
                </c:pt>
                <c:pt idx="16">
                  <c:v>5.2813817682490347</c:v>
                </c:pt>
                <c:pt idx="17">
                  <c:v>4.5972814169504561</c:v>
                </c:pt>
                <c:pt idx="18">
                  <c:v>4.8392052726632881</c:v>
                </c:pt>
                <c:pt idx="19">
                  <c:v>5.2924413470517946</c:v>
                </c:pt>
                <c:pt idx="20">
                  <c:v>4.9525164299116673</c:v>
                </c:pt>
              </c:numCache>
            </c:numRef>
          </c:val>
        </c:ser>
        <c:ser>
          <c:idx val="84"/>
          <c:order val="84"/>
          <c:spPr>
            <a:ln w="12700">
              <a:solidFill>
                <a:srgbClr val="993366"/>
              </a:solidFill>
              <a:prstDash val="lg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Price--update'!$B$86:$V$86</c:f>
              <c:numCache>
                <c:formatCode>_("$"* #,##0.00_);_("$"* \(#,##0.00\);_("$"* "-"??_);_(@_)</c:formatCode>
                <c:ptCount val="21"/>
                <c:pt idx="0">
                  <c:v>3.4726827065907613</c:v>
                </c:pt>
                <c:pt idx="1">
                  <c:v>4.0813450315835329</c:v>
                </c:pt>
                <c:pt idx="2">
                  <c:v>4.6230684942585487</c:v>
                </c:pt>
                <c:pt idx="3">
                  <c:v>4.5739141699927037</c:v>
                </c:pt>
                <c:pt idx="4">
                  <c:v>4.1923469928550503</c:v>
                </c:pt>
                <c:pt idx="5">
                  <c:v>4.8051133112326623</c:v>
                </c:pt>
                <c:pt idx="6">
                  <c:v>5.0422625481629462</c:v>
                </c:pt>
                <c:pt idx="7">
                  <c:v>4.8275611050566702</c:v>
                </c:pt>
                <c:pt idx="8">
                  <c:v>5.3597728567660265</c:v>
                </c:pt>
                <c:pt idx="9">
                  <c:v>5.5942749994959158</c:v>
                </c:pt>
                <c:pt idx="10">
                  <c:v>4.3597394518634456</c:v>
                </c:pt>
                <c:pt idx="11">
                  <c:v>5.3162314995823179</c:v>
                </c:pt>
                <c:pt idx="12">
                  <c:v>5.5897984527639082</c:v>
                </c:pt>
                <c:pt idx="13">
                  <c:v>5.1104252714567195</c:v>
                </c:pt>
                <c:pt idx="14">
                  <c:v>4.6446102238029896</c:v>
                </c:pt>
                <c:pt idx="15">
                  <c:v>4.9791253744446573</c:v>
                </c:pt>
                <c:pt idx="16">
                  <c:v>4.4864375624270778</c:v>
                </c:pt>
                <c:pt idx="17">
                  <c:v>4.7717054080233998</c:v>
                </c:pt>
                <c:pt idx="18">
                  <c:v>4.9174025081476875</c:v>
                </c:pt>
                <c:pt idx="19">
                  <c:v>5.5480301499340703</c:v>
                </c:pt>
                <c:pt idx="20">
                  <c:v>5.3554468761670533</c:v>
                </c:pt>
              </c:numCache>
            </c:numRef>
          </c:val>
        </c:ser>
        <c:ser>
          <c:idx val="85"/>
          <c:order val="85"/>
          <c:spPr>
            <a:ln w="12700">
              <a:solidFill>
                <a:srgbClr val="333399"/>
              </a:solidFill>
              <a:prstDash val="lg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Price--update'!$B$87:$V$87</c:f>
              <c:numCache>
                <c:formatCode>_("$"* #,##0.00_);_("$"* \(#,##0.00\);_("$"* "-"??_);_(@_)</c:formatCode>
                <c:ptCount val="21"/>
                <c:pt idx="0">
                  <c:v>4.0411245861218825</c:v>
                </c:pt>
                <c:pt idx="1">
                  <c:v>3.6943534431217007</c:v>
                </c:pt>
                <c:pt idx="2">
                  <c:v>4.5948920643246733</c:v>
                </c:pt>
                <c:pt idx="3">
                  <c:v>4.5063261716842868</c:v>
                </c:pt>
                <c:pt idx="4">
                  <c:v>5.1254698224676813</c:v>
                </c:pt>
                <c:pt idx="5">
                  <c:v>4.7706935092216236</c:v>
                </c:pt>
                <c:pt idx="6">
                  <c:v>4.0011377065023366</c:v>
                </c:pt>
                <c:pt idx="7">
                  <c:v>4.4019166121689013</c:v>
                </c:pt>
                <c:pt idx="8">
                  <c:v>5.4354648100703047</c:v>
                </c:pt>
                <c:pt idx="9">
                  <c:v>5.9630721664758219</c:v>
                </c:pt>
                <c:pt idx="10">
                  <c:v>4.191840347270837</c:v>
                </c:pt>
                <c:pt idx="11">
                  <c:v>5.0064866982827043</c:v>
                </c:pt>
                <c:pt idx="12">
                  <c:v>5.3049504570115324</c:v>
                </c:pt>
                <c:pt idx="13">
                  <c:v>5.5963736624559752</c:v>
                </c:pt>
                <c:pt idx="14">
                  <c:v>4.8914765677651459</c:v>
                </c:pt>
                <c:pt idx="15">
                  <c:v>4.2793797139313376</c:v>
                </c:pt>
                <c:pt idx="16">
                  <c:v>5.2117863247935681</c:v>
                </c:pt>
                <c:pt idx="17">
                  <c:v>4.6617859605277596</c:v>
                </c:pt>
                <c:pt idx="18">
                  <c:v>5.6073356625285866</c:v>
                </c:pt>
                <c:pt idx="19">
                  <c:v>4.8303556875269633</c:v>
                </c:pt>
                <c:pt idx="20">
                  <c:v>6.0784024826978733</c:v>
                </c:pt>
              </c:numCache>
            </c:numRef>
          </c:val>
        </c:ser>
        <c:ser>
          <c:idx val="86"/>
          <c:order val="86"/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Price--update'!$B$88:$V$88</c:f>
              <c:numCache>
                <c:formatCode>_("$"* #,##0.00_);_("$"* \(#,##0.00\);_("$"* "-"??_);_(@_)</c:formatCode>
                <c:ptCount val="21"/>
                <c:pt idx="0">
                  <c:v>3.7891001243231548</c:v>
                </c:pt>
                <c:pt idx="1">
                  <c:v>3.7457679541519573</c:v>
                </c:pt>
                <c:pt idx="2">
                  <c:v>4.9555556926301172</c:v>
                </c:pt>
                <c:pt idx="3">
                  <c:v>5.6452500078232335</c:v>
                </c:pt>
                <c:pt idx="4">
                  <c:v>4.4790422837718298</c:v>
                </c:pt>
                <c:pt idx="5">
                  <c:v>4.6651711062662704</c:v>
                </c:pt>
                <c:pt idx="6">
                  <c:v>4.6935268102116563</c:v>
                </c:pt>
                <c:pt idx="7">
                  <c:v>5.3991240015126882</c:v>
                </c:pt>
                <c:pt idx="8">
                  <c:v>4.3521472213746328</c:v>
                </c:pt>
                <c:pt idx="9">
                  <c:v>4.4343112861259328</c:v>
                </c:pt>
                <c:pt idx="10">
                  <c:v>5.0716727453652402</c:v>
                </c:pt>
                <c:pt idx="11">
                  <c:v>5.5579290566797308</c:v>
                </c:pt>
                <c:pt idx="12">
                  <c:v>5.1429101716702723</c:v>
                </c:pt>
                <c:pt idx="13">
                  <c:v>4.4592013431067992</c:v>
                </c:pt>
                <c:pt idx="14">
                  <c:v>4.1994990590050385</c:v>
                </c:pt>
                <c:pt idx="15">
                  <c:v>4.9437056503779724</c:v>
                </c:pt>
                <c:pt idx="16">
                  <c:v>5.8605921483706345</c:v>
                </c:pt>
                <c:pt idx="17">
                  <c:v>5.9377322521306102</c:v>
                </c:pt>
                <c:pt idx="18">
                  <c:v>5.5917364967336072</c:v>
                </c:pt>
                <c:pt idx="19">
                  <c:v>5.3003162797177819</c:v>
                </c:pt>
                <c:pt idx="20">
                  <c:v>5.6273411217079463</c:v>
                </c:pt>
              </c:numCache>
            </c:numRef>
          </c:val>
        </c:ser>
        <c:ser>
          <c:idx val="87"/>
          <c:order val="87"/>
          <c:spPr>
            <a:ln w="12700">
              <a:solidFill>
                <a:srgbClr val="FFFFFF"/>
              </a:solidFill>
              <a:prstDash val="lg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Price--update'!$B$89:$V$89</c:f>
              <c:numCache>
                <c:formatCode>_("$"* #,##0.00_);_("$"* \(#,##0.00\);_("$"* "-"??_);_(@_)</c:formatCode>
                <c:ptCount val="21"/>
                <c:pt idx="0">
                  <c:v>3.668859213572857</c:v>
                </c:pt>
                <c:pt idx="1">
                  <c:v>3.4614561502733987</c:v>
                </c:pt>
                <c:pt idx="2">
                  <c:v>4.0997873009103643</c:v>
                </c:pt>
                <c:pt idx="3">
                  <c:v>4.3171987585333049</c:v>
                </c:pt>
                <c:pt idx="4">
                  <c:v>4.9968328133711744</c:v>
                </c:pt>
                <c:pt idx="5">
                  <c:v>5.0575193607593167</c:v>
                </c:pt>
                <c:pt idx="6">
                  <c:v>4.9379383659984262</c:v>
                </c:pt>
                <c:pt idx="7">
                  <c:v>5.325511804893182</c:v>
                </c:pt>
                <c:pt idx="8">
                  <c:v>5.5910321326916153</c:v>
                </c:pt>
                <c:pt idx="9">
                  <c:v>4.6693902314735611</c:v>
                </c:pt>
                <c:pt idx="10">
                  <c:v>5.05902918872067</c:v>
                </c:pt>
                <c:pt idx="11">
                  <c:v>5.565577501691477</c:v>
                </c:pt>
                <c:pt idx="12">
                  <c:v>5.1878110799236667</c:v>
                </c:pt>
                <c:pt idx="13">
                  <c:v>5.2754752472040769</c:v>
                </c:pt>
                <c:pt idx="14">
                  <c:v>4.6841464166204316</c:v>
                </c:pt>
                <c:pt idx="15">
                  <c:v>4.9788284805965271</c:v>
                </c:pt>
                <c:pt idx="16">
                  <c:v>4.6865953816821841</c:v>
                </c:pt>
                <c:pt idx="17">
                  <c:v>5.9132174461886189</c:v>
                </c:pt>
                <c:pt idx="18">
                  <c:v>4.7963429925877534</c:v>
                </c:pt>
                <c:pt idx="19">
                  <c:v>5.3368574245619627</c:v>
                </c:pt>
                <c:pt idx="20">
                  <c:v>5.4632632443130102</c:v>
                </c:pt>
              </c:numCache>
            </c:numRef>
          </c:val>
        </c:ser>
        <c:ser>
          <c:idx val="88"/>
          <c:order val="88"/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Price--update'!$B$90:$V$90</c:f>
              <c:numCache>
                <c:formatCode>_("$"* #,##0.00_);_("$"* \(#,##0.00\);_("$"* "-"??_);_(@_)</c:formatCode>
                <c:ptCount val="21"/>
                <c:pt idx="0">
                  <c:v>3.6589463945269127</c:v>
                </c:pt>
                <c:pt idx="1">
                  <c:v>4.5113638861473842</c:v>
                </c:pt>
                <c:pt idx="2">
                  <c:v>4.0909927547865612</c:v>
                </c:pt>
                <c:pt idx="3">
                  <c:v>4.6567832164524177</c:v>
                </c:pt>
                <c:pt idx="4">
                  <c:v>4.8718179335097282</c:v>
                </c:pt>
                <c:pt idx="5">
                  <c:v>4.8622691709345842</c:v>
                </c:pt>
                <c:pt idx="6">
                  <c:v>4.5783543832832851</c:v>
                </c:pt>
                <c:pt idx="7">
                  <c:v>4.7359068112689799</c:v>
                </c:pt>
                <c:pt idx="8">
                  <c:v>5.2857620909294294</c:v>
                </c:pt>
                <c:pt idx="9">
                  <c:v>4.2033047132322592</c:v>
                </c:pt>
                <c:pt idx="10">
                  <c:v>5.2845491783522665</c:v>
                </c:pt>
                <c:pt idx="11">
                  <c:v>5.1684590110058304</c:v>
                </c:pt>
                <c:pt idx="12">
                  <c:v>5.5606666248014358</c:v>
                </c:pt>
                <c:pt idx="13">
                  <c:v>5.3537575396903216</c:v>
                </c:pt>
                <c:pt idx="14">
                  <c:v>4.7502074281048801</c:v>
                </c:pt>
                <c:pt idx="15">
                  <c:v>5.0567685464085788</c:v>
                </c:pt>
                <c:pt idx="16">
                  <c:v>5.9291822259308971</c:v>
                </c:pt>
                <c:pt idx="17">
                  <c:v>4.6275235838875846</c:v>
                </c:pt>
                <c:pt idx="18">
                  <c:v>5.138189341013593</c:v>
                </c:pt>
                <c:pt idx="19">
                  <c:v>5.8685630666959225</c:v>
                </c:pt>
                <c:pt idx="20">
                  <c:v>5.6308691359305465</c:v>
                </c:pt>
              </c:numCache>
            </c:numRef>
          </c:val>
        </c:ser>
        <c:ser>
          <c:idx val="89"/>
          <c:order val="89"/>
          <c:spPr>
            <a:ln w="12700">
              <a:solidFill>
                <a:srgbClr val="00FF00"/>
              </a:solidFill>
              <a:prstDash val="lg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Price--update'!$B$91:$V$91</c:f>
              <c:numCache>
                <c:formatCode>_("$"* #,##0.00_);_("$"* \(#,##0.00\);_("$"* "-"??_);_(@_)</c:formatCode>
                <c:ptCount val="21"/>
                <c:pt idx="0">
                  <c:v>3.451175623794819</c:v>
                </c:pt>
                <c:pt idx="1">
                  <c:v>4.4977515937682053</c:v>
                </c:pt>
                <c:pt idx="2">
                  <c:v>4.6210761704227385</c:v>
                </c:pt>
                <c:pt idx="3">
                  <c:v>5.4911691884045934</c:v>
                </c:pt>
                <c:pt idx="4">
                  <c:v>4.971190654063026</c:v>
                </c:pt>
                <c:pt idx="5">
                  <c:v>3.8904734499288449</c:v>
                </c:pt>
                <c:pt idx="6">
                  <c:v>5.3240978124368743</c:v>
                </c:pt>
                <c:pt idx="7">
                  <c:v>5.341576545494088</c:v>
                </c:pt>
                <c:pt idx="8">
                  <c:v>5.3282642340986364</c:v>
                </c:pt>
                <c:pt idx="9">
                  <c:v>4.614056294456172</c:v>
                </c:pt>
                <c:pt idx="10">
                  <c:v>5.1496497646780224</c:v>
                </c:pt>
                <c:pt idx="11">
                  <c:v>5.4081312528050871</c:v>
                </c:pt>
                <c:pt idx="12">
                  <c:v>5.8034917601972733</c:v>
                </c:pt>
                <c:pt idx="13">
                  <c:v>5.9050546181618042</c:v>
                </c:pt>
                <c:pt idx="14">
                  <c:v>5.1790153606823539</c:v>
                </c:pt>
                <c:pt idx="15">
                  <c:v>5.0442247119312</c:v>
                </c:pt>
                <c:pt idx="16">
                  <c:v>5.3441439888440634</c:v>
                </c:pt>
                <c:pt idx="17">
                  <c:v>5.0589714750480743</c:v>
                </c:pt>
                <c:pt idx="18">
                  <c:v>4.4211810591989451</c:v>
                </c:pt>
                <c:pt idx="19">
                  <c:v>5.8778863292848573</c:v>
                </c:pt>
                <c:pt idx="20">
                  <c:v>5.6089723208843081</c:v>
                </c:pt>
              </c:numCache>
            </c:numRef>
          </c:val>
        </c:ser>
        <c:ser>
          <c:idx val="90"/>
          <c:order val="90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Price--update'!$B$92:$V$92</c:f>
              <c:numCache>
                <c:formatCode>_("$"* #,##0.00_);_("$"* \(#,##0.00\);_("$"* "-"??_);_(@_)</c:formatCode>
                <c:ptCount val="21"/>
                <c:pt idx="0">
                  <c:v>3.4317915947530322</c:v>
                </c:pt>
                <c:pt idx="1">
                  <c:v>4.0257376594789074</c:v>
                </c:pt>
                <c:pt idx="2">
                  <c:v>3.9133716332375617</c:v>
                </c:pt>
                <c:pt idx="3">
                  <c:v>4.3937511292234159</c:v>
                </c:pt>
                <c:pt idx="4">
                  <c:v>4.9629202198732587</c:v>
                </c:pt>
                <c:pt idx="5">
                  <c:v>4.6535939493333869</c:v>
                </c:pt>
                <c:pt idx="6">
                  <c:v>4.7130237343159074</c:v>
                </c:pt>
                <c:pt idx="7">
                  <c:v>4.6384025256251533</c:v>
                </c:pt>
                <c:pt idx="8">
                  <c:v>4.8276200534638605</c:v>
                </c:pt>
                <c:pt idx="9">
                  <c:v>6.0549273860999513</c:v>
                </c:pt>
                <c:pt idx="10">
                  <c:v>4.9082835618304284</c:v>
                </c:pt>
                <c:pt idx="11">
                  <c:v>4.7140386230418638</c:v>
                </c:pt>
                <c:pt idx="12">
                  <c:v>4.9182134371435478</c:v>
                </c:pt>
                <c:pt idx="13">
                  <c:v>4.9237743443693045</c:v>
                </c:pt>
                <c:pt idx="14">
                  <c:v>4.7870412421384057</c:v>
                </c:pt>
                <c:pt idx="15">
                  <c:v>5.0058055232025174</c:v>
                </c:pt>
                <c:pt idx="16">
                  <c:v>5.383378103004886</c:v>
                </c:pt>
                <c:pt idx="17">
                  <c:v>5.2053389929863059</c:v>
                </c:pt>
                <c:pt idx="18">
                  <c:v>5.5079128715132404</c:v>
                </c:pt>
                <c:pt idx="19">
                  <c:v>5.5381647778382685</c:v>
                </c:pt>
                <c:pt idx="20">
                  <c:v>5.345036399854397</c:v>
                </c:pt>
              </c:numCache>
            </c:numRef>
          </c:val>
        </c:ser>
        <c:ser>
          <c:idx val="91"/>
          <c:order val="91"/>
          <c:spPr>
            <a:ln w="12700">
              <a:solidFill>
                <a:srgbClr val="FFFF00"/>
              </a:solidFill>
              <a:prstDash val="lg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Price--update'!$B$93:$V$93</c:f>
              <c:numCache>
                <c:formatCode>_("$"* #,##0.00_);_("$"* \(#,##0.00\);_("$"* "-"??_);_(@_)</c:formatCode>
                <c:ptCount val="21"/>
                <c:pt idx="0">
                  <c:v>3.9510335487391655</c:v>
                </c:pt>
                <c:pt idx="1">
                  <c:v>3.9479203700458836</c:v>
                </c:pt>
                <c:pt idx="2">
                  <c:v>4.2603931110498925</c:v>
                </c:pt>
                <c:pt idx="3">
                  <c:v>4.7437262589463627</c:v>
                </c:pt>
                <c:pt idx="4">
                  <c:v>4.4634375114203459</c:v>
                </c:pt>
                <c:pt idx="5">
                  <c:v>4.6791989737293376</c:v>
                </c:pt>
                <c:pt idx="6">
                  <c:v>5.9895319680509811</c:v>
                </c:pt>
                <c:pt idx="7">
                  <c:v>4.5565194726192049</c:v>
                </c:pt>
                <c:pt idx="8">
                  <c:v>5.6293781438035904</c:v>
                </c:pt>
                <c:pt idx="9">
                  <c:v>5.1557401140147796</c:v>
                </c:pt>
                <c:pt idx="10">
                  <c:v>5.1752727844034743</c:v>
                </c:pt>
                <c:pt idx="11">
                  <c:v>5.5904588054569295</c:v>
                </c:pt>
                <c:pt idx="12">
                  <c:v>5.4374187051846885</c:v>
                </c:pt>
                <c:pt idx="13">
                  <c:v>4.1730212795984389</c:v>
                </c:pt>
                <c:pt idx="14">
                  <c:v>5.432346360723364</c:v>
                </c:pt>
                <c:pt idx="15">
                  <c:v>4.7507449767510153</c:v>
                </c:pt>
                <c:pt idx="16">
                  <c:v>5.2868317596368612</c:v>
                </c:pt>
                <c:pt idx="17">
                  <c:v>4.9085331986645766</c:v>
                </c:pt>
                <c:pt idx="18">
                  <c:v>5.3714550113055539</c:v>
                </c:pt>
                <c:pt idx="19">
                  <c:v>5.9489358892852362</c:v>
                </c:pt>
                <c:pt idx="20">
                  <c:v>5.5158046429919461</c:v>
                </c:pt>
              </c:numCache>
            </c:numRef>
          </c:val>
        </c:ser>
        <c:ser>
          <c:idx val="92"/>
          <c:order val="92"/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Price--update'!$B$94:$V$94</c:f>
              <c:numCache>
                <c:formatCode>_("$"* #,##0.00_);_("$"* \(#,##0.00\);_("$"* "-"??_);_(@_)</c:formatCode>
                <c:ptCount val="21"/>
                <c:pt idx="0">
                  <c:v>3.593896094369355</c:v>
                </c:pt>
                <c:pt idx="1">
                  <c:v>3.6722290301172418</c:v>
                </c:pt>
                <c:pt idx="2">
                  <c:v>4.2390707432634578</c:v>
                </c:pt>
                <c:pt idx="3">
                  <c:v>5.6228750459919361</c:v>
                </c:pt>
                <c:pt idx="4">
                  <c:v>4.9885682585281206</c:v>
                </c:pt>
                <c:pt idx="5">
                  <c:v>5.1702183761970169</c:v>
                </c:pt>
                <c:pt idx="6">
                  <c:v>5.4835735988873084</c:v>
                </c:pt>
                <c:pt idx="7">
                  <c:v>4.9174645783874746</c:v>
                </c:pt>
                <c:pt idx="8">
                  <c:v>4.5649911809614023</c:v>
                </c:pt>
                <c:pt idx="9">
                  <c:v>5.5717700013871552</c:v>
                </c:pt>
                <c:pt idx="10">
                  <c:v>4.7403839149476443</c:v>
                </c:pt>
                <c:pt idx="11">
                  <c:v>4.6933773528870475</c:v>
                </c:pt>
                <c:pt idx="12">
                  <c:v>5.8791881433512128</c:v>
                </c:pt>
                <c:pt idx="13">
                  <c:v>5.2058903848378382</c:v>
                </c:pt>
                <c:pt idx="14">
                  <c:v>4.2960102291873268</c:v>
                </c:pt>
                <c:pt idx="15">
                  <c:v>5.3804555840238075</c:v>
                </c:pt>
                <c:pt idx="16">
                  <c:v>5.1073552642057409</c:v>
                </c:pt>
                <c:pt idx="17">
                  <c:v>5.5250407694510777</c:v>
                </c:pt>
                <c:pt idx="18">
                  <c:v>5.0910075752584287</c:v>
                </c:pt>
                <c:pt idx="19">
                  <c:v>5.0310411428544226</c:v>
                </c:pt>
                <c:pt idx="20">
                  <c:v>5.097765419486052</c:v>
                </c:pt>
              </c:numCache>
            </c:numRef>
          </c:val>
        </c:ser>
        <c:ser>
          <c:idx val="93"/>
          <c:order val="93"/>
          <c:spPr>
            <a:ln w="12700">
              <a:solidFill>
                <a:srgbClr val="00FFFF"/>
              </a:solidFill>
              <a:prstDash val="lg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Price--update'!$B$95:$V$95</c:f>
              <c:numCache>
                <c:formatCode>_("$"* #,##0.00_);_("$"* \(#,##0.00\);_("$"* "-"??_);_(@_)</c:formatCode>
                <c:ptCount val="21"/>
                <c:pt idx="0">
                  <c:v>4.2293621369964223</c:v>
                </c:pt>
                <c:pt idx="1">
                  <c:v>3.3875704108863216</c:v>
                </c:pt>
                <c:pt idx="2">
                  <c:v>4.2963163886298421</c:v>
                </c:pt>
                <c:pt idx="3">
                  <c:v>4.6593958678987377</c:v>
                </c:pt>
                <c:pt idx="4">
                  <c:v>5.1004211170467251</c:v>
                </c:pt>
                <c:pt idx="5">
                  <c:v>5.1403106922218811</c:v>
                </c:pt>
                <c:pt idx="6">
                  <c:v>5.2114850459625943</c:v>
                </c:pt>
                <c:pt idx="7">
                  <c:v>4.4942329982853666</c:v>
                </c:pt>
                <c:pt idx="8">
                  <c:v>5.177199380158072</c:v>
                </c:pt>
                <c:pt idx="9">
                  <c:v>4.8937744710651732</c:v>
                </c:pt>
                <c:pt idx="10">
                  <c:v>4.9631139200595848</c:v>
                </c:pt>
                <c:pt idx="11">
                  <c:v>5.1755586446058146</c:v>
                </c:pt>
                <c:pt idx="12">
                  <c:v>5.7655175281808964</c:v>
                </c:pt>
                <c:pt idx="13">
                  <c:v>5.0683476726952819</c:v>
                </c:pt>
                <c:pt idx="14">
                  <c:v>4.6497211474391111</c:v>
                </c:pt>
                <c:pt idx="15">
                  <c:v>5.1431859147061871</c:v>
                </c:pt>
                <c:pt idx="16">
                  <c:v>5.3626437116159842</c:v>
                </c:pt>
                <c:pt idx="17">
                  <c:v>4.5166395487434281</c:v>
                </c:pt>
                <c:pt idx="18">
                  <c:v>5.2469303333426458</c:v>
                </c:pt>
                <c:pt idx="19">
                  <c:v>5.002086951564042</c:v>
                </c:pt>
                <c:pt idx="20">
                  <c:v>6.3413861009108166</c:v>
                </c:pt>
              </c:numCache>
            </c:numRef>
          </c:val>
        </c:ser>
        <c:ser>
          <c:idx val="94"/>
          <c:order val="94"/>
          <c:spPr>
            <a:ln w="12700">
              <a:solidFill>
                <a:srgbClr val="800000"/>
              </a:solidFill>
              <a:prstDash val="lg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Price--update'!$B$96:$V$96</c:f>
              <c:numCache>
                <c:formatCode>_("$"* #,##0.00_);_("$"* \(#,##0.00\);_("$"* "-"??_);_(@_)</c:formatCode>
                <c:ptCount val="21"/>
                <c:pt idx="0">
                  <c:v>3.8587435973990591</c:v>
                </c:pt>
                <c:pt idx="1">
                  <c:v>3.8842282742059413</c:v>
                </c:pt>
                <c:pt idx="2">
                  <c:v>4.6105058043549292</c:v>
                </c:pt>
                <c:pt idx="3">
                  <c:v>4.7353290072240481</c:v>
                </c:pt>
                <c:pt idx="4">
                  <c:v>5.0590172242381417</c:v>
                </c:pt>
                <c:pt idx="5">
                  <c:v>5.1383586731383568</c:v>
                </c:pt>
                <c:pt idx="6">
                  <c:v>4.8419627419070075</c:v>
                </c:pt>
                <c:pt idx="7">
                  <c:v>5.0214454887802482</c:v>
                </c:pt>
                <c:pt idx="8">
                  <c:v>4.8502498360404722</c:v>
                </c:pt>
                <c:pt idx="9">
                  <c:v>4.7254272912178941</c:v>
                </c:pt>
                <c:pt idx="10">
                  <c:v>5.5915295859638956</c:v>
                </c:pt>
                <c:pt idx="11">
                  <c:v>5.114594578652552</c:v>
                </c:pt>
                <c:pt idx="12">
                  <c:v>5.8686312935593143</c:v>
                </c:pt>
                <c:pt idx="13">
                  <c:v>3.760593174363017</c:v>
                </c:pt>
                <c:pt idx="14">
                  <c:v>5.3321427753551864</c:v>
                </c:pt>
                <c:pt idx="15">
                  <c:v>5.8554735034557082</c:v>
                </c:pt>
                <c:pt idx="16">
                  <c:v>5.3896300948934854</c:v>
                </c:pt>
                <c:pt idx="17">
                  <c:v>5.8111684264321859</c:v>
                </c:pt>
                <c:pt idx="18">
                  <c:v>4.4199195540724538</c:v>
                </c:pt>
                <c:pt idx="19">
                  <c:v>4.8613941532907283</c:v>
                </c:pt>
                <c:pt idx="20">
                  <c:v>5.9235406110918056</c:v>
                </c:pt>
              </c:numCache>
            </c:numRef>
          </c:val>
        </c:ser>
        <c:ser>
          <c:idx val="95"/>
          <c:order val="95"/>
          <c:spPr>
            <a:ln w="127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Price--update'!$B$97:$V$97</c:f>
              <c:numCache>
                <c:formatCode>_("$"* #,##0.00_);_("$"* \(#,##0.00\);_("$"* "-"??_);_(@_)</c:formatCode>
                <c:ptCount val="21"/>
                <c:pt idx="0">
                  <c:v>3.7919937344224395</c:v>
                </c:pt>
                <c:pt idx="1">
                  <c:v>3.3543280282167989</c:v>
                </c:pt>
                <c:pt idx="2">
                  <c:v>4.4318297926273118</c:v>
                </c:pt>
                <c:pt idx="3">
                  <c:v>4.6178162527352713</c:v>
                </c:pt>
                <c:pt idx="4">
                  <c:v>4.8638442699339155</c:v>
                </c:pt>
                <c:pt idx="5">
                  <c:v>4.6972804273150155</c:v>
                </c:pt>
                <c:pt idx="6">
                  <c:v>4.808797031829096</c:v>
                </c:pt>
                <c:pt idx="7">
                  <c:v>4.9682707071465808</c:v>
                </c:pt>
                <c:pt idx="8">
                  <c:v>4.5498400153439755</c:v>
                </c:pt>
                <c:pt idx="9">
                  <c:v>5.86901771643375</c:v>
                </c:pt>
                <c:pt idx="10">
                  <c:v>4.6090210419844686</c:v>
                </c:pt>
                <c:pt idx="11">
                  <c:v>4.9406971662908283</c:v>
                </c:pt>
                <c:pt idx="12">
                  <c:v>5.9264781308419581</c:v>
                </c:pt>
                <c:pt idx="13">
                  <c:v>4.919410916136469</c:v>
                </c:pt>
                <c:pt idx="14">
                  <c:v>5.6236621031531495</c:v>
                </c:pt>
                <c:pt idx="15">
                  <c:v>5.3157951196093132</c:v>
                </c:pt>
                <c:pt idx="16">
                  <c:v>5.1270800396161276</c:v>
                </c:pt>
                <c:pt idx="17">
                  <c:v>5.5932538922301642</c:v>
                </c:pt>
                <c:pt idx="18">
                  <c:v>5.4103292179790055</c:v>
                </c:pt>
                <c:pt idx="19">
                  <c:v>5.905368835384186</c:v>
                </c:pt>
                <c:pt idx="20">
                  <c:v>5.6649856311308167</c:v>
                </c:pt>
              </c:numCache>
            </c:numRef>
          </c:val>
        </c:ser>
        <c:ser>
          <c:idx val="96"/>
          <c:order val="96"/>
          <c:spPr>
            <a:ln w="12700">
              <a:solidFill>
                <a:srgbClr val="000080"/>
              </a:solidFill>
              <a:prstDash val="lg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Price--update'!$B$98:$V$98</c:f>
              <c:numCache>
                <c:formatCode>_("$"* #,##0.00_);_("$"* \(#,##0.00\);_("$"* "-"??_);_(@_)</c:formatCode>
                <c:ptCount val="21"/>
                <c:pt idx="0">
                  <c:v>3.9471197112122645</c:v>
                </c:pt>
                <c:pt idx="1">
                  <c:v>4.0352266839910156</c:v>
                </c:pt>
                <c:pt idx="2">
                  <c:v>4.3001040404984208</c:v>
                </c:pt>
                <c:pt idx="3">
                  <c:v>4.4822545678632313</c:v>
                </c:pt>
                <c:pt idx="4">
                  <c:v>4.9990872060358198</c:v>
                </c:pt>
                <c:pt idx="5">
                  <c:v>3.8882115196402092</c:v>
                </c:pt>
                <c:pt idx="6">
                  <c:v>5.6274389911750209</c:v>
                </c:pt>
                <c:pt idx="7">
                  <c:v>4.7879304358993915</c:v>
                </c:pt>
                <c:pt idx="8">
                  <c:v>5.4582091926481358</c:v>
                </c:pt>
                <c:pt idx="9">
                  <c:v>4.6732687129076984</c:v>
                </c:pt>
                <c:pt idx="10">
                  <c:v>5.8856864540238467</c:v>
                </c:pt>
                <c:pt idx="11">
                  <c:v>4.9836874663293997</c:v>
                </c:pt>
                <c:pt idx="12">
                  <c:v>5.6421350248859845</c:v>
                </c:pt>
                <c:pt idx="13">
                  <c:v>4.9849752933174534</c:v>
                </c:pt>
                <c:pt idx="14">
                  <c:v>5.3891911479407524</c:v>
                </c:pt>
                <c:pt idx="15">
                  <c:v>5.5016491927181121</c:v>
                </c:pt>
                <c:pt idx="16">
                  <c:v>5.1865038704739135</c:v>
                </c:pt>
                <c:pt idx="17">
                  <c:v>4.3424098674471949</c:v>
                </c:pt>
                <c:pt idx="18">
                  <c:v>4.7887578695997819</c:v>
                </c:pt>
                <c:pt idx="19">
                  <c:v>6.0505774526069533</c:v>
                </c:pt>
                <c:pt idx="20">
                  <c:v>5.8915992713777401</c:v>
                </c:pt>
              </c:numCache>
            </c:numRef>
          </c:val>
        </c:ser>
        <c:ser>
          <c:idx val="97"/>
          <c:order val="97"/>
          <c:spPr>
            <a:ln w="12700">
              <a:solidFill>
                <a:srgbClr val="808000"/>
              </a:solidFill>
              <a:prstDash val="lg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Price--update'!$B$99:$V$99</c:f>
              <c:numCache>
                <c:formatCode>_("$"* #,##0.00_);_("$"* \(#,##0.00\);_("$"* "-"??_);_(@_)</c:formatCode>
                <c:ptCount val="21"/>
                <c:pt idx="0">
                  <c:v>3.1609152437152166</c:v>
                </c:pt>
                <c:pt idx="1">
                  <c:v>3.9802527881640875</c:v>
                </c:pt>
                <c:pt idx="2">
                  <c:v>3.7047247839111188</c:v>
                </c:pt>
                <c:pt idx="3">
                  <c:v>4.1218758743074089</c:v>
                </c:pt>
                <c:pt idx="4">
                  <c:v>4.7018509045073404</c:v>
                </c:pt>
                <c:pt idx="5">
                  <c:v>4.9686821806563088</c:v>
                </c:pt>
                <c:pt idx="6">
                  <c:v>4.599836357416188</c:v>
                </c:pt>
                <c:pt idx="7">
                  <c:v>4.5032931233180644</c:v>
                </c:pt>
                <c:pt idx="8">
                  <c:v>4.969923615363359</c:v>
                </c:pt>
                <c:pt idx="9">
                  <c:v>5.173991444557843</c:v>
                </c:pt>
                <c:pt idx="10">
                  <c:v>5.1586411929422793</c:v>
                </c:pt>
                <c:pt idx="11">
                  <c:v>5.1812603462726097</c:v>
                </c:pt>
                <c:pt idx="12">
                  <c:v>5.5429156650697262</c:v>
                </c:pt>
                <c:pt idx="13">
                  <c:v>5.144662788893319</c:v>
                </c:pt>
                <c:pt idx="14">
                  <c:v>5.6643871078923729</c:v>
                </c:pt>
                <c:pt idx="15">
                  <c:v>4.506864835420191</c:v>
                </c:pt>
                <c:pt idx="16">
                  <c:v>4.9475164128410043</c:v>
                </c:pt>
                <c:pt idx="17">
                  <c:v>4.963478946849917</c:v>
                </c:pt>
                <c:pt idx="18">
                  <c:v>4.8442837169169133</c:v>
                </c:pt>
                <c:pt idx="19">
                  <c:v>5.6226571763544557</c:v>
                </c:pt>
                <c:pt idx="20">
                  <c:v>5.9545302360432153</c:v>
                </c:pt>
              </c:numCache>
            </c:numRef>
          </c:val>
        </c:ser>
        <c:ser>
          <c:idx val="98"/>
          <c:order val="98"/>
          <c:spPr>
            <a:ln w="12700">
              <a:solidFill>
                <a:srgbClr val="800080"/>
              </a:solidFill>
              <a:prstDash val="lg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Price--update'!$B$100:$V$100</c:f>
              <c:numCache>
                <c:formatCode>_("$"* #,##0.00_);_("$"* \(#,##0.00\);_("$"* "-"??_);_(@_)</c:formatCode>
                <c:ptCount val="21"/>
                <c:pt idx="0">
                  <c:v>3.6357907597822847</c:v>
                </c:pt>
                <c:pt idx="1">
                  <c:v>3.8892220847012955</c:v>
                </c:pt>
                <c:pt idx="2">
                  <c:v>4.6303411516243793</c:v>
                </c:pt>
                <c:pt idx="3">
                  <c:v>4.7186884160790905</c:v>
                </c:pt>
                <c:pt idx="4">
                  <c:v>5.6531211716772249</c:v>
                </c:pt>
                <c:pt idx="5">
                  <c:v>4.5665515259591114</c:v>
                </c:pt>
                <c:pt idx="6">
                  <c:v>4.9111785295993577</c:v>
                </c:pt>
                <c:pt idx="7">
                  <c:v>5.6056646798671643</c:v>
                </c:pt>
                <c:pt idx="8">
                  <c:v>4.9877522198008855</c:v>
                </c:pt>
                <c:pt idx="9">
                  <c:v>4.6758863771730841</c:v>
                </c:pt>
                <c:pt idx="10">
                  <c:v>4.9484560584319057</c:v>
                </c:pt>
                <c:pt idx="11">
                  <c:v>4.7355372789536405</c:v>
                </c:pt>
                <c:pt idx="12">
                  <c:v>4.9934141120449729</c:v>
                </c:pt>
                <c:pt idx="13">
                  <c:v>4.9238502476446815</c:v>
                </c:pt>
                <c:pt idx="14">
                  <c:v>4.794042132864095</c:v>
                </c:pt>
                <c:pt idx="15">
                  <c:v>5.0574703961145699</c:v>
                </c:pt>
                <c:pt idx="16">
                  <c:v>4.4871085285134384</c:v>
                </c:pt>
                <c:pt idx="17">
                  <c:v>4.6802754578546866</c:v>
                </c:pt>
                <c:pt idx="18">
                  <c:v>4.9441321991356819</c:v>
                </c:pt>
                <c:pt idx="19">
                  <c:v>5.588510333842474</c:v>
                </c:pt>
                <c:pt idx="20">
                  <c:v>5.6663606492852878</c:v>
                </c:pt>
              </c:numCache>
            </c:numRef>
          </c:val>
        </c:ser>
        <c:ser>
          <c:idx val="99"/>
          <c:order val="99"/>
          <c:spPr>
            <a:ln w="12700">
              <a:solidFill>
                <a:srgbClr val="008080"/>
              </a:solidFill>
              <a:prstDash val="lg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Price--update'!$B$101:$V$101</c:f>
              <c:numCache>
                <c:formatCode>_("$"* #,##0.00_);_("$"* \(#,##0.00\);_("$"* "-"??_);_(@_)</c:formatCode>
                <c:ptCount val="21"/>
                <c:pt idx="0">
                  <c:v>3.4427725040920509</c:v>
                </c:pt>
                <c:pt idx="1">
                  <c:v>3.6812223825693988</c:v>
                </c:pt>
                <c:pt idx="2">
                  <c:v>4.1362996412628563</c:v>
                </c:pt>
                <c:pt idx="3">
                  <c:v>5.0045044844346291</c:v>
                </c:pt>
                <c:pt idx="4">
                  <c:v>5.1510404563046093</c:v>
                </c:pt>
                <c:pt idx="5">
                  <c:v>5.1434395701109086</c:v>
                </c:pt>
                <c:pt idx="6">
                  <c:v>4.8669938750924775</c:v>
                </c:pt>
                <c:pt idx="7">
                  <c:v>4.8894951633143133</c:v>
                </c:pt>
                <c:pt idx="8">
                  <c:v>5.7403625889231273</c:v>
                </c:pt>
                <c:pt idx="9">
                  <c:v>4.339359388026379</c:v>
                </c:pt>
                <c:pt idx="10">
                  <c:v>6.0901527303976977</c:v>
                </c:pt>
                <c:pt idx="11">
                  <c:v>5.6616071454215078</c:v>
                </c:pt>
                <c:pt idx="12">
                  <c:v>4.8736951817561378</c:v>
                </c:pt>
                <c:pt idx="13">
                  <c:v>4.937110304162692</c:v>
                </c:pt>
                <c:pt idx="14">
                  <c:v>4.8301352975712355</c:v>
                </c:pt>
                <c:pt idx="15">
                  <c:v>4.4892469554311853</c:v>
                </c:pt>
                <c:pt idx="16">
                  <c:v>5.4647843936659557</c:v>
                </c:pt>
                <c:pt idx="17">
                  <c:v>4.9944479181133659</c:v>
                </c:pt>
                <c:pt idx="18">
                  <c:v>4.8520376288421465</c:v>
                </c:pt>
                <c:pt idx="19">
                  <c:v>4.5681341129298341</c:v>
                </c:pt>
                <c:pt idx="20">
                  <c:v>5.4652215459463038</c:v>
                </c:pt>
              </c:numCache>
            </c:numRef>
          </c:val>
        </c:ser>
        <c:ser>
          <c:idx val="100"/>
          <c:order val="100"/>
          <c:spPr>
            <a:ln w="12700">
              <a:solidFill>
                <a:srgbClr val="C0C0C0"/>
              </a:solidFill>
              <a:prstDash val="lg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Price--update'!$B$102:$V$102</c:f>
              <c:numCache>
                <c:formatCode>_("$"* #,##0.00_);_("$"* \(#,##0.00\);_("$"* "-"??_);_(@_)</c:formatCode>
                <c:ptCount val="21"/>
                <c:pt idx="0">
                  <c:v>3.8138552518523205</c:v>
                </c:pt>
                <c:pt idx="1">
                  <c:v>4.6152362317230411</c:v>
                </c:pt>
                <c:pt idx="2">
                  <c:v>3.7839901985248776</c:v>
                </c:pt>
                <c:pt idx="3">
                  <c:v>4.9798585028973257</c:v>
                </c:pt>
                <c:pt idx="4">
                  <c:v>5.3018424391977863</c:v>
                </c:pt>
                <c:pt idx="5">
                  <c:v>4.4993417333185253</c:v>
                </c:pt>
                <c:pt idx="6">
                  <c:v>4.818178038600049</c:v>
                </c:pt>
                <c:pt idx="7">
                  <c:v>5.2339928907208524</c:v>
                </c:pt>
                <c:pt idx="8">
                  <c:v>5.0124873217774164</c:v>
                </c:pt>
                <c:pt idx="9">
                  <c:v>5.2455450323136672</c:v>
                </c:pt>
                <c:pt idx="10">
                  <c:v>5.018608904395812</c:v>
                </c:pt>
                <c:pt idx="11">
                  <c:v>4.0352291965323488</c:v>
                </c:pt>
                <c:pt idx="12">
                  <c:v>4.8002334235488187</c:v>
                </c:pt>
                <c:pt idx="13">
                  <c:v>4.4343207679783347</c:v>
                </c:pt>
                <c:pt idx="14">
                  <c:v>4.9184003959421965</c:v>
                </c:pt>
                <c:pt idx="15">
                  <c:v>5.2586646856292161</c:v>
                </c:pt>
                <c:pt idx="16">
                  <c:v>5.4250697595649733</c:v>
                </c:pt>
                <c:pt idx="17">
                  <c:v>5.28072242057255</c:v>
                </c:pt>
                <c:pt idx="18">
                  <c:v>4.7724064450419208</c:v>
                </c:pt>
                <c:pt idx="19">
                  <c:v>4.9010710693605439</c:v>
                </c:pt>
                <c:pt idx="20">
                  <c:v>5.2572238179540243</c:v>
                </c:pt>
              </c:numCache>
            </c:numRef>
          </c:val>
        </c:ser>
        <c:ser>
          <c:idx val="101"/>
          <c:order val="101"/>
          <c:spPr>
            <a:ln w="12700">
              <a:solidFill>
                <a:srgbClr val="808080"/>
              </a:solidFill>
              <a:prstDash val="lg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Price--update'!$B$103:$V$103</c:f>
              <c:numCache>
                <c:formatCode>_("$"* #,##0.00_);_("$"* \(#,##0.00\);_("$"* "-"??_);_(@_)</c:formatCode>
                <c:ptCount val="21"/>
                <c:pt idx="0">
                  <c:v>3.3980701012602723</c:v>
                </c:pt>
                <c:pt idx="1">
                  <c:v>4.1537272560684668</c:v>
                </c:pt>
                <c:pt idx="2">
                  <c:v>5.1767100585463339</c:v>
                </c:pt>
                <c:pt idx="3">
                  <c:v>4.6588948357506101</c:v>
                </c:pt>
                <c:pt idx="4">
                  <c:v>4.8157175317011145</c:v>
                </c:pt>
                <c:pt idx="5">
                  <c:v>4.5711680418819736</c:v>
                </c:pt>
                <c:pt idx="6">
                  <c:v>4.9901991742313427</c:v>
                </c:pt>
                <c:pt idx="7">
                  <c:v>5.77435307658632</c:v>
                </c:pt>
                <c:pt idx="8">
                  <c:v>5.0929280445997476</c:v>
                </c:pt>
                <c:pt idx="9">
                  <c:v>5.4620910229409336</c:v>
                </c:pt>
                <c:pt idx="10">
                  <c:v>4.706766951549394</c:v>
                </c:pt>
                <c:pt idx="11">
                  <c:v>4.9805386119421184</c:v>
                </c:pt>
                <c:pt idx="12">
                  <c:v>5.373470402962794</c:v>
                </c:pt>
                <c:pt idx="13">
                  <c:v>4.7663497942684225</c:v>
                </c:pt>
                <c:pt idx="14">
                  <c:v>4.9221550805765064</c:v>
                </c:pt>
                <c:pt idx="15">
                  <c:v>4.1583611842018691</c:v>
                </c:pt>
                <c:pt idx="16">
                  <c:v>4.376282643745486</c:v>
                </c:pt>
                <c:pt idx="17">
                  <c:v>4.8593142024822225</c:v>
                </c:pt>
                <c:pt idx="18">
                  <c:v>4.9293456577037418</c:v>
                </c:pt>
                <c:pt idx="19">
                  <c:v>5.5585827062714159</c:v>
                </c:pt>
                <c:pt idx="20">
                  <c:v>4.3456491117053027</c:v>
                </c:pt>
              </c:numCache>
            </c:numRef>
          </c:val>
        </c:ser>
        <c:ser>
          <c:idx val="102"/>
          <c:order val="102"/>
          <c:spPr>
            <a:ln w="12700">
              <a:solidFill>
                <a:srgbClr val="9999FF"/>
              </a:solidFill>
              <a:prstDash val="lg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Price--update'!$B$104:$V$104</c:f>
              <c:numCache>
                <c:formatCode>_("$"* #,##0.00_);_("$"* \(#,##0.00\);_("$"* "-"??_);_(@_)</c:formatCode>
                <c:ptCount val="21"/>
                <c:pt idx="0">
                  <c:v>3.9167207147355034</c:v>
                </c:pt>
                <c:pt idx="1">
                  <c:v>3.8689462991063666</c:v>
                </c:pt>
                <c:pt idx="2">
                  <c:v>4.7602798377939122</c:v>
                </c:pt>
                <c:pt idx="3">
                  <c:v>4.8358040915270699</c:v>
                </c:pt>
                <c:pt idx="4">
                  <c:v>4.801695417509027</c:v>
                </c:pt>
                <c:pt idx="5">
                  <c:v>4.3907099659469138</c:v>
                </c:pt>
                <c:pt idx="6">
                  <c:v>4.7909804819068302</c:v>
                </c:pt>
                <c:pt idx="7">
                  <c:v>4.2581294873383122</c:v>
                </c:pt>
                <c:pt idx="8">
                  <c:v>5.1031602686676898</c:v>
                </c:pt>
                <c:pt idx="9">
                  <c:v>4.272033631433569</c:v>
                </c:pt>
                <c:pt idx="10">
                  <c:v>4.627064967624694</c:v>
                </c:pt>
                <c:pt idx="11">
                  <c:v>4.8042766600949243</c:v>
                </c:pt>
                <c:pt idx="12">
                  <c:v>5.455537871267957</c:v>
                </c:pt>
                <c:pt idx="13">
                  <c:v>4.6813174497229157</c:v>
                </c:pt>
                <c:pt idx="14">
                  <c:v>4.8042077745867706</c:v>
                </c:pt>
                <c:pt idx="15">
                  <c:v>5.0888418735080938</c:v>
                </c:pt>
                <c:pt idx="16">
                  <c:v>5.6226647546576913</c:v>
                </c:pt>
                <c:pt idx="17">
                  <c:v>5.3914711096018966</c:v>
                </c:pt>
                <c:pt idx="18">
                  <c:v>5.0663823838041919</c:v>
                </c:pt>
                <c:pt idx="19">
                  <c:v>4.5367249507065868</c:v>
                </c:pt>
                <c:pt idx="20">
                  <c:v>6.3314998286587079</c:v>
                </c:pt>
              </c:numCache>
            </c:numRef>
          </c:val>
        </c:ser>
        <c:ser>
          <c:idx val="103"/>
          <c:order val="103"/>
          <c:spPr>
            <a:ln w="12700">
              <a:solidFill>
                <a:srgbClr val="993366"/>
              </a:solidFill>
              <a:prstDash val="lg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Price--update'!$B$105:$V$105</c:f>
              <c:numCache>
                <c:formatCode>_("$"* #,##0.00_);_("$"* \(#,##0.00\);_("$"* "-"??_);_(@_)</c:formatCode>
                <c:ptCount val="21"/>
                <c:pt idx="0">
                  <c:v>3.9473887885358514</c:v>
                </c:pt>
                <c:pt idx="1">
                  <c:v>3.8747274904021811</c:v>
                </c:pt>
                <c:pt idx="2">
                  <c:v>4.1614363028293386</c:v>
                </c:pt>
                <c:pt idx="3">
                  <c:v>4.6359480078470652</c:v>
                </c:pt>
                <c:pt idx="4">
                  <c:v>4.7205569864863248</c:v>
                </c:pt>
                <c:pt idx="5">
                  <c:v>5.6383405254449412</c:v>
                </c:pt>
                <c:pt idx="6">
                  <c:v>4.8374814659141698</c:v>
                </c:pt>
                <c:pt idx="7">
                  <c:v>5.5700815981400638</c:v>
                </c:pt>
                <c:pt idx="8">
                  <c:v>5.0399625702216433</c:v>
                </c:pt>
                <c:pt idx="9">
                  <c:v>4.3284670367959146</c:v>
                </c:pt>
                <c:pt idx="10">
                  <c:v>5.0381767092352323</c:v>
                </c:pt>
                <c:pt idx="11">
                  <c:v>5.4106370237343109</c:v>
                </c:pt>
                <c:pt idx="12">
                  <c:v>5.7480091534173345</c:v>
                </c:pt>
                <c:pt idx="13">
                  <c:v>5.1212019886555646</c:v>
                </c:pt>
                <c:pt idx="14">
                  <c:v>4.3078246235628948</c:v>
                </c:pt>
                <c:pt idx="15">
                  <c:v>5.6993623161379396</c:v>
                </c:pt>
                <c:pt idx="16">
                  <c:v>5.7694762338632772</c:v>
                </c:pt>
                <c:pt idx="17">
                  <c:v>5.3166532706230427</c:v>
                </c:pt>
                <c:pt idx="18">
                  <c:v>5.3535176924948855</c:v>
                </c:pt>
                <c:pt idx="19">
                  <c:v>5.1319312499309122</c:v>
                </c:pt>
                <c:pt idx="20">
                  <c:v>5.4689307262137765</c:v>
                </c:pt>
              </c:numCache>
            </c:numRef>
          </c:val>
        </c:ser>
        <c:ser>
          <c:idx val="104"/>
          <c:order val="104"/>
          <c:spPr>
            <a:ln w="12700">
              <a:solidFill>
                <a:srgbClr val="FFFFCC"/>
              </a:solidFill>
              <a:prstDash val="lg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Price--update'!$B$106:$V$106</c:f>
              <c:numCache>
                <c:formatCode>_("$"* #,##0.00_);_("$"* \(#,##0.00\);_("$"* "-"??_);_(@_)</c:formatCode>
                <c:ptCount val="21"/>
                <c:pt idx="0">
                  <c:v>3.4770868044926044</c:v>
                </c:pt>
                <c:pt idx="1">
                  <c:v>4.3040201352744978</c:v>
                </c:pt>
                <c:pt idx="2">
                  <c:v>3.8225048398951578</c:v>
                </c:pt>
                <c:pt idx="3">
                  <c:v>4.5697801116579582</c:v>
                </c:pt>
                <c:pt idx="4">
                  <c:v>5.0950898698577465</c:v>
                </c:pt>
                <c:pt idx="5">
                  <c:v>4.9245904303562504</c:v>
                </c:pt>
                <c:pt idx="6">
                  <c:v>5.0152172428001185</c:v>
                </c:pt>
                <c:pt idx="7">
                  <c:v>5.5230627000997483</c:v>
                </c:pt>
                <c:pt idx="8">
                  <c:v>5.866460966340032</c:v>
                </c:pt>
                <c:pt idx="9">
                  <c:v>4.70919255027587</c:v>
                </c:pt>
                <c:pt idx="10">
                  <c:v>5.0301239710483934</c:v>
                </c:pt>
                <c:pt idx="11">
                  <c:v>5.0780321519850755</c:v>
                </c:pt>
                <c:pt idx="12">
                  <c:v>5.5760274601982518</c:v>
                </c:pt>
                <c:pt idx="13">
                  <c:v>5.0349672085311363</c:v>
                </c:pt>
                <c:pt idx="14">
                  <c:v>5.1366498608769664</c:v>
                </c:pt>
                <c:pt idx="15">
                  <c:v>5.0317003514438081</c:v>
                </c:pt>
                <c:pt idx="16">
                  <c:v>5.1514737799505497</c:v>
                </c:pt>
                <c:pt idx="17">
                  <c:v>4.5875610525882102</c:v>
                </c:pt>
                <c:pt idx="18">
                  <c:v>5.62539521826967</c:v>
                </c:pt>
                <c:pt idx="19">
                  <c:v>5.0313383211581231</c:v>
                </c:pt>
                <c:pt idx="20">
                  <c:v>5.5905478852169104</c:v>
                </c:pt>
              </c:numCache>
            </c:numRef>
          </c:val>
        </c:ser>
        <c:ser>
          <c:idx val="105"/>
          <c:order val="105"/>
          <c:spPr>
            <a:ln w="12700">
              <a:solidFill>
                <a:srgbClr val="CCFFFF"/>
              </a:solidFill>
              <a:prstDash val="lg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Price--update'!$B$107:$V$107</c:f>
              <c:numCache>
                <c:formatCode>_("$"* #,##0.00_);_("$"* \(#,##0.00\);_("$"* "-"??_);_(@_)</c:formatCode>
                <c:ptCount val="21"/>
                <c:pt idx="0">
                  <c:v>3.710267130635136</c:v>
                </c:pt>
                <c:pt idx="1">
                  <c:v>3.9371607563739222</c:v>
                </c:pt>
                <c:pt idx="2">
                  <c:v>4.2541053825979871</c:v>
                </c:pt>
                <c:pt idx="3">
                  <c:v>4.7901592368350157</c:v>
                </c:pt>
                <c:pt idx="4">
                  <c:v>5.2518204033993463</c:v>
                </c:pt>
                <c:pt idx="5">
                  <c:v>4.6451532678855001</c:v>
                </c:pt>
                <c:pt idx="6">
                  <c:v>4.3073676201122471</c:v>
                </c:pt>
                <c:pt idx="7">
                  <c:v>5.0627195831054577</c:v>
                </c:pt>
                <c:pt idx="8">
                  <c:v>4.6860275670828253</c:v>
                </c:pt>
                <c:pt idx="9">
                  <c:v>4.7386396414556042</c:v>
                </c:pt>
                <c:pt idx="10">
                  <c:v>4.9458267886184659</c:v>
                </c:pt>
                <c:pt idx="11">
                  <c:v>4.7541617386346022</c:v>
                </c:pt>
                <c:pt idx="12">
                  <c:v>5.2512075514966332</c:v>
                </c:pt>
                <c:pt idx="13">
                  <c:v>4.969725184869314</c:v>
                </c:pt>
                <c:pt idx="14">
                  <c:v>5.0876109469069277</c:v>
                </c:pt>
                <c:pt idx="15">
                  <c:v>4.5157291237090975</c:v>
                </c:pt>
                <c:pt idx="16">
                  <c:v>5.124414441894837</c:v>
                </c:pt>
                <c:pt idx="17">
                  <c:v>5.4650183615146792</c:v>
                </c:pt>
                <c:pt idx="18">
                  <c:v>4.616576827014387</c:v>
                </c:pt>
                <c:pt idx="19">
                  <c:v>5.644786604570883</c:v>
                </c:pt>
                <c:pt idx="20">
                  <c:v>5.160129455522096</c:v>
                </c:pt>
              </c:numCache>
            </c:numRef>
          </c:val>
        </c:ser>
        <c:ser>
          <c:idx val="106"/>
          <c:order val="106"/>
          <c:spPr>
            <a:ln w="12700">
              <a:solidFill>
                <a:srgbClr val="660066"/>
              </a:solidFill>
              <a:prstDash val="lg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Price--update'!$B$108:$V$108</c:f>
              <c:numCache>
                <c:formatCode>_("$"* #,##0.00_);_("$"* \(#,##0.00\);_("$"* "-"??_);_(@_)</c:formatCode>
                <c:ptCount val="21"/>
                <c:pt idx="0">
                  <c:v>3.5115704815856215</c:v>
                </c:pt>
                <c:pt idx="1">
                  <c:v>3.4694926136233226</c:v>
                </c:pt>
                <c:pt idx="2">
                  <c:v>4.0994594480663578</c:v>
                </c:pt>
                <c:pt idx="3">
                  <c:v>4.8602316680163016</c:v>
                </c:pt>
                <c:pt idx="4">
                  <c:v>5.2630390637564597</c:v>
                </c:pt>
                <c:pt idx="5">
                  <c:v>4.8709445538035308</c:v>
                </c:pt>
                <c:pt idx="6">
                  <c:v>5.3881645238521108</c:v>
                </c:pt>
                <c:pt idx="7">
                  <c:v>5.1619198027407922</c:v>
                </c:pt>
                <c:pt idx="8">
                  <c:v>5.1218497680234547</c:v>
                </c:pt>
                <c:pt idx="9">
                  <c:v>5.5863023038467432</c:v>
                </c:pt>
                <c:pt idx="10">
                  <c:v>4.8986435735158009</c:v>
                </c:pt>
                <c:pt idx="11">
                  <c:v>4.4123935158867704</c:v>
                </c:pt>
                <c:pt idx="12">
                  <c:v>5.0997399274595976</c:v>
                </c:pt>
                <c:pt idx="13">
                  <c:v>5.0424156953339692</c:v>
                </c:pt>
                <c:pt idx="14">
                  <c:v>4.6947180208626307</c:v>
                </c:pt>
                <c:pt idx="15">
                  <c:v>4.9107266701284251</c:v>
                </c:pt>
                <c:pt idx="16">
                  <c:v>5.1225632566284984</c:v>
                </c:pt>
                <c:pt idx="17">
                  <c:v>4.9693761915324641</c:v>
                </c:pt>
                <c:pt idx="18">
                  <c:v>5.0070012296573534</c:v>
                </c:pt>
                <c:pt idx="19">
                  <c:v>4.6384904134235665</c:v>
                </c:pt>
                <c:pt idx="20">
                  <c:v>5.9678450474172902</c:v>
                </c:pt>
              </c:numCache>
            </c:numRef>
          </c:val>
        </c:ser>
        <c:ser>
          <c:idx val="107"/>
          <c:order val="107"/>
          <c:spPr>
            <a:ln w="12700">
              <a:solidFill>
                <a:srgbClr val="FF8080"/>
              </a:solidFill>
              <a:prstDash val="lg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Price--update'!$B$109:$V$109</c:f>
              <c:numCache>
                <c:formatCode>_("$"* #,##0.00_);_("$"* \(#,##0.00\);_("$"* "-"??_);_(@_)</c:formatCode>
                <c:ptCount val="21"/>
                <c:pt idx="0">
                  <c:v>3.6431067566914086</c:v>
                </c:pt>
                <c:pt idx="1">
                  <c:v>3.3694367767525453</c:v>
                </c:pt>
                <c:pt idx="2">
                  <c:v>4.2273880883094499</c:v>
                </c:pt>
                <c:pt idx="3">
                  <c:v>4.8999626198767832</c:v>
                </c:pt>
                <c:pt idx="4">
                  <c:v>4.7390600563222343</c:v>
                </c:pt>
                <c:pt idx="5">
                  <c:v>4.5255227729197198</c:v>
                </c:pt>
                <c:pt idx="6">
                  <c:v>5.3643230607409302</c:v>
                </c:pt>
                <c:pt idx="7">
                  <c:v>5.775432102416425</c:v>
                </c:pt>
                <c:pt idx="8">
                  <c:v>5.7271738706321926</c:v>
                </c:pt>
                <c:pt idx="9">
                  <c:v>4.4505654543964548</c:v>
                </c:pt>
                <c:pt idx="10">
                  <c:v>4.9163692754771127</c:v>
                </c:pt>
                <c:pt idx="11">
                  <c:v>5.8246223075671431</c:v>
                </c:pt>
                <c:pt idx="12">
                  <c:v>5.6340317500709567</c:v>
                </c:pt>
                <c:pt idx="13">
                  <c:v>5.0851310982255393</c:v>
                </c:pt>
                <c:pt idx="14">
                  <c:v>4.9565203739007027</c:v>
                </c:pt>
                <c:pt idx="15">
                  <c:v>5.3124912474041652</c:v>
                </c:pt>
                <c:pt idx="16">
                  <c:v>5.1940921042273471</c:v>
                </c:pt>
                <c:pt idx="17">
                  <c:v>5.3071159942502337</c:v>
                </c:pt>
                <c:pt idx="18">
                  <c:v>5.3036885588517837</c:v>
                </c:pt>
                <c:pt idx="19">
                  <c:v>4.6019459947978536</c:v>
                </c:pt>
                <c:pt idx="20">
                  <c:v>6.4184258866723711</c:v>
                </c:pt>
              </c:numCache>
            </c:numRef>
          </c:val>
        </c:ser>
        <c:ser>
          <c:idx val="108"/>
          <c:order val="108"/>
          <c:spPr>
            <a:ln w="12700">
              <a:solidFill>
                <a:srgbClr val="0066CC"/>
              </a:solidFill>
              <a:prstDash val="lg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Price--update'!$B$110:$V$110</c:f>
              <c:numCache>
                <c:formatCode>_("$"* #,##0.00_);_("$"* \(#,##0.00\);_("$"* "-"??_);_(@_)</c:formatCode>
                <c:ptCount val="21"/>
                <c:pt idx="0">
                  <c:v>3.6197629170472743</c:v>
                </c:pt>
                <c:pt idx="1">
                  <c:v>3.775758289520176</c:v>
                </c:pt>
                <c:pt idx="2">
                  <c:v>4.5233973679951998</c:v>
                </c:pt>
                <c:pt idx="3">
                  <c:v>5.244389500048702</c:v>
                </c:pt>
                <c:pt idx="4">
                  <c:v>5.0447214410531815</c:v>
                </c:pt>
                <c:pt idx="5">
                  <c:v>4.6053856318746993</c:v>
                </c:pt>
                <c:pt idx="6">
                  <c:v>5.0660916899509099</c:v>
                </c:pt>
                <c:pt idx="7">
                  <c:v>5.3378247335320292</c:v>
                </c:pt>
                <c:pt idx="8">
                  <c:v>4.7805634080793968</c:v>
                </c:pt>
                <c:pt idx="9">
                  <c:v>5.0177124275552112</c:v>
                </c:pt>
                <c:pt idx="10">
                  <c:v>5.191176788762089</c:v>
                </c:pt>
                <c:pt idx="11">
                  <c:v>5.0298973157418381</c:v>
                </c:pt>
                <c:pt idx="12">
                  <c:v>4.6167066464356088</c:v>
                </c:pt>
                <c:pt idx="13">
                  <c:v>4.4029721763965508</c:v>
                </c:pt>
                <c:pt idx="14">
                  <c:v>4.0105655401641185</c:v>
                </c:pt>
                <c:pt idx="15">
                  <c:v>4.5272482283745266</c:v>
                </c:pt>
                <c:pt idx="16">
                  <c:v>5.0267922359563313</c:v>
                </c:pt>
                <c:pt idx="17">
                  <c:v>4.6593514231363775</c:v>
                </c:pt>
                <c:pt idx="18">
                  <c:v>4.7703242121579272</c:v>
                </c:pt>
                <c:pt idx="19">
                  <c:v>4.9676857555197902</c:v>
                </c:pt>
                <c:pt idx="20">
                  <c:v>5.8079335791214088</c:v>
                </c:pt>
              </c:numCache>
            </c:numRef>
          </c:val>
        </c:ser>
        <c:ser>
          <c:idx val="109"/>
          <c:order val="109"/>
          <c:spPr>
            <a:ln w="12700">
              <a:solidFill>
                <a:srgbClr val="CCCCFF"/>
              </a:solidFill>
              <a:prstDash val="lg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Price--update'!$B$111:$V$111</c:f>
              <c:numCache>
                <c:formatCode>_("$"* #,##0.00_);_("$"* \(#,##0.00\);_("$"* "-"??_);_(@_)</c:formatCode>
                <c:ptCount val="21"/>
                <c:pt idx="0">
                  <c:v>2.8909636583404925</c:v>
                </c:pt>
                <c:pt idx="1">
                  <c:v>4.039823236277452</c:v>
                </c:pt>
                <c:pt idx="2">
                  <c:v>4.1921730642752157</c:v>
                </c:pt>
                <c:pt idx="3">
                  <c:v>4.8053973247171253</c:v>
                </c:pt>
                <c:pt idx="4">
                  <c:v>4.9276766351236736</c:v>
                </c:pt>
                <c:pt idx="5">
                  <c:v>3.7122312550829601</c:v>
                </c:pt>
                <c:pt idx="6">
                  <c:v>4.7031958974938002</c:v>
                </c:pt>
                <c:pt idx="7">
                  <c:v>5.2280375593729707</c:v>
                </c:pt>
                <c:pt idx="8">
                  <c:v>4.9663874473459249</c:v>
                </c:pt>
                <c:pt idx="9">
                  <c:v>4.5905919377759954</c:v>
                </c:pt>
                <c:pt idx="10">
                  <c:v>5.0668372480053607</c:v>
                </c:pt>
                <c:pt idx="11">
                  <c:v>5.2294152402230303</c:v>
                </c:pt>
                <c:pt idx="12">
                  <c:v>5.2644060298141939</c:v>
                </c:pt>
                <c:pt idx="13">
                  <c:v>4.3548049630671404</c:v>
                </c:pt>
                <c:pt idx="14">
                  <c:v>4.6324759389465404</c:v>
                </c:pt>
                <c:pt idx="15">
                  <c:v>5.170944400139958</c:v>
                </c:pt>
                <c:pt idx="16">
                  <c:v>4.4354290308161719</c:v>
                </c:pt>
                <c:pt idx="17">
                  <c:v>4.4130360522688639</c:v>
                </c:pt>
                <c:pt idx="18">
                  <c:v>5.1516459198402504</c:v>
                </c:pt>
                <c:pt idx="19">
                  <c:v>5.4915037425552571</c:v>
                </c:pt>
                <c:pt idx="20">
                  <c:v>5.0389675491171459</c:v>
                </c:pt>
              </c:numCache>
            </c:numRef>
          </c:val>
        </c:ser>
        <c:ser>
          <c:idx val="110"/>
          <c:order val="110"/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Price--update'!$B$112:$V$112</c:f>
              <c:numCache>
                <c:formatCode>_("$"* #,##0.00_);_("$"* \(#,##0.00\);_("$"* "-"??_);_(@_)</c:formatCode>
                <c:ptCount val="21"/>
                <c:pt idx="0">
                  <c:v>3.1023910318702588</c:v>
                </c:pt>
                <c:pt idx="1">
                  <c:v>4.0579505163736593</c:v>
                </c:pt>
                <c:pt idx="2">
                  <c:v>4.6257678828191704</c:v>
                </c:pt>
                <c:pt idx="3">
                  <c:v>4.2382076518157845</c:v>
                </c:pt>
                <c:pt idx="4">
                  <c:v>4.7028178333059696</c:v>
                </c:pt>
                <c:pt idx="5">
                  <c:v>5.5773469428141729</c:v>
                </c:pt>
                <c:pt idx="6">
                  <c:v>4.1923580878188105</c:v>
                </c:pt>
                <c:pt idx="7">
                  <c:v>4.6049983891340984</c:v>
                </c:pt>
                <c:pt idx="8">
                  <c:v>4.9741594621314418</c:v>
                </c:pt>
                <c:pt idx="9">
                  <c:v>5.463031515318086</c:v>
                </c:pt>
                <c:pt idx="10">
                  <c:v>5.1159948699816953</c:v>
                </c:pt>
                <c:pt idx="11">
                  <c:v>5.1578560363391146</c:v>
                </c:pt>
                <c:pt idx="12">
                  <c:v>5.7164467166013226</c:v>
                </c:pt>
                <c:pt idx="13">
                  <c:v>4.7946191170428607</c:v>
                </c:pt>
                <c:pt idx="14">
                  <c:v>5.5040160622865475</c:v>
                </c:pt>
                <c:pt idx="15">
                  <c:v>4.7590436800218718</c:v>
                </c:pt>
                <c:pt idx="16">
                  <c:v>5.1900756938457322</c:v>
                </c:pt>
                <c:pt idx="17">
                  <c:v>5.1051115166403163</c:v>
                </c:pt>
                <c:pt idx="18">
                  <c:v>5.3999403483253481</c:v>
                </c:pt>
                <c:pt idx="19">
                  <c:v>5.5489319638312251</c:v>
                </c:pt>
                <c:pt idx="20">
                  <c:v>5.3728096590311907</c:v>
                </c:pt>
              </c:numCache>
            </c:numRef>
          </c:val>
        </c:ser>
        <c:ser>
          <c:idx val="111"/>
          <c:order val="11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Price--update'!$B$113:$V$113</c:f>
              <c:numCache>
                <c:formatCode>_("$"* #,##0.00_);_("$"* \(#,##0.00\);_("$"* "-"??_);_(@_)</c:formatCode>
                <c:ptCount val="21"/>
                <c:pt idx="0">
                  <c:v>4.5041899881070124</c:v>
                </c:pt>
                <c:pt idx="1">
                  <c:v>3.8364138427667762</c:v>
                </c:pt>
                <c:pt idx="2">
                  <c:v>4.0471219343395015</c:v>
                </c:pt>
                <c:pt idx="3">
                  <c:v>5.1345531388550798</c:v>
                </c:pt>
                <c:pt idx="4">
                  <c:v>4.6780666546542662</c:v>
                </c:pt>
                <c:pt idx="5">
                  <c:v>4.6358157428856162</c:v>
                </c:pt>
                <c:pt idx="6">
                  <c:v>4.8106054062327264</c:v>
                </c:pt>
                <c:pt idx="7">
                  <c:v>4.8700001475450323</c:v>
                </c:pt>
                <c:pt idx="8">
                  <c:v>5.760337103463999</c:v>
                </c:pt>
                <c:pt idx="9">
                  <c:v>4.9773149313819962</c:v>
                </c:pt>
                <c:pt idx="10">
                  <c:v>4.5290333560877185</c:v>
                </c:pt>
                <c:pt idx="11">
                  <c:v>5.0169365712434271</c:v>
                </c:pt>
                <c:pt idx="12">
                  <c:v>5.3831254544113687</c:v>
                </c:pt>
                <c:pt idx="13">
                  <c:v>4.8446513797818591</c:v>
                </c:pt>
                <c:pt idx="14">
                  <c:v>5.837989684895196</c:v>
                </c:pt>
                <c:pt idx="15">
                  <c:v>4.3144874183519697</c:v>
                </c:pt>
                <c:pt idx="16">
                  <c:v>4.7344215224612922</c:v>
                </c:pt>
                <c:pt idx="17">
                  <c:v>5.3558311400506078</c:v>
                </c:pt>
                <c:pt idx="18">
                  <c:v>4.4812743737437097</c:v>
                </c:pt>
                <c:pt idx="19">
                  <c:v>5.1968642287657083</c:v>
                </c:pt>
                <c:pt idx="20">
                  <c:v>5.4758439560175516</c:v>
                </c:pt>
              </c:numCache>
            </c:numRef>
          </c:val>
        </c:ser>
        <c:ser>
          <c:idx val="112"/>
          <c:order val="112"/>
          <c:spPr>
            <a:ln w="12700">
              <a:solidFill>
                <a:srgbClr val="FFFF00"/>
              </a:solidFill>
              <a:prstDash val="sys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Price--update'!$B$114:$V$114</c:f>
              <c:numCache>
                <c:formatCode>_("$"* #,##0.00_);_("$"* \(#,##0.00\);_("$"* "-"??_);_(@_)</c:formatCode>
                <c:ptCount val="21"/>
                <c:pt idx="0">
                  <c:v>3.2440570429875466</c:v>
                </c:pt>
                <c:pt idx="1">
                  <c:v>4.5810426100286055</c:v>
                </c:pt>
                <c:pt idx="2">
                  <c:v>4.2964675710832747</c:v>
                </c:pt>
                <c:pt idx="3">
                  <c:v>4.7113312644907577</c:v>
                </c:pt>
                <c:pt idx="4">
                  <c:v>4.0708215176815274</c:v>
                </c:pt>
                <c:pt idx="5">
                  <c:v>3.8913084716536184</c:v>
                </c:pt>
                <c:pt idx="6">
                  <c:v>4.7923496138350128</c:v>
                </c:pt>
                <c:pt idx="7">
                  <c:v>4.9275945037369162</c:v>
                </c:pt>
                <c:pt idx="8">
                  <c:v>5.068753299012835</c:v>
                </c:pt>
                <c:pt idx="9">
                  <c:v>5.467914113405886</c:v>
                </c:pt>
                <c:pt idx="10">
                  <c:v>5.0205678033559016</c:v>
                </c:pt>
                <c:pt idx="11">
                  <c:v>5.2690739493415615</c:v>
                </c:pt>
                <c:pt idx="12">
                  <c:v>5.5961609103267849</c:v>
                </c:pt>
                <c:pt idx="13">
                  <c:v>4.5182596992539459</c:v>
                </c:pt>
                <c:pt idx="14">
                  <c:v>4.4603144718996761</c:v>
                </c:pt>
                <c:pt idx="15">
                  <c:v>4.6653075553568106</c:v>
                </c:pt>
                <c:pt idx="16">
                  <c:v>4.8327699448213526</c:v>
                </c:pt>
                <c:pt idx="17">
                  <c:v>4.0190807939882607</c:v>
                </c:pt>
                <c:pt idx="18">
                  <c:v>4.1665403766496549</c:v>
                </c:pt>
                <c:pt idx="19">
                  <c:v>5.6116656992366885</c:v>
                </c:pt>
                <c:pt idx="20">
                  <c:v>5.9597259145780006</c:v>
                </c:pt>
              </c:numCache>
            </c:numRef>
          </c:val>
        </c:ser>
        <c:ser>
          <c:idx val="113"/>
          <c:order val="113"/>
          <c:spPr>
            <a:ln w="12700">
              <a:solidFill>
                <a:srgbClr val="00FFFF"/>
              </a:solidFill>
              <a:prstDash val="sys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Price--update'!$B$115:$V$115</c:f>
              <c:numCache>
                <c:formatCode>_("$"* #,##0.00_);_("$"* \(#,##0.00\);_("$"* "-"??_);_(@_)</c:formatCode>
                <c:ptCount val="21"/>
                <c:pt idx="0">
                  <c:v>3.3015117163883718</c:v>
                </c:pt>
                <c:pt idx="1">
                  <c:v>3.4612275819956455</c:v>
                </c:pt>
                <c:pt idx="2">
                  <c:v>4.7041213710055922</c:v>
                </c:pt>
                <c:pt idx="3">
                  <c:v>4.7590857857278959</c:v>
                </c:pt>
                <c:pt idx="4">
                  <c:v>5.1870632987188019</c:v>
                </c:pt>
                <c:pt idx="5">
                  <c:v>5.0034000584567844</c:v>
                </c:pt>
                <c:pt idx="6">
                  <c:v>5.0470757209948749</c:v>
                </c:pt>
                <c:pt idx="7">
                  <c:v>5.0746274945684604</c:v>
                </c:pt>
                <c:pt idx="8">
                  <c:v>5.4375733395408865</c:v>
                </c:pt>
                <c:pt idx="9">
                  <c:v>5.1680480256469892</c:v>
                </c:pt>
                <c:pt idx="10">
                  <c:v>4.9240410820383316</c:v>
                </c:pt>
                <c:pt idx="11">
                  <c:v>5.1111086471043548</c:v>
                </c:pt>
                <c:pt idx="12">
                  <c:v>4.9119798243452255</c:v>
                </c:pt>
                <c:pt idx="13">
                  <c:v>5.1017563185997927</c:v>
                </c:pt>
                <c:pt idx="14">
                  <c:v>4.8642787233261178</c:v>
                </c:pt>
                <c:pt idx="15">
                  <c:v>5.6644633081860363</c:v>
                </c:pt>
                <c:pt idx="16">
                  <c:v>5.050456548602086</c:v>
                </c:pt>
                <c:pt idx="17">
                  <c:v>4.721621437632483</c:v>
                </c:pt>
                <c:pt idx="18">
                  <c:v>5.9105853992692312</c:v>
                </c:pt>
                <c:pt idx="19">
                  <c:v>5.156934280939824</c:v>
                </c:pt>
                <c:pt idx="20">
                  <c:v>5.5210726641721113</c:v>
                </c:pt>
              </c:numCache>
            </c:numRef>
          </c:val>
        </c:ser>
        <c:ser>
          <c:idx val="114"/>
          <c:order val="114"/>
          <c:spPr>
            <a:ln w="12700">
              <a:solidFill>
                <a:srgbClr val="800080"/>
              </a:solidFill>
              <a:prstDash val="sys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Price--update'!$B$116:$V$116</c:f>
              <c:numCache>
                <c:formatCode>_("$"* #,##0.00_);_("$"* \(#,##0.00\);_("$"* "-"??_);_(@_)</c:formatCode>
                <c:ptCount val="21"/>
                <c:pt idx="0">
                  <c:v>3.3430312335074266</c:v>
                </c:pt>
                <c:pt idx="1">
                  <c:v>3.8018755051875521</c:v>
                </c:pt>
                <c:pt idx="2">
                  <c:v>4.3551220525131029</c:v>
                </c:pt>
                <c:pt idx="3">
                  <c:v>4.249217403035499</c:v>
                </c:pt>
                <c:pt idx="4">
                  <c:v>4.6928773182776524</c:v>
                </c:pt>
                <c:pt idx="5">
                  <c:v>4.9800456659895147</c:v>
                </c:pt>
                <c:pt idx="6">
                  <c:v>4.8125093795437595</c:v>
                </c:pt>
                <c:pt idx="7">
                  <c:v>4.5510477794547493</c:v>
                </c:pt>
                <c:pt idx="8">
                  <c:v>4.9362849575167216</c:v>
                </c:pt>
                <c:pt idx="9">
                  <c:v>5.5083704971169798</c:v>
                </c:pt>
                <c:pt idx="10">
                  <c:v>5.7656738040641056</c:v>
                </c:pt>
                <c:pt idx="11">
                  <c:v>5.0742102305483048</c:v>
                </c:pt>
                <c:pt idx="12">
                  <c:v>5.9799528701286135</c:v>
                </c:pt>
                <c:pt idx="13">
                  <c:v>4.9564056204550013</c:v>
                </c:pt>
                <c:pt idx="14">
                  <c:v>5.1021574736406725</c:v>
                </c:pt>
                <c:pt idx="15">
                  <c:v>5.3343595558743306</c:v>
                </c:pt>
                <c:pt idx="16">
                  <c:v>4.5905130167590125</c:v>
                </c:pt>
                <c:pt idx="17">
                  <c:v>5.2791834294841422</c:v>
                </c:pt>
                <c:pt idx="18">
                  <c:v>4.8281595194183167</c:v>
                </c:pt>
                <c:pt idx="19">
                  <c:v>5.0411462692713691</c:v>
                </c:pt>
                <c:pt idx="20">
                  <c:v>5.7657136027187867</c:v>
                </c:pt>
              </c:numCache>
            </c:numRef>
          </c:val>
        </c:ser>
        <c:ser>
          <c:idx val="115"/>
          <c:order val="115"/>
          <c:spPr>
            <a:ln w="127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Price--update'!$B$117:$V$117</c:f>
              <c:numCache>
                <c:formatCode>_("$"* #,##0.00_);_("$"* \(#,##0.00\);_("$"* "-"??_);_(@_)</c:formatCode>
                <c:ptCount val="21"/>
                <c:pt idx="0">
                  <c:v>2.927342608172848</c:v>
                </c:pt>
                <c:pt idx="1">
                  <c:v>3.0972137436424543</c:v>
                </c:pt>
                <c:pt idx="2">
                  <c:v>4.550893395305784</c:v>
                </c:pt>
                <c:pt idx="3">
                  <c:v>4.8519188448613866</c:v>
                </c:pt>
                <c:pt idx="4">
                  <c:v>5.0019376165762646</c:v>
                </c:pt>
                <c:pt idx="5">
                  <c:v>4.7686704444426358</c:v>
                </c:pt>
                <c:pt idx="6">
                  <c:v>4.9690608059783656</c:v>
                </c:pt>
                <c:pt idx="7">
                  <c:v>4.7059880616430654</c:v>
                </c:pt>
                <c:pt idx="8">
                  <c:v>4.8613876269646221</c:v>
                </c:pt>
                <c:pt idx="9">
                  <c:v>5.2088239401567131</c:v>
                </c:pt>
                <c:pt idx="10">
                  <c:v>5.1710305070251525</c:v>
                </c:pt>
                <c:pt idx="11">
                  <c:v>4.6471484495875153</c:v>
                </c:pt>
                <c:pt idx="12">
                  <c:v>4.8934007745116901</c:v>
                </c:pt>
                <c:pt idx="13">
                  <c:v>4.325355910011381</c:v>
                </c:pt>
                <c:pt idx="14">
                  <c:v>5.0736664693446194</c:v>
                </c:pt>
                <c:pt idx="15">
                  <c:v>4.9476697891318704</c:v>
                </c:pt>
                <c:pt idx="16">
                  <c:v>5.2528520833791941</c:v>
                </c:pt>
                <c:pt idx="17">
                  <c:v>4.7333777018219054</c:v>
                </c:pt>
                <c:pt idx="18">
                  <c:v>4.4471293662842388</c:v>
                </c:pt>
                <c:pt idx="19">
                  <c:v>5.342885823602864</c:v>
                </c:pt>
                <c:pt idx="20">
                  <c:v>5.2440760403276228</c:v>
                </c:pt>
              </c:numCache>
            </c:numRef>
          </c:val>
        </c:ser>
        <c:ser>
          <c:idx val="116"/>
          <c:order val="116"/>
          <c:spPr>
            <a:ln w="12700">
              <a:solidFill>
                <a:srgbClr val="008080"/>
              </a:solidFill>
              <a:prstDash val="sys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Price--update'!$B$118:$V$118</c:f>
              <c:numCache>
                <c:formatCode>_("$"* #,##0.00_);_("$"* \(#,##0.00\);_("$"* "-"??_);_(@_)</c:formatCode>
                <c:ptCount val="21"/>
                <c:pt idx="0">
                  <c:v>4.1285118848076783</c:v>
                </c:pt>
                <c:pt idx="1">
                  <c:v>3.7426353385585891</c:v>
                </c:pt>
                <c:pt idx="2">
                  <c:v>4.6568990724251877</c:v>
                </c:pt>
                <c:pt idx="3">
                  <c:v>4.5620708422081622</c:v>
                </c:pt>
                <c:pt idx="4">
                  <c:v>4.5803134027855341</c:v>
                </c:pt>
                <c:pt idx="5">
                  <c:v>4.9701606766290407</c:v>
                </c:pt>
                <c:pt idx="6">
                  <c:v>5.1545500278756133</c:v>
                </c:pt>
                <c:pt idx="7">
                  <c:v>4.8990048331392444</c:v>
                </c:pt>
                <c:pt idx="8">
                  <c:v>5.2656965709451073</c:v>
                </c:pt>
                <c:pt idx="9">
                  <c:v>5.2309594606876342</c:v>
                </c:pt>
                <c:pt idx="10">
                  <c:v>4.3585455275182863</c:v>
                </c:pt>
                <c:pt idx="11">
                  <c:v>5.0605974183123577</c:v>
                </c:pt>
                <c:pt idx="12">
                  <c:v>5.2146720610668957</c:v>
                </c:pt>
                <c:pt idx="13">
                  <c:v>5.4092025824818011</c:v>
                </c:pt>
                <c:pt idx="14">
                  <c:v>4.9308250324677214</c:v>
                </c:pt>
                <c:pt idx="15">
                  <c:v>4.7742606706328239</c:v>
                </c:pt>
                <c:pt idx="16">
                  <c:v>5.0998465293538011</c:v>
                </c:pt>
                <c:pt idx="17">
                  <c:v>4.9094365009433583</c:v>
                </c:pt>
                <c:pt idx="18">
                  <c:v>4.5851259364149843</c:v>
                </c:pt>
                <c:pt idx="19">
                  <c:v>5.6876431007164436</c:v>
                </c:pt>
                <c:pt idx="20">
                  <c:v>5.8281338831889693</c:v>
                </c:pt>
              </c:numCache>
            </c:numRef>
          </c:val>
        </c:ser>
        <c:ser>
          <c:idx val="117"/>
          <c:order val="117"/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Price--update'!$B$119:$V$119</c:f>
              <c:numCache>
                <c:formatCode>_("$"* #,##0.00_);_("$"* \(#,##0.00\);_("$"* "-"??_);_(@_)</c:formatCode>
                <c:ptCount val="21"/>
                <c:pt idx="0">
                  <c:v>3.0041339477158182</c:v>
                </c:pt>
                <c:pt idx="1">
                  <c:v>3.757875057199664</c:v>
                </c:pt>
                <c:pt idx="2">
                  <c:v>4.3200969858759475</c:v>
                </c:pt>
                <c:pt idx="3">
                  <c:v>4.2789222571763554</c:v>
                </c:pt>
                <c:pt idx="4">
                  <c:v>5.9167402286421158</c:v>
                </c:pt>
                <c:pt idx="5">
                  <c:v>5.1857789777727961</c:v>
                </c:pt>
                <c:pt idx="6">
                  <c:v>5.7231817221273635</c:v>
                </c:pt>
                <c:pt idx="7">
                  <c:v>5.2110554172479713</c:v>
                </c:pt>
                <c:pt idx="8">
                  <c:v>5.211570253118694</c:v>
                </c:pt>
                <c:pt idx="9">
                  <c:v>5.4933090752883151</c:v>
                </c:pt>
                <c:pt idx="10">
                  <c:v>4.7815793250030731</c:v>
                </c:pt>
                <c:pt idx="11">
                  <c:v>5.1277096017133639</c:v>
                </c:pt>
                <c:pt idx="12">
                  <c:v>5.6899639408268161</c:v>
                </c:pt>
                <c:pt idx="13">
                  <c:v>4.5519060712006976</c:v>
                </c:pt>
                <c:pt idx="14">
                  <c:v>4.7187324965229571</c:v>
                </c:pt>
                <c:pt idx="15">
                  <c:v>4.5771153800581885</c:v>
                </c:pt>
                <c:pt idx="16">
                  <c:v>5.4108463812406979</c:v>
                </c:pt>
                <c:pt idx="17">
                  <c:v>4.5919147052405993</c:v>
                </c:pt>
                <c:pt idx="18">
                  <c:v>6.0860712448965115</c:v>
                </c:pt>
                <c:pt idx="19">
                  <c:v>5.9085788689564227</c:v>
                </c:pt>
                <c:pt idx="20">
                  <c:v>5.8414582601668226</c:v>
                </c:pt>
              </c:numCache>
            </c:numRef>
          </c:val>
        </c:ser>
        <c:ser>
          <c:idx val="118"/>
          <c:order val="118"/>
          <c:spPr>
            <a:ln w="12700">
              <a:solidFill>
                <a:srgbClr val="00CCFF"/>
              </a:solidFill>
              <a:prstDash val="sys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Price--update'!$B$120:$V$120</c:f>
              <c:numCache>
                <c:formatCode>_("$"* #,##0.00_);_("$"* \(#,##0.00\);_("$"* "-"??_);_(@_)</c:formatCode>
                <c:ptCount val="21"/>
                <c:pt idx="0">
                  <c:v>4.3861409433365628</c:v>
                </c:pt>
                <c:pt idx="1">
                  <c:v>3.487773891714828</c:v>
                </c:pt>
                <c:pt idx="2">
                  <c:v>4.4142006827750064</c:v>
                </c:pt>
                <c:pt idx="3">
                  <c:v>4.2424049630794327</c:v>
                </c:pt>
                <c:pt idx="4">
                  <c:v>5.2367261713702504</c:v>
                </c:pt>
                <c:pt idx="5">
                  <c:v>5.2107542030252008</c:v>
                </c:pt>
                <c:pt idx="6">
                  <c:v>4.8318384075602587</c:v>
                </c:pt>
                <c:pt idx="7">
                  <c:v>3.9559749485196902</c:v>
                </c:pt>
                <c:pt idx="8">
                  <c:v>4.9632989014283861</c:v>
                </c:pt>
                <c:pt idx="9">
                  <c:v>4.9645936606376155</c:v>
                </c:pt>
                <c:pt idx="10">
                  <c:v>4.9269728570422062</c:v>
                </c:pt>
                <c:pt idx="11">
                  <c:v>4.1123248814031683</c:v>
                </c:pt>
                <c:pt idx="12">
                  <c:v>6.359615778731631</c:v>
                </c:pt>
                <c:pt idx="13">
                  <c:v>5.4711420833825546</c:v>
                </c:pt>
                <c:pt idx="14">
                  <c:v>5.0048551079322277</c:v>
                </c:pt>
                <c:pt idx="15">
                  <c:v>5.336008919912274</c:v>
                </c:pt>
                <c:pt idx="16">
                  <c:v>5.229091522005076</c:v>
                </c:pt>
                <c:pt idx="17">
                  <c:v>4.837947886010789</c:v>
                </c:pt>
                <c:pt idx="18">
                  <c:v>4.6114845684196784</c:v>
                </c:pt>
                <c:pt idx="19">
                  <c:v>6.3994697784153285</c:v>
                </c:pt>
                <c:pt idx="20">
                  <c:v>5.2161645103182641</c:v>
                </c:pt>
              </c:numCache>
            </c:numRef>
          </c:val>
        </c:ser>
        <c:ser>
          <c:idx val="119"/>
          <c:order val="119"/>
          <c:spPr>
            <a:ln w="12700">
              <a:solidFill>
                <a:srgbClr val="CCFFFF"/>
              </a:solidFill>
              <a:prstDash val="sys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Price--update'!$B$121:$V$121</c:f>
              <c:numCache>
                <c:formatCode>_("$"* #,##0.00_);_("$"* \(#,##0.00\);_("$"* "-"??_);_(@_)</c:formatCode>
                <c:ptCount val="21"/>
                <c:pt idx="0">
                  <c:v>3.8281977949270094</c:v>
                </c:pt>
                <c:pt idx="1">
                  <c:v>3.9399461233511057</c:v>
                </c:pt>
                <c:pt idx="2">
                  <c:v>5.4389645456402205</c:v>
                </c:pt>
                <c:pt idx="3">
                  <c:v>5.3264447581507843</c:v>
                </c:pt>
                <c:pt idx="4">
                  <c:v>5.0213295320067122</c:v>
                </c:pt>
                <c:pt idx="5">
                  <c:v>4.5839650786092951</c:v>
                </c:pt>
                <c:pt idx="6">
                  <c:v>5.1518328926971648</c:v>
                </c:pt>
                <c:pt idx="7">
                  <c:v>5.2551094175118687</c:v>
                </c:pt>
                <c:pt idx="8">
                  <c:v>4.8716561844739923</c:v>
                </c:pt>
                <c:pt idx="9">
                  <c:v>4.9231239332639305</c:v>
                </c:pt>
                <c:pt idx="10">
                  <c:v>4.7702239445598833</c:v>
                </c:pt>
                <c:pt idx="11">
                  <c:v>6.3606433231880919</c:v>
                </c:pt>
                <c:pt idx="12">
                  <c:v>5.5451033072881204</c:v>
                </c:pt>
                <c:pt idx="13">
                  <c:v>5.0602356859422919</c:v>
                </c:pt>
                <c:pt idx="14">
                  <c:v>4.7067539805547733</c:v>
                </c:pt>
                <c:pt idx="15">
                  <c:v>4.8650059775169803</c:v>
                </c:pt>
                <c:pt idx="16">
                  <c:v>4.6179465782540996</c:v>
                </c:pt>
                <c:pt idx="17">
                  <c:v>4.9234037256789565</c:v>
                </c:pt>
                <c:pt idx="18">
                  <c:v>6.1643151693810747</c:v>
                </c:pt>
                <c:pt idx="19">
                  <c:v>6.2610915110816316</c:v>
                </c:pt>
                <c:pt idx="20">
                  <c:v>4.9917532019822737</c:v>
                </c:pt>
              </c:numCache>
            </c:numRef>
          </c:val>
        </c:ser>
        <c:ser>
          <c:idx val="120"/>
          <c:order val="120"/>
          <c:spPr>
            <a:ln w="12700">
              <a:solidFill>
                <a:srgbClr val="CCFFCC"/>
              </a:solidFill>
              <a:prstDash val="sys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Price--update'!$B$122:$V$122</c:f>
              <c:numCache>
                <c:formatCode>_("$"* #,##0.00_);_("$"* \(#,##0.00\);_("$"* "-"??_);_(@_)</c:formatCode>
                <c:ptCount val="21"/>
                <c:pt idx="0">
                  <c:v>4.0823636430582333</c:v>
                </c:pt>
                <c:pt idx="1">
                  <c:v>4.0127826990600228</c:v>
                </c:pt>
                <c:pt idx="2">
                  <c:v>3.4616800787248332</c:v>
                </c:pt>
                <c:pt idx="3">
                  <c:v>5.0042803980520274</c:v>
                </c:pt>
                <c:pt idx="4">
                  <c:v>4.8544257790374257</c:v>
                </c:pt>
                <c:pt idx="5">
                  <c:v>4.8782996787580801</c:v>
                </c:pt>
                <c:pt idx="6">
                  <c:v>4.7547773806546454</c:v>
                </c:pt>
                <c:pt idx="7">
                  <c:v>4.6145046918545409</c:v>
                </c:pt>
                <c:pt idx="8">
                  <c:v>5.0490308424687198</c:v>
                </c:pt>
                <c:pt idx="9">
                  <c:v>5.0979264943232012</c:v>
                </c:pt>
                <c:pt idx="10">
                  <c:v>4.9963582128587403</c:v>
                </c:pt>
                <c:pt idx="11">
                  <c:v>4.8302149558994589</c:v>
                </c:pt>
                <c:pt idx="12">
                  <c:v>4.6488279222457418</c:v>
                </c:pt>
                <c:pt idx="13">
                  <c:v>4.4289939811484507</c:v>
                </c:pt>
                <c:pt idx="14">
                  <c:v>4.6088680838522711</c:v>
                </c:pt>
                <c:pt idx="15">
                  <c:v>4.642334451804512</c:v>
                </c:pt>
                <c:pt idx="16">
                  <c:v>5.2080112230689313</c:v>
                </c:pt>
                <c:pt idx="17">
                  <c:v>5.2376747152459195</c:v>
                </c:pt>
                <c:pt idx="18">
                  <c:v>5.3004001734728172</c:v>
                </c:pt>
                <c:pt idx="19">
                  <c:v>4.404649124399401</c:v>
                </c:pt>
                <c:pt idx="20">
                  <c:v>5.4378469588811535</c:v>
                </c:pt>
              </c:numCache>
            </c:numRef>
          </c:val>
        </c:ser>
        <c:ser>
          <c:idx val="121"/>
          <c:order val="121"/>
          <c:spPr>
            <a:ln w="12700">
              <a:solidFill>
                <a:srgbClr val="FFFF99"/>
              </a:solidFill>
              <a:prstDash val="sys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Price--update'!$B$123:$V$123</c:f>
              <c:numCache>
                <c:formatCode>_("$"* #,##0.00_);_("$"* \(#,##0.00\);_("$"* "-"??_);_(@_)</c:formatCode>
                <c:ptCount val="21"/>
                <c:pt idx="0">
                  <c:v>3.8030195285176513</c:v>
                </c:pt>
                <c:pt idx="1">
                  <c:v>4.2573791126823002</c:v>
                </c:pt>
                <c:pt idx="2">
                  <c:v>4.224523297657452</c:v>
                </c:pt>
                <c:pt idx="3">
                  <c:v>4.6869541217351696</c:v>
                </c:pt>
                <c:pt idx="4">
                  <c:v>4.8512879792337751</c:v>
                </c:pt>
                <c:pt idx="5">
                  <c:v>4.5285512825594907</c:v>
                </c:pt>
                <c:pt idx="6">
                  <c:v>6.2677486783763525</c:v>
                </c:pt>
                <c:pt idx="7">
                  <c:v>5.8066469886626209</c:v>
                </c:pt>
                <c:pt idx="8">
                  <c:v>4.6839883358950436</c:v>
                </c:pt>
                <c:pt idx="9">
                  <c:v>5.6874962666046285</c:v>
                </c:pt>
                <c:pt idx="10">
                  <c:v>5.1012736229184803</c:v>
                </c:pt>
                <c:pt idx="11">
                  <c:v>5.6448717806193294</c:v>
                </c:pt>
                <c:pt idx="12">
                  <c:v>5.3463551598155803</c:v>
                </c:pt>
                <c:pt idx="13">
                  <c:v>4.8198466202889376</c:v>
                </c:pt>
                <c:pt idx="14">
                  <c:v>5.0985323206817732</c:v>
                </c:pt>
                <c:pt idx="15">
                  <c:v>4.8184365162894514</c:v>
                </c:pt>
                <c:pt idx="16">
                  <c:v>5.8974606115455597</c:v>
                </c:pt>
                <c:pt idx="17">
                  <c:v>4.6940857160573284</c:v>
                </c:pt>
                <c:pt idx="18">
                  <c:v>4.7066137556230965</c:v>
                </c:pt>
                <c:pt idx="19">
                  <c:v>6.4054354049013114</c:v>
                </c:pt>
                <c:pt idx="20">
                  <c:v>5.7241397975080321</c:v>
                </c:pt>
              </c:numCache>
            </c:numRef>
          </c:val>
        </c:ser>
        <c:ser>
          <c:idx val="122"/>
          <c:order val="122"/>
          <c:spPr>
            <a:ln w="12700">
              <a:solidFill>
                <a:srgbClr val="99CCFF"/>
              </a:solidFill>
              <a:prstDash val="sys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Price--update'!$B$124:$V$124</c:f>
              <c:numCache>
                <c:formatCode>_("$"* #,##0.00_);_("$"* \(#,##0.00\);_("$"* "-"??_);_(@_)</c:formatCode>
                <c:ptCount val="21"/>
                <c:pt idx="0">
                  <c:v>3.4629632800943915</c:v>
                </c:pt>
                <c:pt idx="1">
                  <c:v>3.4109157454925407</c:v>
                </c:pt>
                <c:pt idx="2">
                  <c:v>4.875792912383905</c:v>
                </c:pt>
                <c:pt idx="3">
                  <c:v>5.4717060161055517</c:v>
                </c:pt>
                <c:pt idx="4">
                  <c:v>5.3355320615524313</c:v>
                </c:pt>
                <c:pt idx="5">
                  <c:v>4.419502239651913</c:v>
                </c:pt>
                <c:pt idx="6">
                  <c:v>4.7216916034898277</c:v>
                </c:pt>
                <c:pt idx="7">
                  <c:v>5.1634431080934915</c:v>
                </c:pt>
                <c:pt idx="8">
                  <c:v>4.5932343386090082</c:v>
                </c:pt>
                <c:pt idx="9">
                  <c:v>4.7563265900093521</c:v>
                </c:pt>
                <c:pt idx="10">
                  <c:v>5.1583873760170391</c:v>
                </c:pt>
                <c:pt idx="11">
                  <c:v>4.882133483618011</c:v>
                </c:pt>
                <c:pt idx="12">
                  <c:v>5.43267549915101</c:v>
                </c:pt>
                <c:pt idx="13">
                  <c:v>4.8800921146763105</c:v>
                </c:pt>
                <c:pt idx="14">
                  <c:v>4.767554474533827</c:v>
                </c:pt>
                <c:pt idx="15">
                  <c:v>5.5949231543989946</c:v>
                </c:pt>
                <c:pt idx="16">
                  <c:v>4.8005531115308342</c:v>
                </c:pt>
                <c:pt idx="17">
                  <c:v>5.0573297969937085</c:v>
                </c:pt>
                <c:pt idx="18">
                  <c:v>5.8069443575007043</c:v>
                </c:pt>
                <c:pt idx="19">
                  <c:v>5.1122389851602321</c:v>
                </c:pt>
                <c:pt idx="20">
                  <c:v>4.4057095776137283</c:v>
                </c:pt>
              </c:numCache>
            </c:numRef>
          </c:val>
        </c:ser>
        <c:ser>
          <c:idx val="123"/>
          <c:order val="123"/>
          <c:spPr>
            <a:ln w="12700">
              <a:solidFill>
                <a:srgbClr val="FF99CC"/>
              </a:solidFill>
              <a:prstDash val="sys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Price--update'!$B$125:$V$125</c:f>
              <c:numCache>
                <c:formatCode>_("$"* #,##0.00_);_("$"* \(#,##0.00\);_("$"* "-"??_);_(@_)</c:formatCode>
                <c:ptCount val="21"/>
                <c:pt idx="0">
                  <c:v>3.0853815362461843</c:v>
                </c:pt>
                <c:pt idx="1">
                  <c:v>3.7368135260499216</c:v>
                </c:pt>
                <c:pt idx="2">
                  <c:v>4.0873670912433679</c:v>
                </c:pt>
                <c:pt idx="3">
                  <c:v>4.8140154007058813</c:v>
                </c:pt>
                <c:pt idx="4">
                  <c:v>4.9290723853334688</c:v>
                </c:pt>
                <c:pt idx="5">
                  <c:v>4.907061596028452</c:v>
                </c:pt>
                <c:pt idx="6">
                  <c:v>4.3891231106470547</c:v>
                </c:pt>
                <c:pt idx="7">
                  <c:v>4.4452806676860339</c:v>
                </c:pt>
                <c:pt idx="8">
                  <c:v>5.660019413723294</c:v>
                </c:pt>
                <c:pt idx="9">
                  <c:v>5.083520245164844</c:v>
                </c:pt>
                <c:pt idx="10">
                  <c:v>4.9434051773548973</c:v>
                </c:pt>
                <c:pt idx="11">
                  <c:v>4.7276058739301208</c:v>
                </c:pt>
                <c:pt idx="12">
                  <c:v>6.1237450191445335</c:v>
                </c:pt>
                <c:pt idx="13">
                  <c:v>5.7902302978525668</c:v>
                </c:pt>
                <c:pt idx="14">
                  <c:v>4.4637942985706713</c:v>
                </c:pt>
                <c:pt idx="15">
                  <c:v>4.8930945283266851</c:v>
                </c:pt>
                <c:pt idx="16">
                  <c:v>5.5928035191966181</c:v>
                </c:pt>
                <c:pt idx="17">
                  <c:v>4.7007675804368843</c:v>
                </c:pt>
                <c:pt idx="18">
                  <c:v>5.1856871599409873</c:v>
                </c:pt>
                <c:pt idx="19">
                  <c:v>6.2267957951117854</c:v>
                </c:pt>
                <c:pt idx="20">
                  <c:v>6.2970263204785066</c:v>
                </c:pt>
              </c:numCache>
            </c:numRef>
          </c:val>
        </c:ser>
        <c:ser>
          <c:idx val="124"/>
          <c:order val="124"/>
          <c:spPr>
            <a:ln w="12700">
              <a:solidFill>
                <a:srgbClr val="CC99FF"/>
              </a:solidFill>
              <a:prstDash val="sys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Price--update'!$B$126:$V$126</c:f>
              <c:numCache>
                <c:formatCode>_("$"* #,##0.00_);_("$"* \(#,##0.00\);_("$"* "-"??_);_(@_)</c:formatCode>
                <c:ptCount val="21"/>
                <c:pt idx="0">
                  <c:v>3.5141443223444022</c:v>
                </c:pt>
                <c:pt idx="1">
                  <c:v>4.0902544487040791</c:v>
                </c:pt>
                <c:pt idx="2">
                  <c:v>4.3300697160212565</c:v>
                </c:pt>
                <c:pt idx="3">
                  <c:v>4.6954305953812012</c:v>
                </c:pt>
                <c:pt idx="4">
                  <c:v>4.8071388529586523</c:v>
                </c:pt>
                <c:pt idx="5">
                  <c:v>4.677726096427155</c:v>
                </c:pt>
                <c:pt idx="6">
                  <c:v>4.051783533928087</c:v>
                </c:pt>
                <c:pt idx="7">
                  <c:v>4.7152122122534106</c:v>
                </c:pt>
                <c:pt idx="8">
                  <c:v>5.1362769913683426</c:v>
                </c:pt>
                <c:pt idx="9">
                  <c:v>4.6787109540028569</c:v>
                </c:pt>
                <c:pt idx="10">
                  <c:v>5.2715241012799794</c:v>
                </c:pt>
                <c:pt idx="11">
                  <c:v>5.3434951085942304</c:v>
                </c:pt>
                <c:pt idx="12">
                  <c:v>4.573563718634106</c:v>
                </c:pt>
                <c:pt idx="13">
                  <c:v>5.098738507899407</c:v>
                </c:pt>
                <c:pt idx="14">
                  <c:v>4.4668322924557469</c:v>
                </c:pt>
                <c:pt idx="15">
                  <c:v>4.8253714545998747</c:v>
                </c:pt>
                <c:pt idx="16">
                  <c:v>4.6311314697053039</c:v>
                </c:pt>
                <c:pt idx="17">
                  <c:v>5.2807458042563136</c:v>
                </c:pt>
                <c:pt idx="18">
                  <c:v>5.3154852789946441</c:v>
                </c:pt>
                <c:pt idx="19">
                  <c:v>5.7042644757060108</c:v>
                </c:pt>
                <c:pt idx="20">
                  <c:v>5.7886679835010373</c:v>
                </c:pt>
              </c:numCache>
            </c:numRef>
          </c:val>
        </c:ser>
        <c:ser>
          <c:idx val="125"/>
          <c:order val="125"/>
          <c:spPr>
            <a:ln w="12700">
              <a:solidFill>
                <a:srgbClr val="FFCC99"/>
              </a:solidFill>
              <a:prstDash val="sys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Price--update'!$B$127:$V$127</c:f>
              <c:numCache>
                <c:formatCode>_("$"* #,##0.00_);_("$"* \(#,##0.00\);_("$"* "-"??_);_(@_)</c:formatCode>
                <c:ptCount val="21"/>
                <c:pt idx="0">
                  <c:v>4.4023719055958859</c:v>
                </c:pt>
                <c:pt idx="1">
                  <c:v>3.8336861124408208</c:v>
                </c:pt>
                <c:pt idx="2">
                  <c:v>4.8658742089063418</c:v>
                </c:pt>
                <c:pt idx="3">
                  <c:v>4.1021358540524941</c:v>
                </c:pt>
                <c:pt idx="4">
                  <c:v>6.2845579238581317</c:v>
                </c:pt>
                <c:pt idx="5">
                  <c:v>4.368336796395103</c:v>
                </c:pt>
                <c:pt idx="6">
                  <c:v>5.4224093671413618</c:v>
                </c:pt>
                <c:pt idx="7">
                  <c:v>4.7964207617241819</c:v>
                </c:pt>
                <c:pt idx="8">
                  <c:v>5.3059436843409822</c:v>
                </c:pt>
                <c:pt idx="9">
                  <c:v>4.8686931456790523</c:v>
                </c:pt>
                <c:pt idx="10">
                  <c:v>5.8478995672589038</c:v>
                </c:pt>
                <c:pt idx="11">
                  <c:v>4.4088109807137466</c:v>
                </c:pt>
                <c:pt idx="12">
                  <c:v>5.3264733903539225</c:v>
                </c:pt>
                <c:pt idx="13">
                  <c:v>5.6123522572871263</c:v>
                </c:pt>
                <c:pt idx="14">
                  <c:v>4.1882173446285629</c:v>
                </c:pt>
                <c:pt idx="15">
                  <c:v>5.1996504737863587</c:v>
                </c:pt>
                <c:pt idx="16">
                  <c:v>3.9865099881919313</c:v>
                </c:pt>
                <c:pt idx="17">
                  <c:v>4.3601036620778446</c:v>
                </c:pt>
                <c:pt idx="18">
                  <c:v>4.9943506618260196</c:v>
                </c:pt>
                <c:pt idx="19">
                  <c:v>5.0305624394218178</c:v>
                </c:pt>
                <c:pt idx="20">
                  <c:v>5.9462663978726651</c:v>
                </c:pt>
              </c:numCache>
            </c:numRef>
          </c:val>
        </c:ser>
        <c:ser>
          <c:idx val="126"/>
          <c:order val="126"/>
          <c:spPr>
            <a:ln w="12700">
              <a:solidFill>
                <a:srgbClr val="3366FF"/>
              </a:solidFill>
              <a:prstDash val="sys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Price--update'!$B$128:$V$128</c:f>
              <c:numCache>
                <c:formatCode>_("$"* #,##0.00_);_("$"* \(#,##0.00\);_("$"* "-"??_);_(@_)</c:formatCode>
                <c:ptCount val="21"/>
                <c:pt idx="0">
                  <c:v>3.7288353153725273</c:v>
                </c:pt>
                <c:pt idx="1">
                  <c:v>3.9496896853494081</c:v>
                </c:pt>
                <c:pt idx="2">
                  <c:v>4.4774777123206739</c:v>
                </c:pt>
                <c:pt idx="3">
                  <c:v>4.7566056020410041</c:v>
                </c:pt>
                <c:pt idx="4">
                  <c:v>4.4634998460751998</c:v>
                </c:pt>
                <c:pt idx="5">
                  <c:v>4.7784908797367365</c:v>
                </c:pt>
                <c:pt idx="6">
                  <c:v>4.3245278622339232</c:v>
                </c:pt>
                <c:pt idx="7">
                  <c:v>5.6343681679888862</c:v>
                </c:pt>
                <c:pt idx="8">
                  <c:v>5.5247247168770759</c:v>
                </c:pt>
                <c:pt idx="9">
                  <c:v>5.0133065394676617</c:v>
                </c:pt>
                <c:pt idx="10">
                  <c:v>4.6983973183394303</c:v>
                </c:pt>
                <c:pt idx="11">
                  <c:v>5.1098351864686951</c:v>
                </c:pt>
                <c:pt idx="12">
                  <c:v>5.8767925252250448</c:v>
                </c:pt>
                <c:pt idx="13">
                  <c:v>5.0118121489790024</c:v>
                </c:pt>
                <c:pt idx="14">
                  <c:v>4.9320775543616202</c:v>
                </c:pt>
                <c:pt idx="15">
                  <c:v>4.7888522861172005</c:v>
                </c:pt>
                <c:pt idx="16">
                  <c:v>5.7583989290814364</c:v>
                </c:pt>
                <c:pt idx="17">
                  <c:v>5.0036379161083326</c:v>
                </c:pt>
                <c:pt idx="18">
                  <c:v>4.7370980762087891</c:v>
                </c:pt>
                <c:pt idx="19">
                  <c:v>4.8965586913962627</c:v>
                </c:pt>
                <c:pt idx="20">
                  <c:v>5.7499917899107533</c:v>
                </c:pt>
              </c:numCache>
            </c:numRef>
          </c:val>
        </c:ser>
        <c:ser>
          <c:idx val="127"/>
          <c:order val="127"/>
          <c:spPr>
            <a:ln w="12700">
              <a:solidFill>
                <a:srgbClr val="33CCCC"/>
              </a:solidFill>
              <a:prstDash val="sys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Price--update'!$B$129:$V$129</c:f>
              <c:numCache>
                <c:formatCode>_("$"* #,##0.00_);_("$"* \(#,##0.00\);_("$"* "-"??_);_(@_)</c:formatCode>
                <c:ptCount val="21"/>
                <c:pt idx="0">
                  <c:v>3.1260652222432288</c:v>
                </c:pt>
                <c:pt idx="1">
                  <c:v>3.9548092416587926</c:v>
                </c:pt>
                <c:pt idx="2">
                  <c:v>3.7748828445947433</c:v>
                </c:pt>
                <c:pt idx="3">
                  <c:v>4.529037049523474</c:v>
                </c:pt>
                <c:pt idx="4">
                  <c:v>5.4987839441255479</c:v>
                </c:pt>
                <c:pt idx="5">
                  <c:v>5.3235426263488197</c:v>
                </c:pt>
                <c:pt idx="6">
                  <c:v>5.1181525399749175</c:v>
                </c:pt>
                <c:pt idx="7">
                  <c:v>5.3447596559895167</c:v>
                </c:pt>
                <c:pt idx="8">
                  <c:v>5.7171974513882571</c:v>
                </c:pt>
                <c:pt idx="9">
                  <c:v>4.6994287835568169</c:v>
                </c:pt>
                <c:pt idx="10">
                  <c:v>4.6981286648576353</c:v>
                </c:pt>
                <c:pt idx="11">
                  <c:v>4.7412427266999231</c:v>
                </c:pt>
                <c:pt idx="12">
                  <c:v>5.2472641056143798</c:v>
                </c:pt>
                <c:pt idx="13">
                  <c:v>5.9257809233551866</c:v>
                </c:pt>
                <c:pt idx="14">
                  <c:v>5.8245606163023309</c:v>
                </c:pt>
                <c:pt idx="15">
                  <c:v>4.4721688674287883</c:v>
                </c:pt>
                <c:pt idx="16">
                  <c:v>5.4011593873157837</c:v>
                </c:pt>
                <c:pt idx="17">
                  <c:v>4.7252730433144778</c:v>
                </c:pt>
                <c:pt idx="18">
                  <c:v>5.1051065920593039</c:v>
                </c:pt>
                <c:pt idx="19">
                  <c:v>5.3983095791870381</c:v>
                </c:pt>
                <c:pt idx="20">
                  <c:v>5.6793369208404556</c:v>
                </c:pt>
              </c:numCache>
            </c:numRef>
          </c:val>
        </c:ser>
        <c:ser>
          <c:idx val="128"/>
          <c:order val="128"/>
          <c:spPr>
            <a:ln w="12700">
              <a:solidFill>
                <a:srgbClr val="99CC00"/>
              </a:solidFill>
              <a:prstDash val="sys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Price--update'!$B$130:$V$130</c:f>
              <c:numCache>
                <c:formatCode>_("$"* #,##0.00_);_("$"* \(#,##0.00\);_("$"* "-"??_);_(@_)</c:formatCode>
                <c:ptCount val="21"/>
                <c:pt idx="0">
                  <c:v>3.4087861947252667</c:v>
                </c:pt>
                <c:pt idx="1">
                  <c:v>3.4955644498031431</c:v>
                </c:pt>
                <c:pt idx="2">
                  <c:v>4.0479911961699306</c:v>
                </c:pt>
                <c:pt idx="3">
                  <c:v>5.184524518530063</c:v>
                </c:pt>
                <c:pt idx="4">
                  <c:v>5.097087410207946</c:v>
                </c:pt>
                <c:pt idx="5">
                  <c:v>4.795110329341953</c:v>
                </c:pt>
                <c:pt idx="6">
                  <c:v>4.7332264908032684</c:v>
                </c:pt>
                <c:pt idx="7">
                  <c:v>4.9004941937594548</c:v>
                </c:pt>
                <c:pt idx="8">
                  <c:v>5.2572314429187417</c:v>
                </c:pt>
                <c:pt idx="9">
                  <c:v>5.2727713979852497</c:v>
                </c:pt>
                <c:pt idx="10">
                  <c:v>5.2162420153387448</c:v>
                </c:pt>
                <c:pt idx="11">
                  <c:v>5.7977986843241558</c:v>
                </c:pt>
                <c:pt idx="12">
                  <c:v>5.0406956373563414</c:v>
                </c:pt>
                <c:pt idx="13">
                  <c:v>4.8083272012567253</c:v>
                </c:pt>
                <c:pt idx="14">
                  <c:v>5.2752352127644846</c:v>
                </c:pt>
                <c:pt idx="15">
                  <c:v>5.3136495534848462</c:v>
                </c:pt>
                <c:pt idx="16">
                  <c:v>5.3163747228133111</c:v>
                </c:pt>
                <c:pt idx="17">
                  <c:v>4.8672614795882643</c:v>
                </c:pt>
                <c:pt idx="18">
                  <c:v>4.6785541881740915</c:v>
                </c:pt>
                <c:pt idx="19">
                  <c:v>5.6385330737507173</c:v>
                </c:pt>
                <c:pt idx="20">
                  <c:v>5.1274418826576609</c:v>
                </c:pt>
              </c:numCache>
            </c:numRef>
          </c:val>
        </c:ser>
        <c:ser>
          <c:idx val="129"/>
          <c:order val="129"/>
          <c:spPr>
            <a:ln w="12700">
              <a:solidFill>
                <a:srgbClr val="FFCC00"/>
              </a:solidFill>
              <a:prstDash val="sys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Price--update'!$B$131:$V$131</c:f>
              <c:numCache>
                <c:formatCode>_("$"* #,##0.00_);_("$"* \(#,##0.00\);_("$"* "-"??_);_(@_)</c:formatCode>
                <c:ptCount val="21"/>
                <c:pt idx="0">
                  <c:v>3.3237247962286181</c:v>
                </c:pt>
                <c:pt idx="1">
                  <c:v>3.2638530749674124</c:v>
                </c:pt>
                <c:pt idx="2">
                  <c:v>4.7018389400248131</c:v>
                </c:pt>
                <c:pt idx="3">
                  <c:v>4.8133059816700179</c:v>
                </c:pt>
                <c:pt idx="4">
                  <c:v>4.98125922973363</c:v>
                </c:pt>
                <c:pt idx="5">
                  <c:v>4.4454356675571747</c:v>
                </c:pt>
                <c:pt idx="6">
                  <c:v>3.9768924286458072</c:v>
                </c:pt>
                <c:pt idx="7">
                  <c:v>4.6931843268993099</c:v>
                </c:pt>
                <c:pt idx="8">
                  <c:v>4.965717037907118</c:v>
                </c:pt>
                <c:pt idx="9">
                  <c:v>4.3892328548630379</c:v>
                </c:pt>
                <c:pt idx="10">
                  <c:v>4.934961258766708</c:v>
                </c:pt>
                <c:pt idx="11">
                  <c:v>5.5450515345793274</c:v>
                </c:pt>
                <c:pt idx="12">
                  <c:v>4.9912511728936426</c:v>
                </c:pt>
                <c:pt idx="13">
                  <c:v>5.3450535138502007</c:v>
                </c:pt>
                <c:pt idx="14">
                  <c:v>5.129031521494384</c:v>
                </c:pt>
                <c:pt idx="15">
                  <c:v>5.6133953806962884</c:v>
                </c:pt>
                <c:pt idx="16">
                  <c:v>5.206458413900549</c:v>
                </c:pt>
                <c:pt idx="17">
                  <c:v>4.7900330740587744</c:v>
                </c:pt>
                <c:pt idx="18">
                  <c:v>6.0930420931056846</c:v>
                </c:pt>
                <c:pt idx="19">
                  <c:v>5.0774925986898971</c:v>
                </c:pt>
                <c:pt idx="20">
                  <c:v>5.5738237520727134</c:v>
                </c:pt>
              </c:numCache>
            </c:numRef>
          </c:val>
        </c:ser>
        <c:ser>
          <c:idx val="130"/>
          <c:order val="130"/>
          <c:spPr>
            <a:ln w="12700">
              <a:solidFill>
                <a:srgbClr val="FF9900"/>
              </a:solidFill>
              <a:prstDash val="sys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Price--update'!$B$132:$V$132</c:f>
              <c:numCache>
                <c:formatCode>_("$"* #,##0.00_);_("$"* \(#,##0.00\);_("$"* "-"??_);_(@_)</c:formatCode>
                <c:ptCount val="21"/>
                <c:pt idx="0">
                  <c:v>3.6258531954944737</c:v>
                </c:pt>
                <c:pt idx="1">
                  <c:v>3.5146674271681224</c:v>
                </c:pt>
                <c:pt idx="2">
                  <c:v>5.3416977391216252</c:v>
                </c:pt>
                <c:pt idx="3">
                  <c:v>4.753782073000794</c:v>
                </c:pt>
                <c:pt idx="4">
                  <c:v>4.8214580249122756</c:v>
                </c:pt>
                <c:pt idx="5">
                  <c:v>5.4045693665342265</c:v>
                </c:pt>
                <c:pt idx="6">
                  <c:v>4.5817096058509934</c:v>
                </c:pt>
                <c:pt idx="7">
                  <c:v>5.2019812348456398</c:v>
                </c:pt>
                <c:pt idx="8">
                  <c:v>5.593429100112294</c:v>
                </c:pt>
                <c:pt idx="9">
                  <c:v>5.3356319744035678</c:v>
                </c:pt>
                <c:pt idx="10">
                  <c:v>4.8740087711422948</c:v>
                </c:pt>
                <c:pt idx="11">
                  <c:v>5.0277246280797012</c:v>
                </c:pt>
                <c:pt idx="12">
                  <c:v>5.2860251456316192</c:v>
                </c:pt>
                <c:pt idx="13">
                  <c:v>5.3654155032426294</c:v>
                </c:pt>
                <c:pt idx="14">
                  <c:v>4.9569996863254717</c:v>
                </c:pt>
                <c:pt idx="15">
                  <c:v>5.222683777679384</c:v>
                </c:pt>
                <c:pt idx="16">
                  <c:v>4.7543667057741317</c:v>
                </c:pt>
                <c:pt idx="17">
                  <c:v>4.2914071383111958</c:v>
                </c:pt>
                <c:pt idx="18">
                  <c:v>4.9373127357292592</c:v>
                </c:pt>
                <c:pt idx="19">
                  <c:v>5.1383724885263353</c:v>
                </c:pt>
                <c:pt idx="20">
                  <c:v>5.383276093826856</c:v>
                </c:pt>
              </c:numCache>
            </c:numRef>
          </c:val>
        </c:ser>
        <c:ser>
          <c:idx val="131"/>
          <c:order val="131"/>
          <c:spPr>
            <a:ln w="12700">
              <a:solidFill>
                <a:srgbClr val="FF6600"/>
              </a:solidFill>
              <a:prstDash val="sys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Price--update'!$B$133:$V$133</c:f>
              <c:numCache>
                <c:formatCode>_("$"* #,##0.00_);_("$"* \(#,##0.00\);_("$"* "-"??_);_(@_)</c:formatCode>
                <c:ptCount val="21"/>
                <c:pt idx="0">
                  <c:v>3.436330029266474</c:v>
                </c:pt>
                <c:pt idx="1">
                  <c:v>3.8077931120733566</c:v>
                </c:pt>
                <c:pt idx="2">
                  <c:v>4.1177525561895143</c:v>
                </c:pt>
                <c:pt idx="3">
                  <c:v>4.3463838048131747</c:v>
                </c:pt>
                <c:pt idx="4">
                  <c:v>4.4134131787403721</c:v>
                </c:pt>
                <c:pt idx="5">
                  <c:v>4.6022445437825841</c:v>
                </c:pt>
                <c:pt idx="6">
                  <c:v>4.3498397138853653</c:v>
                </c:pt>
                <c:pt idx="7">
                  <c:v>5.0694712886562083</c:v>
                </c:pt>
                <c:pt idx="8">
                  <c:v>5.4746700682921672</c:v>
                </c:pt>
                <c:pt idx="9">
                  <c:v>4.573855651110442</c:v>
                </c:pt>
                <c:pt idx="10">
                  <c:v>5.1886052448848341</c:v>
                </c:pt>
                <c:pt idx="11">
                  <c:v>5.03920198358069</c:v>
                </c:pt>
                <c:pt idx="12">
                  <c:v>5.6120717846912687</c:v>
                </c:pt>
                <c:pt idx="13">
                  <c:v>4.1905951987884045</c:v>
                </c:pt>
                <c:pt idx="14">
                  <c:v>4.1744762994617801</c:v>
                </c:pt>
                <c:pt idx="15">
                  <c:v>4.7458718920719347</c:v>
                </c:pt>
                <c:pt idx="16">
                  <c:v>5.2577542229067609</c:v>
                </c:pt>
                <c:pt idx="17">
                  <c:v>4.2603272981704112</c:v>
                </c:pt>
                <c:pt idx="18">
                  <c:v>5.4897140485973086</c:v>
                </c:pt>
                <c:pt idx="19">
                  <c:v>5.867651756588991</c:v>
                </c:pt>
                <c:pt idx="20">
                  <c:v>5.6772816138748361</c:v>
                </c:pt>
              </c:numCache>
            </c:numRef>
          </c:val>
        </c:ser>
        <c:ser>
          <c:idx val="132"/>
          <c:order val="132"/>
          <c:spPr>
            <a:ln w="12700">
              <a:solidFill>
                <a:srgbClr val="666699"/>
              </a:solidFill>
              <a:prstDash val="sys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Price--update'!$B$134:$V$134</c:f>
              <c:numCache>
                <c:formatCode>_("$"* #,##0.00_);_("$"* \(#,##0.00\);_("$"* "-"??_);_(@_)</c:formatCode>
                <c:ptCount val="21"/>
                <c:pt idx="0">
                  <c:v>3.7507292212548355</c:v>
                </c:pt>
                <c:pt idx="1">
                  <c:v>4.1090196788971154</c:v>
                </c:pt>
                <c:pt idx="2">
                  <c:v>4.4937345187595907</c:v>
                </c:pt>
                <c:pt idx="3">
                  <c:v>4.7978277699138143</c:v>
                </c:pt>
                <c:pt idx="4">
                  <c:v>4.779490316034396</c:v>
                </c:pt>
                <c:pt idx="5">
                  <c:v>5.1953761923146118</c:v>
                </c:pt>
                <c:pt idx="6">
                  <c:v>4.5566585589808044</c:v>
                </c:pt>
                <c:pt idx="7">
                  <c:v>5.2193546903273109</c:v>
                </c:pt>
                <c:pt idx="8">
                  <c:v>4.8927018988769406</c:v>
                </c:pt>
                <c:pt idx="9">
                  <c:v>4.3763089105704323</c:v>
                </c:pt>
                <c:pt idx="10">
                  <c:v>4.2725085448172226</c:v>
                </c:pt>
                <c:pt idx="11">
                  <c:v>4.3315810984680025</c:v>
                </c:pt>
                <c:pt idx="12">
                  <c:v>5.3894494611185229</c:v>
                </c:pt>
                <c:pt idx="13">
                  <c:v>4.6960792830028772</c:v>
                </c:pt>
                <c:pt idx="14">
                  <c:v>4.3069144781983368</c:v>
                </c:pt>
                <c:pt idx="15">
                  <c:v>5.6152138923068478</c:v>
                </c:pt>
                <c:pt idx="16">
                  <c:v>5.3701197777474929</c:v>
                </c:pt>
                <c:pt idx="17">
                  <c:v>5.0289640593341591</c:v>
                </c:pt>
                <c:pt idx="18">
                  <c:v>5.5181630500818937</c:v>
                </c:pt>
                <c:pt idx="19">
                  <c:v>5.7257423950757893</c:v>
                </c:pt>
                <c:pt idx="20">
                  <c:v>5.5704133511062537</c:v>
                </c:pt>
              </c:numCache>
            </c:numRef>
          </c:val>
        </c:ser>
        <c:ser>
          <c:idx val="133"/>
          <c:order val="133"/>
          <c:spPr>
            <a:ln w="12700">
              <a:solidFill>
                <a:srgbClr val="969696"/>
              </a:solidFill>
              <a:prstDash val="sys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Price--update'!$B$135:$V$135</c:f>
              <c:numCache>
                <c:formatCode>_("$"* #,##0.00_);_("$"* \(#,##0.00\);_("$"* "-"??_);_(@_)</c:formatCode>
                <c:ptCount val="21"/>
                <c:pt idx="0">
                  <c:v>3.9056851528367447</c:v>
                </c:pt>
                <c:pt idx="1">
                  <c:v>4.3713991356092281</c:v>
                </c:pt>
                <c:pt idx="2">
                  <c:v>4.1583963205968208</c:v>
                </c:pt>
                <c:pt idx="3">
                  <c:v>4.5150176282372811</c:v>
                </c:pt>
                <c:pt idx="4">
                  <c:v>5.1934849815170878</c:v>
                </c:pt>
                <c:pt idx="5">
                  <c:v>4.4927590395435208</c:v>
                </c:pt>
                <c:pt idx="6">
                  <c:v>5.6666536295511847</c:v>
                </c:pt>
                <c:pt idx="7">
                  <c:v>5.272464295442405</c:v>
                </c:pt>
                <c:pt idx="8">
                  <c:v>5.7136923216313917</c:v>
                </c:pt>
                <c:pt idx="9">
                  <c:v>5.3442531198803183</c:v>
                </c:pt>
                <c:pt idx="10">
                  <c:v>5.0014383315417028</c:v>
                </c:pt>
                <c:pt idx="11">
                  <c:v>4.9064562979017783</c:v>
                </c:pt>
                <c:pt idx="12">
                  <c:v>5.0343807245532401</c:v>
                </c:pt>
                <c:pt idx="13">
                  <c:v>4.6027043037004445</c:v>
                </c:pt>
                <c:pt idx="14">
                  <c:v>3.6738737824453924</c:v>
                </c:pt>
                <c:pt idx="15">
                  <c:v>5.0322172619558012</c:v>
                </c:pt>
                <c:pt idx="16">
                  <c:v>4.8550780281864325</c:v>
                </c:pt>
                <c:pt idx="17">
                  <c:v>4.9854049528406241</c:v>
                </c:pt>
                <c:pt idx="18">
                  <c:v>4.7423991340172238</c:v>
                </c:pt>
                <c:pt idx="19">
                  <c:v>5.3000879226131428</c:v>
                </c:pt>
                <c:pt idx="20">
                  <c:v>4.9787344397638682</c:v>
                </c:pt>
              </c:numCache>
            </c:numRef>
          </c:val>
        </c:ser>
        <c:ser>
          <c:idx val="134"/>
          <c:order val="134"/>
          <c:spPr>
            <a:ln w="12700">
              <a:solidFill>
                <a:srgbClr val="003366"/>
              </a:solidFill>
              <a:prstDash val="sys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Price--update'!$B$136:$V$136</c:f>
              <c:numCache>
                <c:formatCode>_("$"* #,##0.00_);_("$"* \(#,##0.00\);_("$"* "-"??_);_(@_)</c:formatCode>
                <c:ptCount val="21"/>
                <c:pt idx="0">
                  <c:v>3.4829745412999986</c:v>
                </c:pt>
                <c:pt idx="1">
                  <c:v>4.3783720958486834</c:v>
                </c:pt>
                <c:pt idx="2">
                  <c:v>3.8829160097623228</c:v>
                </c:pt>
                <c:pt idx="3">
                  <c:v>4.502418011154794</c:v>
                </c:pt>
                <c:pt idx="4">
                  <c:v>4.5405951195173735</c:v>
                </c:pt>
                <c:pt idx="5">
                  <c:v>4.7681415556889553</c:v>
                </c:pt>
                <c:pt idx="6">
                  <c:v>5.0454460612632115</c:v>
                </c:pt>
                <c:pt idx="7">
                  <c:v>4.3562082658565355</c:v>
                </c:pt>
                <c:pt idx="8">
                  <c:v>5.6383780876387268</c:v>
                </c:pt>
                <c:pt idx="9">
                  <c:v>4.9633101429570576</c:v>
                </c:pt>
                <c:pt idx="10">
                  <c:v>4.72864463030316</c:v>
                </c:pt>
                <c:pt idx="11">
                  <c:v>5.3844883884384913</c:v>
                </c:pt>
                <c:pt idx="12">
                  <c:v>4.5707592849080037</c:v>
                </c:pt>
                <c:pt idx="13">
                  <c:v>5.1996435942089025</c:v>
                </c:pt>
                <c:pt idx="14">
                  <c:v>5.6662183317656281</c:v>
                </c:pt>
                <c:pt idx="15">
                  <c:v>4.8653102630224119</c:v>
                </c:pt>
                <c:pt idx="16">
                  <c:v>4.9619295014957929</c:v>
                </c:pt>
                <c:pt idx="17">
                  <c:v>5.6188101166425586</c:v>
                </c:pt>
                <c:pt idx="18">
                  <c:v>5.6066156767608648</c:v>
                </c:pt>
                <c:pt idx="19">
                  <c:v>5.8172950790000524</c:v>
                </c:pt>
                <c:pt idx="20">
                  <c:v>5.6596763022756127</c:v>
                </c:pt>
              </c:numCache>
            </c:numRef>
          </c:val>
        </c:ser>
        <c:ser>
          <c:idx val="135"/>
          <c:order val="135"/>
          <c:spPr>
            <a:ln w="12700">
              <a:solidFill>
                <a:srgbClr val="339966"/>
              </a:solidFill>
              <a:prstDash val="sys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Price--update'!$B$137:$V$137</c:f>
              <c:numCache>
                <c:formatCode>_("$"* #,##0.00_);_("$"* \(#,##0.00\);_("$"* "-"??_);_(@_)</c:formatCode>
                <c:ptCount val="21"/>
                <c:pt idx="0">
                  <c:v>3.5206583000582419</c:v>
                </c:pt>
                <c:pt idx="1">
                  <c:v>3.9888717051064111</c:v>
                </c:pt>
                <c:pt idx="2">
                  <c:v>4.166292582644922</c:v>
                </c:pt>
                <c:pt idx="3">
                  <c:v>5.3428891419520932</c:v>
                </c:pt>
                <c:pt idx="4">
                  <c:v>4.9836313056466368</c:v>
                </c:pt>
                <c:pt idx="5">
                  <c:v>4.8849683678494733</c:v>
                </c:pt>
                <c:pt idx="6">
                  <c:v>4.6861114433398035</c:v>
                </c:pt>
                <c:pt idx="7">
                  <c:v>4.4749318011507926</c:v>
                </c:pt>
                <c:pt idx="8">
                  <c:v>5.0471241367689874</c:v>
                </c:pt>
                <c:pt idx="9">
                  <c:v>5.0847238565532891</c:v>
                </c:pt>
                <c:pt idx="10">
                  <c:v>5.3561017178698656</c:v>
                </c:pt>
                <c:pt idx="11">
                  <c:v>5.5552002474565692</c:v>
                </c:pt>
                <c:pt idx="12">
                  <c:v>5.5797729999298991</c:v>
                </c:pt>
                <c:pt idx="13">
                  <c:v>4.7660696204855189</c:v>
                </c:pt>
                <c:pt idx="14">
                  <c:v>5.5243056237866544</c:v>
                </c:pt>
                <c:pt idx="15">
                  <c:v>4.8866457005104458</c:v>
                </c:pt>
                <c:pt idx="16">
                  <c:v>5.2818450237400318</c:v>
                </c:pt>
                <c:pt idx="17">
                  <c:v>5.4697262699320062</c:v>
                </c:pt>
                <c:pt idx="18">
                  <c:v>5.5680253047028625</c:v>
                </c:pt>
                <c:pt idx="19">
                  <c:v>5.7122184660831996</c:v>
                </c:pt>
                <c:pt idx="20">
                  <c:v>5.1238090078217366</c:v>
                </c:pt>
              </c:numCache>
            </c:numRef>
          </c:val>
        </c:ser>
        <c:ser>
          <c:idx val="136"/>
          <c:order val="136"/>
          <c:spPr>
            <a:ln w="12700">
              <a:solidFill>
                <a:srgbClr val="003300"/>
              </a:solidFill>
              <a:prstDash val="sys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Price--update'!$B$138:$V$138</c:f>
              <c:numCache>
                <c:formatCode>_("$"* #,##0.00_);_("$"* \(#,##0.00\);_("$"* "-"??_);_(@_)</c:formatCode>
                <c:ptCount val="21"/>
                <c:pt idx="0">
                  <c:v>3.6066164160311613</c:v>
                </c:pt>
                <c:pt idx="1">
                  <c:v>3.1508203760942575</c:v>
                </c:pt>
                <c:pt idx="2">
                  <c:v>4.4836106970909189</c:v>
                </c:pt>
                <c:pt idx="3">
                  <c:v>5.7061493136219168</c:v>
                </c:pt>
                <c:pt idx="4">
                  <c:v>5.1798364532070114</c:v>
                </c:pt>
                <c:pt idx="5">
                  <c:v>4.6286262075656941</c:v>
                </c:pt>
                <c:pt idx="6">
                  <c:v>5.0057358241095518</c:v>
                </c:pt>
                <c:pt idx="7">
                  <c:v>4.2875934541215344</c:v>
                </c:pt>
                <c:pt idx="8">
                  <c:v>5.0169314989010623</c:v>
                </c:pt>
                <c:pt idx="9">
                  <c:v>5.6854526731665151</c:v>
                </c:pt>
                <c:pt idx="10">
                  <c:v>5.1399638131586451</c:v>
                </c:pt>
                <c:pt idx="11">
                  <c:v>5.1851634296739428</c:v>
                </c:pt>
                <c:pt idx="12">
                  <c:v>5.3058645991114783</c:v>
                </c:pt>
                <c:pt idx="13">
                  <c:v>5.5348895013445851</c:v>
                </c:pt>
                <c:pt idx="14">
                  <c:v>5.0279102725799438</c:v>
                </c:pt>
                <c:pt idx="15">
                  <c:v>5.8899733580246636</c:v>
                </c:pt>
                <c:pt idx="16">
                  <c:v>4.9789207118012166</c:v>
                </c:pt>
                <c:pt idx="17">
                  <c:v>5.0145836785834783</c:v>
                </c:pt>
                <c:pt idx="18">
                  <c:v>5.1487927787057828</c:v>
                </c:pt>
                <c:pt idx="19">
                  <c:v>6.1279302549550652</c:v>
                </c:pt>
                <c:pt idx="20">
                  <c:v>5.5894224910347692</c:v>
                </c:pt>
              </c:numCache>
            </c:numRef>
          </c:val>
        </c:ser>
        <c:ser>
          <c:idx val="137"/>
          <c:order val="137"/>
          <c:spPr>
            <a:ln w="12700">
              <a:solidFill>
                <a:srgbClr val="333300"/>
              </a:solidFill>
              <a:prstDash val="sys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Price--update'!$B$139:$V$139</c:f>
              <c:numCache>
                <c:formatCode>_("$"* #,##0.00_);_("$"* \(#,##0.00\);_("$"* "-"??_);_(@_)</c:formatCode>
                <c:ptCount val="21"/>
                <c:pt idx="0">
                  <c:v>3.4019595903174489</c:v>
                </c:pt>
                <c:pt idx="1">
                  <c:v>4.9472359055481432</c:v>
                </c:pt>
                <c:pt idx="2">
                  <c:v>3.9355689006681396</c:v>
                </c:pt>
                <c:pt idx="3">
                  <c:v>5.0202655814245931</c:v>
                </c:pt>
                <c:pt idx="4">
                  <c:v>5.2913988218667525</c:v>
                </c:pt>
                <c:pt idx="5">
                  <c:v>4.0377012979121885</c:v>
                </c:pt>
                <c:pt idx="6">
                  <c:v>5.6437288435146806</c:v>
                </c:pt>
                <c:pt idx="7">
                  <c:v>5.4716468918204733</c:v>
                </c:pt>
                <c:pt idx="8">
                  <c:v>4.5591068809516138</c:v>
                </c:pt>
                <c:pt idx="9">
                  <c:v>4.8278463425076907</c:v>
                </c:pt>
                <c:pt idx="10">
                  <c:v>4.7423187925170502</c:v>
                </c:pt>
                <c:pt idx="11">
                  <c:v>5.4427297993992898</c:v>
                </c:pt>
                <c:pt idx="12">
                  <c:v>5.598442828479933</c:v>
                </c:pt>
                <c:pt idx="13">
                  <c:v>4.4591906199393359</c:v>
                </c:pt>
                <c:pt idx="14">
                  <c:v>5.5215967668336727</c:v>
                </c:pt>
                <c:pt idx="15">
                  <c:v>5.0450031062088385</c:v>
                </c:pt>
                <c:pt idx="16">
                  <c:v>4.9840599804928978</c:v>
                </c:pt>
                <c:pt idx="17">
                  <c:v>4.6645889743688906</c:v>
                </c:pt>
                <c:pt idx="18">
                  <c:v>5.5158440791228038</c:v>
                </c:pt>
                <c:pt idx="19">
                  <c:v>4.9053045818580836</c:v>
                </c:pt>
                <c:pt idx="20">
                  <c:v>5.4756106949706362</c:v>
                </c:pt>
              </c:numCache>
            </c:numRef>
          </c:val>
        </c:ser>
        <c:ser>
          <c:idx val="138"/>
          <c:order val="138"/>
          <c:spPr>
            <a:ln w="12700">
              <a:solidFill>
                <a:srgbClr val="993300"/>
              </a:solidFill>
              <a:prstDash val="sys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Price--update'!$B$140:$V$140</c:f>
              <c:numCache>
                <c:formatCode>_("$"* #,##0.00_);_("$"* \(#,##0.00\);_("$"* "-"??_);_(@_)</c:formatCode>
                <c:ptCount val="21"/>
                <c:pt idx="0">
                  <c:v>3.6039525577960658</c:v>
                </c:pt>
                <c:pt idx="1">
                  <c:v>3.9899851134195159</c:v>
                </c:pt>
                <c:pt idx="2">
                  <c:v>4.0099167687910695</c:v>
                </c:pt>
                <c:pt idx="3">
                  <c:v>4.6976092095002002</c:v>
                </c:pt>
                <c:pt idx="4">
                  <c:v>4.9650231332157437</c:v>
                </c:pt>
                <c:pt idx="5">
                  <c:v>4.927707384441991</c:v>
                </c:pt>
                <c:pt idx="6">
                  <c:v>5.0294139938694151</c:v>
                </c:pt>
                <c:pt idx="7">
                  <c:v>4.6675257648838402</c:v>
                </c:pt>
                <c:pt idx="8">
                  <c:v>5.3733848823372456</c:v>
                </c:pt>
                <c:pt idx="9">
                  <c:v>4.4764112180895692</c:v>
                </c:pt>
                <c:pt idx="10">
                  <c:v>5.5705921471367015</c:v>
                </c:pt>
                <c:pt idx="11">
                  <c:v>5.6543009958797334</c:v>
                </c:pt>
                <c:pt idx="12">
                  <c:v>5.5155787146772548</c:v>
                </c:pt>
                <c:pt idx="13">
                  <c:v>4.7053272004595321</c:v>
                </c:pt>
                <c:pt idx="14">
                  <c:v>4.329458657594472</c:v>
                </c:pt>
                <c:pt idx="15">
                  <c:v>5.4645210105387152</c:v>
                </c:pt>
                <c:pt idx="16">
                  <c:v>4.4981747003442907</c:v>
                </c:pt>
                <c:pt idx="17">
                  <c:v>4.6840462245481902</c:v>
                </c:pt>
                <c:pt idx="18">
                  <c:v>5.5610158303582971</c:v>
                </c:pt>
                <c:pt idx="19">
                  <c:v>4.7973448726309718</c:v>
                </c:pt>
                <c:pt idx="20">
                  <c:v>5.7773925103968669</c:v>
                </c:pt>
              </c:numCache>
            </c:numRef>
          </c:val>
        </c:ser>
        <c:ser>
          <c:idx val="139"/>
          <c:order val="139"/>
          <c:spPr>
            <a:ln w="12700">
              <a:solidFill>
                <a:srgbClr val="993366"/>
              </a:solidFill>
              <a:prstDash val="sys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Price--update'!$B$141:$V$141</c:f>
              <c:numCache>
                <c:formatCode>_("$"* #,##0.00_);_("$"* \(#,##0.00\);_("$"* "-"??_);_(@_)</c:formatCode>
                <c:ptCount val="21"/>
                <c:pt idx="0">
                  <c:v>4.0107288212518402</c:v>
                </c:pt>
                <c:pt idx="1">
                  <c:v>3.9522556694811888</c:v>
                </c:pt>
                <c:pt idx="2">
                  <c:v>4.6090992846152936</c:v>
                </c:pt>
                <c:pt idx="3">
                  <c:v>4.1886030303413122</c:v>
                </c:pt>
                <c:pt idx="4">
                  <c:v>4.5144740002880246</c:v>
                </c:pt>
                <c:pt idx="5">
                  <c:v>5.4409752509592106</c:v>
                </c:pt>
                <c:pt idx="6">
                  <c:v>5.0995436881109653</c:v>
                </c:pt>
                <c:pt idx="7">
                  <c:v>4.7370708963442736</c:v>
                </c:pt>
                <c:pt idx="8">
                  <c:v>5.7163598951374128</c:v>
                </c:pt>
                <c:pt idx="9">
                  <c:v>4.8868046286203111</c:v>
                </c:pt>
                <c:pt idx="10">
                  <c:v>5.0183241245862442</c:v>
                </c:pt>
                <c:pt idx="11">
                  <c:v>5.1289112308861666</c:v>
                </c:pt>
                <c:pt idx="12">
                  <c:v>4.8200248698416388</c:v>
                </c:pt>
                <c:pt idx="13">
                  <c:v>5.1338899270994096</c:v>
                </c:pt>
                <c:pt idx="14">
                  <c:v>4.5803601252862522</c:v>
                </c:pt>
                <c:pt idx="15">
                  <c:v>5.1002808071672234</c:v>
                </c:pt>
                <c:pt idx="16">
                  <c:v>5.4514076361836015</c:v>
                </c:pt>
                <c:pt idx="17">
                  <c:v>4.9964199400170006</c:v>
                </c:pt>
                <c:pt idx="18">
                  <c:v>5.1474234981189078</c:v>
                </c:pt>
                <c:pt idx="19">
                  <c:v>4.7610469355062612</c:v>
                </c:pt>
                <c:pt idx="20">
                  <c:v>5.2905994248373807</c:v>
                </c:pt>
              </c:numCache>
            </c:numRef>
          </c:val>
        </c:ser>
        <c:ser>
          <c:idx val="140"/>
          <c:order val="140"/>
          <c:spPr>
            <a:ln w="12700">
              <a:solidFill>
                <a:srgbClr val="333399"/>
              </a:solidFill>
              <a:prstDash val="sys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Price--update'!$B$142:$V$142</c:f>
              <c:numCache>
                <c:formatCode>_("$"* #,##0.00_);_("$"* \(#,##0.00\);_("$"* "-"??_);_(@_)</c:formatCode>
                <c:ptCount val="21"/>
                <c:pt idx="0">
                  <c:v>2.9045784865917446</c:v>
                </c:pt>
                <c:pt idx="1">
                  <c:v>3.8875979429889682</c:v>
                </c:pt>
                <c:pt idx="2">
                  <c:v>4.2297978212347669</c:v>
                </c:pt>
                <c:pt idx="3">
                  <c:v>4.5510738529037384</c:v>
                </c:pt>
                <c:pt idx="4">
                  <c:v>4.8861090849443869</c:v>
                </c:pt>
                <c:pt idx="5">
                  <c:v>4.5212877579822877</c:v>
                </c:pt>
                <c:pt idx="6">
                  <c:v>4.6649281503991586</c:v>
                </c:pt>
                <c:pt idx="7">
                  <c:v>5.00922693388579</c:v>
                </c:pt>
                <c:pt idx="8">
                  <c:v>4.9144923809307155</c:v>
                </c:pt>
                <c:pt idx="9">
                  <c:v>5.3150839924940128</c:v>
                </c:pt>
                <c:pt idx="10">
                  <c:v>4.8899121958217302</c:v>
                </c:pt>
                <c:pt idx="11">
                  <c:v>5.5550233299994396</c:v>
                </c:pt>
                <c:pt idx="12">
                  <c:v>5.5838797680277787</c:v>
                </c:pt>
                <c:pt idx="13">
                  <c:v>4.8241241904978196</c:v>
                </c:pt>
                <c:pt idx="14">
                  <c:v>5.0513507894304688</c:v>
                </c:pt>
                <c:pt idx="15">
                  <c:v>6.0470698662427154</c:v>
                </c:pt>
                <c:pt idx="16">
                  <c:v>5.2693074999289555</c:v>
                </c:pt>
                <c:pt idx="17">
                  <c:v>5.9338894215641753</c:v>
                </c:pt>
                <c:pt idx="18">
                  <c:v>5.4175384184215218</c:v>
                </c:pt>
                <c:pt idx="19">
                  <c:v>5.2927673558699224</c:v>
                </c:pt>
                <c:pt idx="20">
                  <c:v>5.5596398999120291</c:v>
                </c:pt>
              </c:numCache>
            </c:numRef>
          </c:val>
        </c:ser>
        <c:ser>
          <c:idx val="141"/>
          <c:order val="14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Price--update'!$B$143:$V$143</c:f>
              <c:numCache>
                <c:formatCode>_("$"* #,##0.00_);_("$"* \(#,##0.00\);_("$"* "-"??_);_(@_)</c:formatCode>
                <c:ptCount val="21"/>
                <c:pt idx="0">
                  <c:v>3.72169122489615</c:v>
                </c:pt>
                <c:pt idx="1">
                  <c:v>3.3789281542297052</c:v>
                </c:pt>
                <c:pt idx="2">
                  <c:v>4.3423795389795474</c:v>
                </c:pt>
                <c:pt idx="3">
                  <c:v>4.6232148665413373</c:v>
                </c:pt>
                <c:pt idx="4">
                  <c:v>5.2988023747094513</c:v>
                </c:pt>
                <c:pt idx="5">
                  <c:v>3.9861641084621051</c:v>
                </c:pt>
                <c:pt idx="6">
                  <c:v>5.1671276521454343</c:v>
                </c:pt>
                <c:pt idx="7">
                  <c:v>4.8561080950549247</c:v>
                </c:pt>
                <c:pt idx="8">
                  <c:v>5.613775901491489</c:v>
                </c:pt>
                <c:pt idx="9">
                  <c:v>5.0644099895060366</c:v>
                </c:pt>
                <c:pt idx="10">
                  <c:v>4.2571955230819336</c:v>
                </c:pt>
                <c:pt idx="11">
                  <c:v>5.390233195144714</c:v>
                </c:pt>
                <c:pt idx="12">
                  <c:v>5.4216953938252175</c:v>
                </c:pt>
                <c:pt idx="13">
                  <c:v>4.6688367247501912</c:v>
                </c:pt>
                <c:pt idx="14">
                  <c:v>5.4252599200591458</c:v>
                </c:pt>
                <c:pt idx="15">
                  <c:v>4.5248871968753397</c:v>
                </c:pt>
                <c:pt idx="16">
                  <c:v>5.0786205522244092</c:v>
                </c:pt>
                <c:pt idx="17">
                  <c:v>4.3388398128745669</c:v>
                </c:pt>
                <c:pt idx="18">
                  <c:v>4.9461776327112092</c:v>
                </c:pt>
                <c:pt idx="19">
                  <c:v>5.5325084848224506</c:v>
                </c:pt>
                <c:pt idx="20">
                  <c:v>4.9754315242686484</c:v>
                </c:pt>
              </c:numCache>
            </c:numRef>
          </c:val>
        </c:ser>
        <c:ser>
          <c:idx val="142"/>
          <c:order val="142"/>
          <c:spPr>
            <a:ln w="12700">
              <a:solidFill>
                <a:srgbClr val="FFFFFF"/>
              </a:solidFill>
              <a:prstDash val="sys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Price--update'!$B$144:$V$144</c:f>
              <c:numCache>
                <c:formatCode>_("$"* #,##0.00_);_("$"* \(#,##0.00\);_("$"* "-"??_);_(@_)</c:formatCode>
                <c:ptCount val="21"/>
                <c:pt idx="0">
                  <c:v>3.2109536259879063</c:v>
                </c:pt>
                <c:pt idx="1">
                  <c:v>3.8085979236292977</c:v>
                </c:pt>
                <c:pt idx="2">
                  <c:v>3.6284980038804822</c:v>
                </c:pt>
                <c:pt idx="3">
                  <c:v>4.6646059639340836</c:v>
                </c:pt>
                <c:pt idx="4">
                  <c:v>5.268505502419301</c:v>
                </c:pt>
                <c:pt idx="5">
                  <c:v>4.4308939607152125</c:v>
                </c:pt>
                <c:pt idx="6">
                  <c:v>4.9428901662045019</c:v>
                </c:pt>
                <c:pt idx="7">
                  <c:v>4.343276754028726</c:v>
                </c:pt>
                <c:pt idx="8">
                  <c:v>5.2587330177800489</c:v>
                </c:pt>
                <c:pt idx="9">
                  <c:v>4.937429666112557</c:v>
                </c:pt>
                <c:pt idx="10">
                  <c:v>4.4893579260066314</c:v>
                </c:pt>
                <c:pt idx="11">
                  <c:v>5.3324150421107017</c:v>
                </c:pt>
                <c:pt idx="12">
                  <c:v>5.125954735167606</c:v>
                </c:pt>
                <c:pt idx="13">
                  <c:v>5.0346060157592323</c:v>
                </c:pt>
                <c:pt idx="14">
                  <c:v>4.7412091615406391</c:v>
                </c:pt>
                <c:pt idx="15">
                  <c:v>5.3162806383102801</c:v>
                </c:pt>
                <c:pt idx="16">
                  <c:v>5.1045097761525238</c:v>
                </c:pt>
                <c:pt idx="17">
                  <c:v>4.6431929650429495</c:v>
                </c:pt>
                <c:pt idx="18">
                  <c:v>5.2005193345075069</c:v>
                </c:pt>
                <c:pt idx="19">
                  <c:v>5.4069826923936519</c:v>
                </c:pt>
                <c:pt idx="20">
                  <c:v>5.3954080725292899</c:v>
                </c:pt>
              </c:numCache>
            </c:numRef>
          </c:val>
        </c:ser>
        <c:ser>
          <c:idx val="143"/>
          <c:order val="143"/>
          <c:spPr>
            <a:ln w="12700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Price--update'!$B$145:$V$145</c:f>
              <c:numCache>
                <c:formatCode>_("$"* #,##0.00_);_("$"* \(#,##0.00\);_("$"* "-"??_);_(@_)</c:formatCode>
                <c:ptCount val="21"/>
                <c:pt idx="0">
                  <c:v>3.6269015381100282</c:v>
                </c:pt>
                <c:pt idx="1">
                  <c:v>4.5176684939416862</c:v>
                </c:pt>
                <c:pt idx="2">
                  <c:v>4.2328743269944269</c:v>
                </c:pt>
                <c:pt idx="3">
                  <c:v>4.2579750486013994</c:v>
                </c:pt>
                <c:pt idx="4">
                  <c:v>4.8192111866219012</c:v>
                </c:pt>
                <c:pt idx="5">
                  <c:v>4.4649678946617914</c:v>
                </c:pt>
                <c:pt idx="6">
                  <c:v>5.8578282033507412</c:v>
                </c:pt>
                <c:pt idx="7">
                  <c:v>5.1188086189547812</c:v>
                </c:pt>
                <c:pt idx="8">
                  <c:v>4.5101887930003866</c:v>
                </c:pt>
                <c:pt idx="9">
                  <c:v>5.0129182973936626</c:v>
                </c:pt>
                <c:pt idx="10">
                  <c:v>4.7385199945365457</c:v>
                </c:pt>
                <c:pt idx="11">
                  <c:v>5.7697765513480785</c:v>
                </c:pt>
                <c:pt idx="12">
                  <c:v>5.4052225375466145</c:v>
                </c:pt>
                <c:pt idx="13">
                  <c:v>5.9014758320593828</c:v>
                </c:pt>
                <c:pt idx="14">
                  <c:v>4.8099945718408792</c:v>
                </c:pt>
                <c:pt idx="15">
                  <c:v>5.367404917017172</c:v>
                </c:pt>
                <c:pt idx="16">
                  <c:v>5.8576105993247722</c:v>
                </c:pt>
                <c:pt idx="17">
                  <c:v>5.3238970783312656</c:v>
                </c:pt>
                <c:pt idx="18">
                  <c:v>4.9548311086126446</c:v>
                </c:pt>
                <c:pt idx="19">
                  <c:v>5.1471349500955634</c:v>
                </c:pt>
                <c:pt idx="20">
                  <c:v>5.2143195425448248</c:v>
                </c:pt>
              </c:numCache>
            </c:numRef>
          </c:val>
        </c:ser>
        <c:ser>
          <c:idx val="144"/>
          <c:order val="144"/>
          <c:spPr>
            <a:ln w="12700">
              <a:solidFill>
                <a:srgbClr val="00FF00"/>
              </a:solidFill>
              <a:prstDash val="sys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Price--update'!$B$146:$V$146</c:f>
              <c:numCache>
                <c:formatCode>_("$"* #,##0.00_);_("$"* \(#,##0.00\);_("$"* "-"??_);_(@_)</c:formatCode>
                <c:ptCount val="21"/>
                <c:pt idx="0">
                  <c:v>4.2400906591658609</c:v>
                </c:pt>
                <c:pt idx="1">
                  <c:v>4.0491002088817076</c:v>
                </c:pt>
                <c:pt idx="2">
                  <c:v>4.1895763590912098</c:v>
                </c:pt>
                <c:pt idx="3">
                  <c:v>5.0307854603672562</c:v>
                </c:pt>
                <c:pt idx="4">
                  <c:v>4.9628255242842867</c:v>
                </c:pt>
                <c:pt idx="5">
                  <c:v>4.9628310790944141</c:v>
                </c:pt>
                <c:pt idx="6">
                  <c:v>4.7024422753781216</c:v>
                </c:pt>
                <c:pt idx="7">
                  <c:v>5.3724253072086885</c:v>
                </c:pt>
                <c:pt idx="8">
                  <c:v>4.6190745857783346</c:v>
                </c:pt>
                <c:pt idx="9">
                  <c:v>4.8204171795405886</c:v>
                </c:pt>
                <c:pt idx="10">
                  <c:v>4.5250732454759754</c:v>
                </c:pt>
                <c:pt idx="11">
                  <c:v>4.6554499154573952</c:v>
                </c:pt>
                <c:pt idx="12">
                  <c:v>5.1065414039116579</c:v>
                </c:pt>
                <c:pt idx="13">
                  <c:v>5.641901780290234</c:v>
                </c:pt>
                <c:pt idx="14">
                  <c:v>5.0021871579936654</c:v>
                </c:pt>
                <c:pt idx="15">
                  <c:v>5.3671532794224346</c:v>
                </c:pt>
                <c:pt idx="16">
                  <c:v>5.4257728389206639</c:v>
                </c:pt>
                <c:pt idx="17">
                  <c:v>5.2726841332372585</c:v>
                </c:pt>
                <c:pt idx="18">
                  <c:v>5.0578972427878952</c:v>
                </c:pt>
                <c:pt idx="19">
                  <c:v>5.3051981810240365</c:v>
                </c:pt>
                <c:pt idx="20">
                  <c:v>5.2767776032614844</c:v>
                </c:pt>
              </c:numCache>
            </c:numRef>
          </c:val>
        </c:ser>
        <c:ser>
          <c:idx val="145"/>
          <c:order val="145"/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Price--update'!$B$147:$V$147</c:f>
              <c:numCache>
                <c:formatCode>_("$"* #,##0.00_);_("$"* \(#,##0.00\);_("$"* "-"??_);_(@_)</c:formatCode>
                <c:ptCount val="21"/>
                <c:pt idx="0">
                  <c:v>3.7489236779468831</c:v>
                </c:pt>
                <c:pt idx="1">
                  <c:v>4.0140090956089924</c:v>
                </c:pt>
                <c:pt idx="2">
                  <c:v>4.49398099457746</c:v>
                </c:pt>
                <c:pt idx="3">
                  <c:v>4.5772441980522229</c:v>
                </c:pt>
                <c:pt idx="4">
                  <c:v>4.4972120473526056</c:v>
                </c:pt>
                <c:pt idx="5">
                  <c:v>4.9115336387310071</c:v>
                </c:pt>
                <c:pt idx="6">
                  <c:v>4.8545917931120748</c:v>
                </c:pt>
                <c:pt idx="7">
                  <c:v>4.5074394494349779</c:v>
                </c:pt>
                <c:pt idx="8">
                  <c:v>4.9764247693952735</c:v>
                </c:pt>
                <c:pt idx="9">
                  <c:v>4.7138026388787235</c:v>
                </c:pt>
                <c:pt idx="10">
                  <c:v>4.6800584717942382</c:v>
                </c:pt>
                <c:pt idx="11">
                  <c:v>5.2200379292807346</c:v>
                </c:pt>
                <c:pt idx="12">
                  <c:v>4.5416834614918038</c:v>
                </c:pt>
                <c:pt idx="13">
                  <c:v>4.9067313661408818</c:v>
                </c:pt>
                <c:pt idx="14">
                  <c:v>5.4151532291365543</c:v>
                </c:pt>
                <c:pt idx="15">
                  <c:v>5.4826840671296946</c:v>
                </c:pt>
                <c:pt idx="16">
                  <c:v>5.0733086311145028</c:v>
                </c:pt>
                <c:pt idx="17">
                  <c:v>4.7183572314258138</c:v>
                </c:pt>
                <c:pt idx="18">
                  <c:v>5.0414031501510284</c:v>
                </c:pt>
                <c:pt idx="19">
                  <c:v>5.0787171401458497</c:v>
                </c:pt>
                <c:pt idx="20">
                  <c:v>5.4928008566737638</c:v>
                </c:pt>
              </c:numCache>
            </c:numRef>
          </c:val>
        </c:ser>
        <c:ser>
          <c:idx val="146"/>
          <c:order val="146"/>
          <c:spPr>
            <a:ln w="12700">
              <a:solidFill>
                <a:srgbClr val="FFFF00"/>
              </a:solidFill>
              <a:prstDash val="sys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Price--update'!$B$148:$V$148</c:f>
              <c:numCache>
                <c:formatCode>_("$"* #,##0.00_);_("$"* \(#,##0.00\);_("$"* "-"??_);_(@_)</c:formatCode>
                <c:ptCount val="21"/>
                <c:pt idx="0">
                  <c:v>3.1070309533120652</c:v>
                </c:pt>
                <c:pt idx="1">
                  <c:v>4.1781425474270435</c:v>
                </c:pt>
                <c:pt idx="2">
                  <c:v>4.286584803377659</c:v>
                </c:pt>
                <c:pt idx="3">
                  <c:v>5.2813622362313106</c:v>
                </c:pt>
                <c:pt idx="4">
                  <c:v>5.2130311621994485</c:v>
                </c:pt>
                <c:pt idx="5">
                  <c:v>4.6820525274888958</c:v>
                </c:pt>
                <c:pt idx="6">
                  <c:v>4.6443427667694479</c:v>
                </c:pt>
                <c:pt idx="7">
                  <c:v>4.9013420499341906</c:v>
                </c:pt>
                <c:pt idx="8">
                  <c:v>4.9124112003229623</c:v>
                </c:pt>
                <c:pt idx="9">
                  <c:v>4.8386989955851334</c:v>
                </c:pt>
                <c:pt idx="10">
                  <c:v>5.197476332888268</c:v>
                </c:pt>
                <c:pt idx="11">
                  <c:v>5.2322052325196111</c:v>
                </c:pt>
                <c:pt idx="12">
                  <c:v>4.8075951696479962</c:v>
                </c:pt>
                <c:pt idx="13">
                  <c:v>4.9178628317422337</c:v>
                </c:pt>
                <c:pt idx="14">
                  <c:v>5.1727927080978109</c:v>
                </c:pt>
                <c:pt idx="15">
                  <c:v>4.351031324000493</c:v>
                </c:pt>
                <c:pt idx="16">
                  <c:v>4.9929887597355131</c:v>
                </c:pt>
                <c:pt idx="17">
                  <c:v>4.9495927291388258</c:v>
                </c:pt>
                <c:pt idx="18">
                  <c:v>5.6752348256207767</c:v>
                </c:pt>
                <c:pt idx="19">
                  <c:v>5.8690027010081733</c:v>
                </c:pt>
                <c:pt idx="20">
                  <c:v>5.4119651515861991</c:v>
                </c:pt>
              </c:numCache>
            </c:numRef>
          </c:val>
        </c:ser>
        <c:ser>
          <c:idx val="147"/>
          <c:order val="147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Price--update'!$B$149:$V$149</c:f>
              <c:numCache>
                <c:formatCode>_("$"* #,##0.00_);_("$"* \(#,##0.00\);_("$"* "-"??_);_(@_)</c:formatCode>
                <c:ptCount val="21"/>
                <c:pt idx="0">
                  <c:v>3.5004030411782092</c:v>
                </c:pt>
                <c:pt idx="1">
                  <c:v>3.4518984391626595</c:v>
                </c:pt>
                <c:pt idx="2">
                  <c:v>4.9248132111146967</c:v>
                </c:pt>
                <c:pt idx="3">
                  <c:v>4.9398791899156409</c:v>
                </c:pt>
                <c:pt idx="4">
                  <c:v>5.2402990625721344</c:v>
                </c:pt>
                <c:pt idx="5">
                  <c:v>4.4910290307057732</c:v>
                </c:pt>
                <c:pt idx="6">
                  <c:v>5.0312520351048073</c:v>
                </c:pt>
                <c:pt idx="7">
                  <c:v>4.0404280803520098</c:v>
                </c:pt>
                <c:pt idx="8">
                  <c:v>4.695937739286113</c:v>
                </c:pt>
                <c:pt idx="9">
                  <c:v>5.2812228290720231</c:v>
                </c:pt>
                <c:pt idx="10">
                  <c:v>4.903600475825896</c:v>
                </c:pt>
                <c:pt idx="11">
                  <c:v>5.4108599325127233</c:v>
                </c:pt>
                <c:pt idx="12">
                  <c:v>4.6839614220907047</c:v>
                </c:pt>
                <c:pt idx="13">
                  <c:v>4.5773155018814053</c:v>
                </c:pt>
                <c:pt idx="14">
                  <c:v>4.9190918592809059</c:v>
                </c:pt>
                <c:pt idx="15">
                  <c:v>5.2144763771693672</c:v>
                </c:pt>
                <c:pt idx="16">
                  <c:v>5.2115035131413716</c:v>
                </c:pt>
                <c:pt idx="17">
                  <c:v>5.2744508266739993</c:v>
                </c:pt>
                <c:pt idx="18">
                  <c:v>5.4407484751104889</c:v>
                </c:pt>
                <c:pt idx="19">
                  <c:v>5.9625594677607898</c:v>
                </c:pt>
                <c:pt idx="20">
                  <c:v>5.4336193526504184</c:v>
                </c:pt>
              </c:numCache>
            </c:numRef>
          </c:val>
        </c:ser>
        <c:ser>
          <c:idx val="148"/>
          <c:order val="148"/>
          <c:spPr>
            <a:ln w="12700">
              <a:solidFill>
                <a:srgbClr val="00FFFF"/>
              </a:solidFill>
              <a:prstDash val="sys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Price--update'!$B$150:$V$150</c:f>
              <c:numCache>
                <c:formatCode>_("$"* #,##0.00_);_("$"* \(#,##0.00\);_("$"* "-"??_);_(@_)</c:formatCode>
                <c:ptCount val="21"/>
                <c:pt idx="0">
                  <c:v>3.7359853379889048</c:v>
                </c:pt>
                <c:pt idx="1">
                  <c:v>3.794092785031741</c:v>
                </c:pt>
                <c:pt idx="2">
                  <c:v>3.893514286275864</c:v>
                </c:pt>
                <c:pt idx="3">
                  <c:v>4.7295399142848549</c:v>
                </c:pt>
                <c:pt idx="4">
                  <c:v>4.8048219401896706</c:v>
                </c:pt>
                <c:pt idx="5">
                  <c:v>4.7640611538707658</c:v>
                </c:pt>
                <c:pt idx="6">
                  <c:v>4.5864061904838271</c:v>
                </c:pt>
                <c:pt idx="7">
                  <c:v>4.6199887257845003</c:v>
                </c:pt>
                <c:pt idx="8">
                  <c:v>5.2115920969735585</c:v>
                </c:pt>
                <c:pt idx="9">
                  <c:v>5.1715204002400412</c:v>
                </c:pt>
                <c:pt idx="10">
                  <c:v>5.1801305024994226</c:v>
                </c:pt>
                <c:pt idx="11">
                  <c:v>5.1127950355325931</c:v>
                </c:pt>
                <c:pt idx="12">
                  <c:v>5.2957398489989593</c:v>
                </c:pt>
                <c:pt idx="13">
                  <c:v>4.6967626945439571</c:v>
                </c:pt>
                <c:pt idx="14">
                  <c:v>4.3938795200854157</c:v>
                </c:pt>
                <c:pt idx="15">
                  <c:v>5.6146307404373408</c:v>
                </c:pt>
                <c:pt idx="16">
                  <c:v>4.7772755634950403</c:v>
                </c:pt>
                <c:pt idx="17">
                  <c:v>5.1835127516367105</c:v>
                </c:pt>
                <c:pt idx="18">
                  <c:v>5.2159475078066535</c:v>
                </c:pt>
                <c:pt idx="19">
                  <c:v>5.3912233123069324</c:v>
                </c:pt>
                <c:pt idx="20">
                  <c:v>5.3522883437098523</c:v>
                </c:pt>
              </c:numCache>
            </c:numRef>
          </c:val>
        </c:ser>
        <c:ser>
          <c:idx val="149"/>
          <c:order val="149"/>
          <c:spPr>
            <a:ln w="127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Price--update'!$B$151:$V$151</c:f>
              <c:numCache>
                <c:formatCode>_("$"* #,##0.00_);_("$"* \(#,##0.00\);_("$"* "-"??_);_(@_)</c:formatCode>
                <c:ptCount val="21"/>
                <c:pt idx="0">
                  <c:v>3.8083873194238311</c:v>
                </c:pt>
                <c:pt idx="1">
                  <c:v>3.7252372640603362</c:v>
                </c:pt>
                <c:pt idx="2">
                  <c:v>4.0020056932180319</c:v>
                </c:pt>
                <c:pt idx="3">
                  <c:v>4.2969354348442703</c:v>
                </c:pt>
                <c:pt idx="4">
                  <c:v>4.8268381296638738</c:v>
                </c:pt>
                <c:pt idx="5">
                  <c:v>5.2417953730611231</c:v>
                </c:pt>
                <c:pt idx="6">
                  <c:v>4.6663675796444313</c:v>
                </c:pt>
                <c:pt idx="7">
                  <c:v>5.4597248790183572</c:v>
                </c:pt>
                <c:pt idx="8">
                  <c:v>5.3716950328833288</c:v>
                </c:pt>
                <c:pt idx="9">
                  <c:v>5.3906394856406044</c:v>
                </c:pt>
                <c:pt idx="10">
                  <c:v>4.9452994094833693</c:v>
                </c:pt>
                <c:pt idx="11">
                  <c:v>4.6279046966255608</c:v>
                </c:pt>
                <c:pt idx="12">
                  <c:v>5.0148649641659224</c:v>
                </c:pt>
                <c:pt idx="13">
                  <c:v>4.495508567361961</c:v>
                </c:pt>
                <c:pt idx="14">
                  <c:v>4.2463013472678837</c:v>
                </c:pt>
                <c:pt idx="15">
                  <c:v>4.7464869657790576</c:v>
                </c:pt>
                <c:pt idx="16">
                  <c:v>5.0477688159898966</c:v>
                </c:pt>
                <c:pt idx="17">
                  <c:v>5.0762722615531093</c:v>
                </c:pt>
                <c:pt idx="18">
                  <c:v>4.9980843957540868</c:v>
                </c:pt>
                <c:pt idx="19">
                  <c:v>4.7237447670184007</c:v>
                </c:pt>
                <c:pt idx="20">
                  <c:v>5.5209072578931817</c:v>
                </c:pt>
              </c:numCache>
            </c:numRef>
          </c:val>
        </c:ser>
        <c:ser>
          <c:idx val="150"/>
          <c:order val="150"/>
          <c:spPr>
            <a:ln w="127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Price--update'!$B$152:$V$152</c:f>
              <c:numCache>
                <c:formatCode>_("$"* #,##0.00_);_("$"* \(#,##0.00\);_("$"* "-"??_);_(@_)</c:formatCode>
                <c:ptCount val="21"/>
                <c:pt idx="0">
                  <c:v>4.0657734735328788</c:v>
                </c:pt>
                <c:pt idx="1">
                  <c:v>4.185541951734983</c:v>
                </c:pt>
                <c:pt idx="2">
                  <c:v>3.7934308183300214</c:v>
                </c:pt>
                <c:pt idx="3">
                  <c:v>5.0297150100799977</c:v>
                </c:pt>
                <c:pt idx="4">
                  <c:v>5.2868723291033293</c:v>
                </c:pt>
                <c:pt idx="5">
                  <c:v>4.3629189945501841</c:v>
                </c:pt>
                <c:pt idx="6">
                  <c:v>5.0905752667988331</c:v>
                </c:pt>
                <c:pt idx="7">
                  <c:v>5.0516347646285835</c:v>
                </c:pt>
                <c:pt idx="8">
                  <c:v>5.0386732369052361</c:v>
                </c:pt>
                <c:pt idx="9">
                  <c:v>5.0788551289157313</c:v>
                </c:pt>
                <c:pt idx="10">
                  <c:v>5.3168219414110318</c:v>
                </c:pt>
                <c:pt idx="11">
                  <c:v>4.7611108967325118</c:v>
                </c:pt>
                <c:pt idx="12">
                  <c:v>4.6927031752344677</c:v>
                </c:pt>
                <c:pt idx="13">
                  <c:v>5.0937530782249532</c:v>
                </c:pt>
                <c:pt idx="14">
                  <c:v>4.9421862956974048</c:v>
                </c:pt>
                <c:pt idx="15">
                  <c:v>3.9736770337889515</c:v>
                </c:pt>
                <c:pt idx="16">
                  <c:v>4.9775726735548416</c:v>
                </c:pt>
                <c:pt idx="17">
                  <c:v>4.7018603115817292</c:v>
                </c:pt>
                <c:pt idx="18">
                  <c:v>5.3605230214453625</c:v>
                </c:pt>
                <c:pt idx="19">
                  <c:v>4.976378334042133</c:v>
                </c:pt>
                <c:pt idx="20">
                  <c:v>6.240550194136623</c:v>
                </c:pt>
              </c:numCache>
            </c:numRef>
          </c:val>
        </c:ser>
        <c:ser>
          <c:idx val="151"/>
          <c:order val="151"/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Price--update'!$B$153:$V$153</c:f>
              <c:numCache>
                <c:formatCode>_("$"* #,##0.00_);_("$"* \(#,##0.00\);_("$"* "-"??_);_(@_)</c:formatCode>
                <c:ptCount val="21"/>
                <c:pt idx="0">
                  <c:v>3.4431182613354885</c:v>
                </c:pt>
                <c:pt idx="1">
                  <c:v>3.709244950753527</c:v>
                </c:pt>
                <c:pt idx="2">
                  <c:v>5.3914900212612009</c:v>
                </c:pt>
                <c:pt idx="3">
                  <c:v>5.3967139796451207</c:v>
                </c:pt>
                <c:pt idx="4">
                  <c:v>4.7758089642559556</c:v>
                </c:pt>
                <c:pt idx="5">
                  <c:v>4.6246282814122575</c:v>
                </c:pt>
                <c:pt idx="6">
                  <c:v>4.6401746012843512</c:v>
                </c:pt>
                <c:pt idx="7">
                  <c:v>4.4684328940487008</c:v>
                </c:pt>
                <c:pt idx="8">
                  <c:v>5.1640709881340401</c:v>
                </c:pt>
                <c:pt idx="9">
                  <c:v>5.1535797340662644</c:v>
                </c:pt>
                <c:pt idx="10">
                  <c:v>5.6335456463067928</c:v>
                </c:pt>
                <c:pt idx="11">
                  <c:v>5.6673858442164979</c:v>
                </c:pt>
                <c:pt idx="12">
                  <c:v>4.9214154664769714</c:v>
                </c:pt>
                <c:pt idx="13">
                  <c:v>4.5417698957551433</c:v>
                </c:pt>
                <c:pt idx="14">
                  <c:v>5.0647540376231488</c:v>
                </c:pt>
                <c:pt idx="15">
                  <c:v>5.2995059580689636</c:v>
                </c:pt>
                <c:pt idx="16">
                  <c:v>4.7493215826043391</c:v>
                </c:pt>
                <c:pt idx="17">
                  <c:v>4.1256368947334465</c:v>
                </c:pt>
                <c:pt idx="18">
                  <c:v>4.9489287295219775</c:v>
                </c:pt>
                <c:pt idx="19">
                  <c:v>5.5942413359287615</c:v>
                </c:pt>
                <c:pt idx="20">
                  <c:v>4.7525626855448033</c:v>
                </c:pt>
              </c:numCache>
            </c:numRef>
          </c:val>
        </c:ser>
        <c:ser>
          <c:idx val="152"/>
          <c:order val="152"/>
          <c:spPr>
            <a:ln w="12700">
              <a:solidFill>
                <a:srgbClr val="808000"/>
              </a:solidFill>
              <a:prstDash val="sys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Price--update'!$B$154:$V$154</c:f>
              <c:numCache>
                <c:formatCode>_("$"* #,##0.00_);_("$"* \(#,##0.00\);_("$"* "-"??_);_(@_)</c:formatCode>
                <c:ptCount val="21"/>
                <c:pt idx="0">
                  <c:v>3.1446622868485461</c:v>
                </c:pt>
                <c:pt idx="1">
                  <c:v>4.4087758939713968</c:v>
                </c:pt>
                <c:pt idx="2">
                  <c:v>4.8821946998928603</c:v>
                </c:pt>
                <c:pt idx="3">
                  <c:v>5.0337036263704729</c:v>
                </c:pt>
                <c:pt idx="4">
                  <c:v>5.3259486212706868</c:v>
                </c:pt>
                <c:pt idx="5">
                  <c:v>5.0666369084285687</c:v>
                </c:pt>
                <c:pt idx="6">
                  <c:v>4.9218717119776469</c:v>
                </c:pt>
                <c:pt idx="7">
                  <c:v>4.5849516509944577</c:v>
                </c:pt>
                <c:pt idx="8">
                  <c:v>4.9875318101037651</c:v>
                </c:pt>
                <c:pt idx="9">
                  <c:v>5.4423701572243219</c:v>
                </c:pt>
                <c:pt idx="10">
                  <c:v>4.8197754304214522</c:v>
                </c:pt>
                <c:pt idx="11">
                  <c:v>5.0392712462691556</c:v>
                </c:pt>
                <c:pt idx="12">
                  <c:v>5.6336833874118906</c:v>
                </c:pt>
                <c:pt idx="13">
                  <c:v>5.3159370653326867</c:v>
                </c:pt>
                <c:pt idx="14">
                  <c:v>4.7134134650706443</c:v>
                </c:pt>
                <c:pt idx="15">
                  <c:v>4.7118508339594412</c:v>
                </c:pt>
                <c:pt idx="16">
                  <c:v>4.639660345691027</c:v>
                </c:pt>
                <c:pt idx="17">
                  <c:v>5.022257727587836</c:v>
                </c:pt>
                <c:pt idx="18">
                  <c:v>5.2433211137842415</c:v>
                </c:pt>
                <c:pt idx="19">
                  <c:v>5.7536550039823595</c:v>
                </c:pt>
                <c:pt idx="20">
                  <c:v>4.7514565715280286</c:v>
                </c:pt>
              </c:numCache>
            </c:numRef>
          </c:val>
        </c:ser>
        <c:ser>
          <c:idx val="153"/>
          <c:order val="153"/>
          <c:spPr>
            <a:ln w="12700">
              <a:solidFill>
                <a:srgbClr val="800080"/>
              </a:solidFill>
              <a:prstDash val="sys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Price--update'!$B$155:$V$155</c:f>
              <c:numCache>
                <c:formatCode>_("$"* #,##0.00_);_("$"* \(#,##0.00\);_("$"* "-"??_);_(@_)</c:formatCode>
                <c:ptCount val="21"/>
                <c:pt idx="0">
                  <c:v>4.3389342310371033</c:v>
                </c:pt>
                <c:pt idx="1">
                  <c:v>3.8449264857912713</c:v>
                </c:pt>
                <c:pt idx="2">
                  <c:v>3.9963685842030592</c:v>
                </c:pt>
                <c:pt idx="3">
                  <c:v>4.0934387466743996</c:v>
                </c:pt>
                <c:pt idx="4">
                  <c:v>4.6647349610962365</c:v>
                </c:pt>
                <c:pt idx="5">
                  <c:v>4.3194084306542715</c:v>
                </c:pt>
                <c:pt idx="6">
                  <c:v>4.5796459704090884</c:v>
                </c:pt>
                <c:pt idx="7">
                  <c:v>5.1138734543147617</c:v>
                </c:pt>
                <c:pt idx="8">
                  <c:v>5.2054334130930737</c:v>
                </c:pt>
                <c:pt idx="9">
                  <c:v>4.886435173326336</c:v>
                </c:pt>
                <c:pt idx="10">
                  <c:v>4.5811754794955322</c:v>
                </c:pt>
                <c:pt idx="11">
                  <c:v>4.9677776122361674</c:v>
                </c:pt>
                <c:pt idx="12">
                  <c:v>5.5758451184934055</c:v>
                </c:pt>
                <c:pt idx="13">
                  <c:v>5.6757186283158338</c:v>
                </c:pt>
                <c:pt idx="14">
                  <c:v>4.6369695954867867</c:v>
                </c:pt>
                <c:pt idx="15">
                  <c:v>4.4222074081044962</c:v>
                </c:pt>
                <c:pt idx="16">
                  <c:v>5.4697510848669886</c:v>
                </c:pt>
                <c:pt idx="17">
                  <c:v>5.4635944047382097</c:v>
                </c:pt>
                <c:pt idx="18">
                  <c:v>4.3890043588208396</c:v>
                </c:pt>
                <c:pt idx="19">
                  <c:v>4.9170112596983344</c:v>
                </c:pt>
                <c:pt idx="20">
                  <c:v>5.4850136024277401</c:v>
                </c:pt>
              </c:numCache>
            </c:numRef>
          </c:val>
        </c:ser>
        <c:ser>
          <c:idx val="154"/>
          <c:order val="154"/>
          <c:spPr>
            <a:ln w="12700">
              <a:solidFill>
                <a:srgbClr val="008080"/>
              </a:solidFill>
              <a:prstDash val="sys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Price--update'!$B$156:$V$156</c:f>
              <c:numCache>
                <c:formatCode>_("$"* #,##0.00_);_("$"* \(#,##0.00\);_("$"* "-"??_);_(@_)</c:formatCode>
                <c:ptCount val="21"/>
                <c:pt idx="0">
                  <c:v>3.4391913699599286</c:v>
                </c:pt>
                <c:pt idx="1">
                  <c:v>3.8988126194725101</c:v>
                </c:pt>
                <c:pt idx="2">
                  <c:v>5.0963406966835878</c:v>
                </c:pt>
                <c:pt idx="3">
                  <c:v>4.8296303664973701</c:v>
                </c:pt>
                <c:pt idx="4">
                  <c:v>4.8094996161543158</c:v>
                </c:pt>
                <c:pt idx="5">
                  <c:v>4.3409797079838759</c:v>
                </c:pt>
                <c:pt idx="6">
                  <c:v>5.1114644307337036</c:v>
                </c:pt>
                <c:pt idx="7">
                  <c:v>4.8908783920949226</c:v>
                </c:pt>
                <c:pt idx="8">
                  <c:v>5.7671719732354569</c:v>
                </c:pt>
                <c:pt idx="9">
                  <c:v>4.6993995016822758</c:v>
                </c:pt>
                <c:pt idx="10">
                  <c:v>5.7743921495951289</c:v>
                </c:pt>
                <c:pt idx="11">
                  <c:v>5.0475343121323535</c:v>
                </c:pt>
                <c:pt idx="12">
                  <c:v>5.006038166583024</c:v>
                </c:pt>
                <c:pt idx="13">
                  <c:v>4.9612036911188655</c:v>
                </c:pt>
                <c:pt idx="14">
                  <c:v>5.0005130283742298</c:v>
                </c:pt>
                <c:pt idx="15">
                  <c:v>5.2172645550521626</c:v>
                </c:pt>
                <c:pt idx="16">
                  <c:v>5.5870149829049822</c:v>
                </c:pt>
                <c:pt idx="17">
                  <c:v>5.6873413714227068</c:v>
                </c:pt>
                <c:pt idx="18">
                  <c:v>5.8165090274535984</c:v>
                </c:pt>
                <c:pt idx="19">
                  <c:v>5.0007570739065867</c:v>
                </c:pt>
                <c:pt idx="20">
                  <c:v>5.7855946441416757</c:v>
                </c:pt>
              </c:numCache>
            </c:numRef>
          </c:val>
        </c:ser>
        <c:ser>
          <c:idx val="155"/>
          <c:order val="155"/>
          <c:spPr>
            <a:ln w="12700">
              <a:solidFill>
                <a:srgbClr val="C0C0C0"/>
              </a:solidFill>
              <a:prstDash val="sys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Price--update'!$B$157:$V$157</c:f>
              <c:numCache>
                <c:formatCode>_("$"* #,##0.00_);_("$"* \(#,##0.00\);_("$"* "-"??_);_(@_)</c:formatCode>
                <c:ptCount val="21"/>
                <c:pt idx="0">
                  <c:v>3.4929721122534851</c:v>
                </c:pt>
                <c:pt idx="1">
                  <c:v>4.1331452921869714</c:v>
                </c:pt>
                <c:pt idx="2">
                  <c:v>4.0528875634328951</c:v>
                </c:pt>
                <c:pt idx="3">
                  <c:v>5.8446343516985761</c:v>
                </c:pt>
                <c:pt idx="4">
                  <c:v>4.3793403688569228</c:v>
                </c:pt>
                <c:pt idx="5">
                  <c:v>5.1533746383085548</c:v>
                </c:pt>
                <c:pt idx="6">
                  <c:v>5.8287857895555479</c:v>
                </c:pt>
                <c:pt idx="7">
                  <c:v>4.9376606954843769</c:v>
                </c:pt>
                <c:pt idx="8">
                  <c:v>5.5222670285111208</c:v>
                </c:pt>
                <c:pt idx="9">
                  <c:v>4.5152263552154457</c:v>
                </c:pt>
                <c:pt idx="10">
                  <c:v>4.5262707394244979</c:v>
                </c:pt>
                <c:pt idx="11">
                  <c:v>5.4630242017290271</c:v>
                </c:pt>
                <c:pt idx="12">
                  <c:v>5.3529473728319941</c:v>
                </c:pt>
                <c:pt idx="13">
                  <c:v>5.0927098094473289</c:v>
                </c:pt>
                <c:pt idx="14">
                  <c:v>5.1039416501775063</c:v>
                </c:pt>
                <c:pt idx="15">
                  <c:v>5.0728322951538809</c:v>
                </c:pt>
                <c:pt idx="16">
                  <c:v>5.352696570956355</c:v>
                </c:pt>
                <c:pt idx="17">
                  <c:v>5.1103447633511232</c:v>
                </c:pt>
                <c:pt idx="18">
                  <c:v>4.9629571102613497</c:v>
                </c:pt>
                <c:pt idx="19">
                  <c:v>4.519464939158012</c:v>
                </c:pt>
                <c:pt idx="20">
                  <c:v>5.429146514010661</c:v>
                </c:pt>
              </c:numCache>
            </c:numRef>
          </c:val>
        </c:ser>
        <c:ser>
          <c:idx val="156"/>
          <c:order val="156"/>
          <c:spPr>
            <a:ln w="12700">
              <a:solidFill>
                <a:srgbClr val="808080"/>
              </a:solidFill>
              <a:prstDash val="sys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Price--update'!$B$158:$V$158</c:f>
              <c:numCache>
                <c:formatCode>_("$"* #,##0.00_);_("$"* \(#,##0.00\);_("$"* "-"??_);_(@_)</c:formatCode>
                <c:ptCount val="21"/>
                <c:pt idx="0">
                  <c:v>3.2534733518615315</c:v>
                </c:pt>
                <c:pt idx="1">
                  <c:v>3.1727785372299815</c:v>
                </c:pt>
                <c:pt idx="2">
                  <c:v>5.3261853675713597</c:v>
                </c:pt>
                <c:pt idx="3">
                  <c:v>4.697206537063825</c:v>
                </c:pt>
                <c:pt idx="4">
                  <c:v>4.967163112824208</c:v>
                </c:pt>
                <c:pt idx="5">
                  <c:v>4.9115066414744097</c:v>
                </c:pt>
                <c:pt idx="6">
                  <c:v>5.0822223865564169</c:v>
                </c:pt>
                <c:pt idx="7">
                  <c:v>4.5970682601226365</c:v>
                </c:pt>
                <c:pt idx="8">
                  <c:v>5.0058873357358147</c:v>
                </c:pt>
                <c:pt idx="9">
                  <c:v>4.4775250820998984</c:v>
                </c:pt>
                <c:pt idx="10">
                  <c:v>5.1338486452975625</c:v>
                </c:pt>
                <c:pt idx="11">
                  <c:v>5.561521743117952</c:v>
                </c:pt>
                <c:pt idx="12">
                  <c:v>5.3148016709369408</c:v>
                </c:pt>
                <c:pt idx="13">
                  <c:v>5.2329406686218416</c:v>
                </c:pt>
                <c:pt idx="14">
                  <c:v>5.3853907616751933</c:v>
                </c:pt>
                <c:pt idx="15">
                  <c:v>4.6753870230436361</c:v>
                </c:pt>
                <c:pt idx="16">
                  <c:v>5.1608239464731165</c:v>
                </c:pt>
                <c:pt idx="17">
                  <c:v>5.1477301011446048</c:v>
                </c:pt>
                <c:pt idx="18">
                  <c:v>5.2733849773284973</c:v>
                </c:pt>
                <c:pt idx="19">
                  <c:v>5.4733640777240744</c:v>
                </c:pt>
                <c:pt idx="20">
                  <c:v>6.2164455234769882</c:v>
                </c:pt>
              </c:numCache>
            </c:numRef>
          </c:val>
        </c:ser>
        <c:ser>
          <c:idx val="157"/>
          <c:order val="157"/>
          <c:spPr>
            <a:ln w="12700">
              <a:solidFill>
                <a:srgbClr val="9999FF"/>
              </a:solidFill>
              <a:prstDash val="sys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Price--update'!$B$159:$V$159</c:f>
              <c:numCache>
                <c:formatCode>_("$"* #,##0.00_);_("$"* \(#,##0.00\);_("$"* "-"??_);_(@_)</c:formatCode>
                <c:ptCount val="21"/>
                <c:pt idx="0">
                  <c:v>3.9122898313483931</c:v>
                </c:pt>
                <c:pt idx="1">
                  <c:v>4.2377344792643425</c:v>
                </c:pt>
                <c:pt idx="2">
                  <c:v>4.8694415838835585</c:v>
                </c:pt>
                <c:pt idx="3">
                  <c:v>4.71946307145594</c:v>
                </c:pt>
                <c:pt idx="4">
                  <c:v>4.9586600720447187</c:v>
                </c:pt>
                <c:pt idx="5">
                  <c:v>5.0044649268642774</c:v>
                </c:pt>
                <c:pt idx="6">
                  <c:v>4.4871311264298113</c:v>
                </c:pt>
                <c:pt idx="7">
                  <c:v>4.3703641929149972</c:v>
                </c:pt>
                <c:pt idx="8">
                  <c:v>4.7140371337629032</c:v>
                </c:pt>
                <c:pt idx="9">
                  <c:v>4.9915547865933849</c:v>
                </c:pt>
                <c:pt idx="10">
                  <c:v>4.0351099854195631</c:v>
                </c:pt>
                <c:pt idx="11">
                  <c:v>5.7944500212839953</c:v>
                </c:pt>
                <c:pt idx="12">
                  <c:v>5.4367001937403252</c:v>
                </c:pt>
                <c:pt idx="13">
                  <c:v>6.1838902036095043</c:v>
                </c:pt>
                <c:pt idx="14">
                  <c:v>5.3996121224885991</c:v>
                </c:pt>
                <c:pt idx="15">
                  <c:v>4.8095918772702051</c:v>
                </c:pt>
                <c:pt idx="16">
                  <c:v>5.1166012616620726</c:v>
                </c:pt>
                <c:pt idx="17">
                  <c:v>4.8212216982658287</c:v>
                </c:pt>
                <c:pt idx="18">
                  <c:v>5.2426577334789171</c:v>
                </c:pt>
                <c:pt idx="19">
                  <c:v>5.6414864003769631</c:v>
                </c:pt>
                <c:pt idx="20">
                  <c:v>5.6424850159111228</c:v>
                </c:pt>
              </c:numCache>
            </c:numRef>
          </c:val>
        </c:ser>
        <c:ser>
          <c:idx val="158"/>
          <c:order val="158"/>
          <c:spPr>
            <a:ln w="12700">
              <a:solidFill>
                <a:srgbClr val="993366"/>
              </a:solidFill>
              <a:prstDash val="sys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Price--update'!$B$160:$V$160</c:f>
              <c:numCache>
                <c:formatCode>_("$"* #,##0.00_);_("$"* \(#,##0.00\);_("$"* "-"??_);_(@_)</c:formatCode>
                <c:ptCount val="21"/>
                <c:pt idx="0">
                  <c:v>3.8386120324243</c:v>
                </c:pt>
                <c:pt idx="1">
                  <c:v>3.6601242311297635</c:v>
                </c:pt>
                <c:pt idx="2">
                  <c:v>4.6293261217175292</c:v>
                </c:pt>
                <c:pt idx="3">
                  <c:v>4.2989181051373553</c:v>
                </c:pt>
                <c:pt idx="4">
                  <c:v>4.5818921810127948</c:v>
                </c:pt>
                <c:pt idx="5">
                  <c:v>5.0622234324662054</c:v>
                </c:pt>
                <c:pt idx="6">
                  <c:v>4.2748316276698395</c:v>
                </c:pt>
                <c:pt idx="7">
                  <c:v>4.5278685869431365</c:v>
                </c:pt>
                <c:pt idx="8">
                  <c:v>5.719910859032173</c:v>
                </c:pt>
                <c:pt idx="9">
                  <c:v>4.7028991614272861</c:v>
                </c:pt>
                <c:pt idx="10">
                  <c:v>5.9346048645674401</c:v>
                </c:pt>
                <c:pt idx="11">
                  <c:v>5.9895022671204439</c:v>
                </c:pt>
                <c:pt idx="12">
                  <c:v>5.5080133900663037</c:v>
                </c:pt>
                <c:pt idx="13">
                  <c:v>4.5716988690313807</c:v>
                </c:pt>
                <c:pt idx="14">
                  <c:v>4.4310424577405518</c:v>
                </c:pt>
                <c:pt idx="15">
                  <c:v>5.6079892244804341</c:v>
                </c:pt>
                <c:pt idx="16">
                  <c:v>5.0266084040751933</c:v>
                </c:pt>
                <c:pt idx="17">
                  <c:v>5.0848523730423585</c:v>
                </c:pt>
                <c:pt idx="18">
                  <c:v>5.2347178495257367</c:v>
                </c:pt>
                <c:pt idx="19">
                  <c:v>5.0451530077148643</c:v>
                </c:pt>
                <c:pt idx="20">
                  <c:v>5.8557420980124268</c:v>
                </c:pt>
              </c:numCache>
            </c:numRef>
          </c:val>
        </c:ser>
        <c:ser>
          <c:idx val="159"/>
          <c:order val="159"/>
          <c:spPr>
            <a:ln w="12700">
              <a:solidFill>
                <a:srgbClr val="FFFFCC"/>
              </a:solidFill>
              <a:prstDash val="sys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Price--update'!$B$161:$V$161</c:f>
              <c:numCache>
                <c:formatCode>_("$"* #,##0.00_);_("$"* \(#,##0.00\);_("$"* "-"??_);_(@_)</c:formatCode>
                <c:ptCount val="21"/>
                <c:pt idx="0">
                  <c:v>3.3580170969369196</c:v>
                </c:pt>
                <c:pt idx="1">
                  <c:v>3.2417143404773627</c:v>
                </c:pt>
                <c:pt idx="2">
                  <c:v>3.9792084383954682</c:v>
                </c:pt>
                <c:pt idx="3">
                  <c:v>5.3538800117228185</c:v>
                </c:pt>
                <c:pt idx="4">
                  <c:v>4.5008673843080196</c:v>
                </c:pt>
                <c:pt idx="5">
                  <c:v>4.4197816335001177</c:v>
                </c:pt>
                <c:pt idx="6">
                  <c:v>4.9641281396718613</c:v>
                </c:pt>
                <c:pt idx="7">
                  <c:v>5.8957418986748795</c:v>
                </c:pt>
                <c:pt idx="8">
                  <c:v>4.5503437649251905</c:v>
                </c:pt>
                <c:pt idx="9">
                  <c:v>4.6817307277757187</c:v>
                </c:pt>
                <c:pt idx="10">
                  <c:v>4.6262437201599926</c:v>
                </c:pt>
                <c:pt idx="11">
                  <c:v>5.4916151495352015</c:v>
                </c:pt>
                <c:pt idx="12">
                  <c:v>4.5876827762423211</c:v>
                </c:pt>
                <c:pt idx="13">
                  <c:v>5.2105576849041286</c:v>
                </c:pt>
                <c:pt idx="14">
                  <c:v>4.9909588506742937</c:v>
                </c:pt>
                <c:pt idx="15">
                  <c:v>5.5564367566852795</c:v>
                </c:pt>
                <c:pt idx="16">
                  <c:v>4.8750256770800116</c:v>
                </c:pt>
                <c:pt idx="17">
                  <c:v>5.0260930920180602</c:v>
                </c:pt>
                <c:pt idx="18">
                  <c:v>5.2845533431886329</c:v>
                </c:pt>
                <c:pt idx="19">
                  <c:v>5.6391966975332579</c:v>
                </c:pt>
                <c:pt idx="20">
                  <c:v>5.3669119055590286</c:v>
                </c:pt>
              </c:numCache>
            </c:numRef>
          </c:val>
        </c:ser>
        <c:ser>
          <c:idx val="160"/>
          <c:order val="160"/>
          <c:spPr>
            <a:ln w="12700">
              <a:solidFill>
                <a:srgbClr val="CCFFFF"/>
              </a:solidFill>
              <a:prstDash val="sys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Price--update'!$B$162:$V$162</c:f>
              <c:numCache>
                <c:formatCode>_("$"* #,##0.00_);_("$"* \(#,##0.00\);_("$"* "-"??_);_(@_)</c:formatCode>
                <c:ptCount val="21"/>
                <c:pt idx="0">
                  <c:v>3.6299442471976691</c:v>
                </c:pt>
                <c:pt idx="1">
                  <c:v>4.6815196360175859</c:v>
                </c:pt>
                <c:pt idx="2">
                  <c:v>4.3372861765117703</c:v>
                </c:pt>
                <c:pt idx="3">
                  <c:v>5.3895162414759747</c:v>
                </c:pt>
                <c:pt idx="4">
                  <c:v>4.8494125262579688</c:v>
                </c:pt>
                <c:pt idx="5">
                  <c:v>4.7052295002898861</c:v>
                </c:pt>
                <c:pt idx="6">
                  <c:v>5.3425626919436695</c:v>
                </c:pt>
                <c:pt idx="7">
                  <c:v>4.8482962585831038</c:v>
                </c:pt>
                <c:pt idx="8">
                  <c:v>4.3986935471814084</c:v>
                </c:pt>
                <c:pt idx="9">
                  <c:v>4.3120874765609303</c:v>
                </c:pt>
                <c:pt idx="10">
                  <c:v>4.0266333176498001</c:v>
                </c:pt>
                <c:pt idx="11">
                  <c:v>5.6965593384893705</c:v>
                </c:pt>
                <c:pt idx="12">
                  <c:v>5.5473588533288813</c:v>
                </c:pt>
                <c:pt idx="13">
                  <c:v>4.6574724672591961</c:v>
                </c:pt>
                <c:pt idx="14">
                  <c:v>4.5321132418136889</c:v>
                </c:pt>
                <c:pt idx="15">
                  <c:v>4.9391009302384346</c:v>
                </c:pt>
                <c:pt idx="16">
                  <c:v>5.4863349697487784</c:v>
                </c:pt>
                <c:pt idx="17">
                  <c:v>4.7631273301970625</c:v>
                </c:pt>
                <c:pt idx="18">
                  <c:v>4.5478221862225388</c:v>
                </c:pt>
                <c:pt idx="19">
                  <c:v>4.971037805405838</c:v>
                </c:pt>
                <c:pt idx="20">
                  <c:v>5.6244216722148677</c:v>
                </c:pt>
              </c:numCache>
            </c:numRef>
          </c:val>
        </c:ser>
        <c:ser>
          <c:idx val="161"/>
          <c:order val="161"/>
          <c:spPr>
            <a:ln w="12700">
              <a:solidFill>
                <a:srgbClr val="660066"/>
              </a:solidFill>
              <a:prstDash val="sys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Price--update'!$B$163:$V$163</c:f>
              <c:numCache>
                <c:formatCode>_("$"* #,##0.00_);_("$"* \(#,##0.00\);_("$"* "-"??_);_(@_)</c:formatCode>
                <c:ptCount val="21"/>
                <c:pt idx="0">
                  <c:v>3.8921753953250482</c:v>
                </c:pt>
                <c:pt idx="1">
                  <c:v>3.6133205690452148</c:v>
                </c:pt>
                <c:pt idx="2">
                  <c:v>4.1889259798412661</c:v>
                </c:pt>
                <c:pt idx="3">
                  <c:v>3.7463242675933808</c:v>
                </c:pt>
                <c:pt idx="4">
                  <c:v>5.2322411235742958</c:v>
                </c:pt>
                <c:pt idx="5">
                  <c:v>4.5278264045148635</c:v>
                </c:pt>
                <c:pt idx="6">
                  <c:v>4.5489623921349391</c:v>
                </c:pt>
                <c:pt idx="7">
                  <c:v>5.5806858667655641</c:v>
                </c:pt>
                <c:pt idx="8">
                  <c:v>4.651161532197869</c:v>
                </c:pt>
                <c:pt idx="9">
                  <c:v>4.8683464034595891</c:v>
                </c:pt>
                <c:pt idx="10">
                  <c:v>4.9972825107105656</c:v>
                </c:pt>
                <c:pt idx="11">
                  <c:v>5.6794327844620325</c:v>
                </c:pt>
                <c:pt idx="12">
                  <c:v>5.4782545530776163</c:v>
                </c:pt>
                <c:pt idx="13">
                  <c:v>4.4169306217444273</c:v>
                </c:pt>
                <c:pt idx="14">
                  <c:v>4.7373341922803522</c:v>
                </c:pt>
                <c:pt idx="15">
                  <c:v>4.8995012137956726</c:v>
                </c:pt>
                <c:pt idx="16">
                  <c:v>5.3433369064293359</c:v>
                </c:pt>
                <c:pt idx="17">
                  <c:v>5.0373742807050954</c:v>
                </c:pt>
                <c:pt idx="18">
                  <c:v>4.8196939843004323</c:v>
                </c:pt>
                <c:pt idx="19">
                  <c:v>5.0489337614610417</c:v>
                </c:pt>
                <c:pt idx="20">
                  <c:v>4.8609140787284231</c:v>
                </c:pt>
              </c:numCache>
            </c:numRef>
          </c:val>
        </c:ser>
        <c:ser>
          <c:idx val="162"/>
          <c:order val="162"/>
          <c:spPr>
            <a:ln w="12700">
              <a:solidFill>
                <a:srgbClr val="FF8080"/>
              </a:solidFill>
              <a:prstDash val="sys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Price--update'!$B$164:$V$164</c:f>
              <c:numCache>
                <c:formatCode>_("$"* #,##0.00_);_("$"* \(#,##0.00\);_("$"* "-"??_);_(@_)</c:formatCode>
                <c:ptCount val="21"/>
                <c:pt idx="0">
                  <c:v>3.715158395943635</c:v>
                </c:pt>
                <c:pt idx="1">
                  <c:v>5.1340591765196848</c:v>
                </c:pt>
                <c:pt idx="2">
                  <c:v>4.9786089024309419</c:v>
                </c:pt>
                <c:pt idx="3">
                  <c:v>4.8000646794783712</c:v>
                </c:pt>
                <c:pt idx="4">
                  <c:v>4.2682681826534408</c:v>
                </c:pt>
                <c:pt idx="5">
                  <c:v>4.3420097153290671</c:v>
                </c:pt>
                <c:pt idx="6">
                  <c:v>4.9081016834501741</c:v>
                </c:pt>
                <c:pt idx="7">
                  <c:v>5.2518767561120523</c:v>
                </c:pt>
                <c:pt idx="8">
                  <c:v>4.6606132366474071</c:v>
                </c:pt>
                <c:pt idx="9">
                  <c:v>5.0006497824095151</c:v>
                </c:pt>
                <c:pt idx="10">
                  <c:v>4.936831202696534</c:v>
                </c:pt>
                <c:pt idx="11">
                  <c:v>4.7622249994342729</c:v>
                </c:pt>
                <c:pt idx="12">
                  <c:v>4.2264220460789668</c:v>
                </c:pt>
                <c:pt idx="13">
                  <c:v>5.4007908932184181</c:v>
                </c:pt>
                <c:pt idx="14">
                  <c:v>4.7237718854153812</c:v>
                </c:pt>
                <c:pt idx="15">
                  <c:v>5.3178043301157647</c:v>
                </c:pt>
                <c:pt idx="16">
                  <c:v>5.7818391127211131</c:v>
                </c:pt>
                <c:pt idx="17">
                  <c:v>5.6414368075968886</c:v>
                </c:pt>
                <c:pt idx="18">
                  <c:v>5.091564535081015</c:v>
                </c:pt>
                <c:pt idx="19">
                  <c:v>5.5456217618165917</c:v>
                </c:pt>
                <c:pt idx="20">
                  <c:v>4.8101137231312432</c:v>
                </c:pt>
              </c:numCache>
            </c:numRef>
          </c:val>
        </c:ser>
        <c:ser>
          <c:idx val="163"/>
          <c:order val="163"/>
          <c:spPr>
            <a:ln w="12700">
              <a:solidFill>
                <a:srgbClr val="FF6600"/>
              </a:solidFill>
              <a:prstDash val="sys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Price--update'!$B$165:$V$165</c:f>
              <c:numCache>
                <c:formatCode>_("$"* #,##0.00_);_("$"* \(#,##0.00\);_("$"* "-"??_);_(@_)</c:formatCode>
                <c:ptCount val="21"/>
                <c:pt idx="0">
                  <c:v>3.6638538127841684</c:v>
                </c:pt>
                <c:pt idx="1">
                  <c:v>3.6534045114265972</c:v>
                </c:pt>
                <c:pt idx="2">
                  <c:v>4.3595113675490094</c:v>
                </c:pt>
                <c:pt idx="3">
                  <c:v>4.445335543682484</c:v>
                </c:pt>
                <c:pt idx="4">
                  <c:v>4.9819413553919576</c:v>
                </c:pt>
                <c:pt idx="5">
                  <c:v>4.7228453860987702</c:v>
                </c:pt>
                <c:pt idx="6">
                  <c:v>5.4359461292379034</c:v>
                </c:pt>
                <c:pt idx="7">
                  <c:v>5.8102458266395427</c:v>
                </c:pt>
                <c:pt idx="8">
                  <c:v>4.895620544057687</c:v>
                </c:pt>
                <c:pt idx="9">
                  <c:v>4.8095566610123344</c:v>
                </c:pt>
                <c:pt idx="10">
                  <c:v>5.1701065178569703</c:v>
                </c:pt>
                <c:pt idx="11">
                  <c:v>5.195711554366957</c:v>
                </c:pt>
                <c:pt idx="12">
                  <c:v>5.1018834977588279</c:v>
                </c:pt>
                <c:pt idx="13">
                  <c:v>4.7198350454230447</c:v>
                </c:pt>
                <c:pt idx="14">
                  <c:v>5.4610667687171643</c:v>
                </c:pt>
                <c:pt idx="15">
                  <c:v>5.0797222236792594</c:v>
                </c:pt>
                <c:pt idx="16">
                  <c:v>5.0095880264551509</c:v>
                </c:pt>
                <c:pt idx="17">
                  <c:v>5.1312377965996436</c:v>
                </c:pt>
                <c:pt idx="18">
                  <c:v>5.349411391759598</c:v>
                </c:pt>
                <c:pt idx="19">
                  <c:v>6.341148783006985</c:v>
                </c:pt>
                <c:pt idx="20">
                  <c:v>6.0899428865351002</c:v>
                </c:pt>
              </c:numCache>
            </c:numRef>
          </c:val>
        </c:ser>
        <c:ser>
          <c:idx val="164"/>
          <c:order val="164"/>
          <c:spPr>
            <a:ln w="12700">
              <a:solidFill>
                <a:srgbClr val="CCCCFF"/>
              </a:solidFill>
              <a:prstDash val="sysDash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Price--update'!$B$166:$V$166</c:f>
              <c:numCache>
                <c:formatCode>_("$"* #,##0.00_);_("$"* \(#,##0.00\);_("$"* "-"??_);_(@_)</c:formatCode>
                <c:ptCount val="21"/>
                <c:pt idx="0">
                  <c:v>3.9073238813470605</c:v>
                </c:pt>
                <c:pt idx="1">
                  <c:v>4.6924484977638246</c:v>
                </c:pt>
                <c:pt idx="2">
                  <c:v>4.2760644596148483</c:v>
                </c:pt>
                <c:pt idx="3">
                  <c:v>4.7743672466538394</c:v>
                </c:pt>
                <c:pt idx="4">
                  <c:v>4.749074452030162</c:v>
                </c:pt>
                <c:pt idx="5">
                  <c:v>5.1745191329748188</c:v>
                </c:pt>
                <c:pt idx="6">
                  <c:v>5.0767733376707067</c:v>
                </c:pt>
                <c:pt idx="7">
                  <c:v>4.6589969768370585</c:v>
                </c:pt>
                <c:pt idx="8">
                  <c:v>5.1337275093986499</c:v>
                </c:pt>
                <c:pt idx="9">
                  <c:v>4.0307600872217959</c:v>
                </c:pt>
                <c:pt idx="10">
                  <c:v>4.9796785397316148</c:v>
                </c:pt>
                <c:pt idx="11">
                  <c:v>5.7003817367107716</c:v>
                </c:pt>
                <c:pt idx="12">
                  <c:v>6.287399179774769</c:v>
                </c:pt>
                <c:pt idx="13">
                  <c:v>5.9300760666968957</c:v>
                </c:pt>
                <c:pt idx="14">
                  <c:v>4.6687490835696757</c:v>
                </c:pt>
                <c:pt idx="15">
                  <c:v>5.2118225996090315</c:v>
                </c:pt>
                <c:pt idx="16">
                  <c:v>4.5654257752353873</c:v>
                </c:pt>
                <c:pt idx="17">
                  <c:v>5.3885154669509419</c:v>
                </c:pt>
                <c:pt idx="18">
                  <c:v>5.2143977304381428</c:v>
                </c:pt>
                <c:pt idx="19">
                  <c:v>4.6057931813332633</c:v>
                </c:pt>
                <c:pt idx="20">
                  <c:v>5.9464312451111523</c:v>
                </c:pt>
              </c:numCache>
            </c:numRef>
          </c:val>
        </c:ser>
        <c:ser>
          <c:idx val="165"/>
          <c:order val="165"/>
          <c:spPr>
            <a:ln w="12700">
              <a:solidFill>
                <a:srgbClr val="000080"/>
              </a:solidFill>
              <a:prstDash val="lgDashDot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Price--update'!$B$167:$V$167</c:f>
              <c:numCache>
                <c:formatCode>_("$"* #,##0.00_);_("$"* \(#,##0.00\);_("$"* "-"??_);_(@_)</c:formatCode>
                <c:ptCount val="21"/>
                <c:pt idx="0">
                  <c:v>3.8916320430075544</c:v>
                </c:pt>
                <c:pt idx="1">
                  <c:v>4.652397985193514</c:v>
                </c:pt>
                <c:pt idx="2">
                  <c:v>4.4949370213396183</c:v>
                </c:pt>
                <c:pt idx="3">
                  <c:v>4.3274026004558008</c:v>
                </c:pt>
                <c:pt idx="4">
                  <c:v>5.162647046163614</c:v>
                </c:pt>
                <c:pt idx="5">
                  <c:v>4.6994966281549866</c:v>
                </c:pt>
                <c:pt idx="6">
                  <c:v>4.7012106502007391</c:v>
                </c:pt>
                <c:pt idx="7">
                  <c:v>5.0874779886037178</c:v>
                </c:pt>
                <c:pt idx="8">
                  <c:v>6.2709243879419994</c:v>
                </c:pt>
                <c:pt idx="9">
                  <c:v>4.7536935418123294</c:v>
                </c:pt>
                <c:pt idx="10">
                  <c:v>4.4372047789732818</c:v>
                </c:pt>
                <c:pt idx="11">
                  <c:v>5.3767311461995462</c:v>
                </c:pt>
                <c:pt idx="12">
                  <c:v>5.5242708888000962</c:v>
                </c:pt>
                <c:pt idx="13">
                  <c:v>4.3222345793179331</c:v>
                </c:pt>
                <c:pt idx="14">
                  <c:v>5.5887907265754135</c:v>
                </c:pt>
                <c:pt idx="15">
                  <c:v>5.4814707522468149</c:v>
                </c:pt>
                <c:pt idx="16">
                  <c:v>5.4884329109514356</c:v>
                </c:pt>
                <c:pt idx="17">
                  <c:v>5.4108047466361739</c:v>
                </c:pt>
                <c:pt idx="18">
                  <c:v>5.2555626318109008</c:v>
                </c:pt>
                <c:pt idx="19">
                  <c:v>5.0730481927455289</c:v>
                </c:pt>
                <c:pt idx="20">
                  <c:v>5.2957332736184757</c:v>
                </c:pt>
              </c:numCache>
            </c:numRef>
          </c:val>
        </c:ser>
        <c:ser>
          <c:idx val="166"/>
          <c:order val="166"/>
          <c:spPr>
            <a:ln w="12700">
              <a:solidFill>
                <a:srgbClr val="FF00FF"/>
              </a:solidFill>
              <a:prstDash val="lgDashDot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Price--update'!$B$168:$V$168</c:f>
              <c:numCache>
                <c:formatCode>_("$"* #,##0.00_);_("$"* \(#,##0.00\);_("$"* "-"??_);_(@_)</c:formatCode>
                <c:ptCount val="21"/>
                <c:pt idx="0">
                  <c:v>3.0934583109288689</c:v>
                </c:pt>
                <c:pt idx="1">
                  <c:v>3.6216840246937352</c:v>
                </c:pt>
                <c:pt idx="2">
                  <c:v>4.092217876220805</c:v>
                </c:pt>
                <c:pt idx="3">
                  <c:v>4.3983696240716919</c:v>
                </c:pt>
                <c:pt idx="4">
                  <c:v>5.0099968399613006</c:v>
                </c:pt>
                <c:pt idx="5">
                  <c:v>5.0459282538380332</c:v>
                </c:pt>
                <c:pt idx="6">
                  <c:v>4.5150954434369748</c:v>
                </c:pt>
                <c:pt idx="7">
                  <c:v>4.6067147228674337</c:v>
                </c:pt>
                <c:pt idx="8">
                  <c:v>4.7178027030851908</c:v>
                </c:pt>
                <c:pt idx="9">
                  <c:v>5.1531121698660032</c:v>
                </c:pt>
                <c:pt idx="10">
                  <c:v>4.4495139187596289</c:v>
                </c:pt>
                <c:pt idx="11">
                  <c:v>5.4517136116721909</c:v>
                </c:pt>
                <c:pt idx="12">
                  <c:v>5.4629153919391316</c:v>
                </c:pt>
                <c:pt idx="13">
                  <c:v>5.1631796989435008</c:v>
                </c:pt>
                <c:pt idx="14">
                  <c:v>5.1836590234178486</c:v>
                </c:pt>
                <c:pt idx="15">
                  <c:v>5.1452797263677006</c:v>
                </c:pt>
                <c:pt idx="16">
                  <c:v>5.1499719873356646</c:v>
                </c:pt>
                <c:pt idx="17">
                  <c:v>5.5299862799286919</c:v>
                </c:pt>
                <c:pt idx="18">
                  <c:v>5.1731697831220416</c:v>
                </c:pt>
                <c:pt idx="19">
                  <c:v>5.456584725800993</c:v>
                </c:pt>
                <c:pt idx="20">
                  <c:v>5.1564243023498877</c:v>
                </c:pt>
              </c:numCache>
            </c:numRef>
          </c:val>
        </c:ser>
        <c:ser>
          <c:idx val="167"/>
          <c:order val="167"/>
          <c:spPr>
            <a:ln w="12700">
              <a:solidFill>
                <a:srgbClr val="FFFF00"/>
              </a:solidFill>
              <a:prstDash val="lgDashDot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Price--update'!$B$169:$V$169</c:f>
              <c:numCache>
                <c:formatCode>_("$"* #,##0.00_);_("$"* \(#,##0.00\);_("$"* "-"??_);_(@_)</c:formatCode>
                <c:ptCount val="21"/>
                <c:pt idx="0">
                  <c:v>3.5521707521078185</c:v>
                </c:pt>
                <c:pt idx="1">
                  <c:v>3.3008226380196923</c:v>
                </c:pt>
                <c:pt idx="2">
                  <c:v>5.4251206684381232</c:v>
                </c:pt>
                <c:pt idx="3">
                  <c:v>5.3764741891958776</c:v>
                </c:pt>
                <c:pt idx="4">
                  <c:v>4.2400397209797251</c:v>
                </c:pt>
                <c:pt idx="5">
                  <c:v>5.505577266932324</c:v>
                </c:pt>
                <c:pt idx="6">
                  <c:v>4.8121298132151518</c:v>
                </c:pt>
                <c:pt idx="7">
                  <c:v>4.8133686456472509</c:v>
                </c:pt>
                <c:pt idx="8">
                  <c:v>4.9921539080559496</c:v>
                </c:pt>
                <c:pt idx="9">
                  <c:v>5.882522536353064</c:v>
                </c:pt>
                <c:pt idx="10">
                  <c:v>4.8217108960451718</c:v>
                </c:pt>
                <c:pt idx="11">
                  <c:v>4.9652333737009418</c:v>
                </c:pt>
                <c:pt idx="12">
                  <c:v>4.9144993465028932</c:v>
                </c:pt>
                <c:pt idx="13">
                  <c:v>5.5305105605619254</c:v>
                </c:pt>
                <c:pt idx="14">
                  <c:v>5.437701381638222</c:v>
                </c:pt>
                <c:pt idx="15">
                  <c:v>4.7579551149098487</c:v>
                </c:pt>
                <c:pt idx="16">
                  <c:v>4.5766952385799851</c:v>
                </c:pt>
                <c:pt idx="17">
                  <c:v>4.7611586200621963</c:v>
                </c:pt>
                <c:pt idx="18">
                  <c:v>5.1827651940181108</c:v>
                </c:pt>
                <c:pt idx="19">
                  <c:v>5.0034398698237315</c:v>
                </c:pt>
                <c:pt idx="20">
                  <c:v>4.9134448418797243</c:v>
                </c:pt>
              </c:numCache>
            </c:numRef>
          </c:val>
        </c:ser>
        <c:ser>
          <c:idx val="168"/>
          <c:order val="168"/>
          <c:spPr>
            <a:ln w="12700">
              <a:solidFill>
                <a:srgbClr val="00FFFF"/>
              </a:solidFill>
              <a:prstDash val="lgDashDot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Price--update'!$B$170:$V$170</c:f>
              <c:numCache>
                <c:formatCode>_("$"* #,##0.00_);_("$"* \(#,##0.00\);_("$"* "-"??_);_(@_)</c:formatCode>
                <c:ptCount val="21"/>
                <c:pt idx="0">
                  <c:v>3.2278778386309637</c:v>
                </c:pt>
                <c:pt idx="1">
                  <c:v>3.4734316884314422</c:v>
                </c:pt>
                <c:pt idx="2">
                  <c:v>4.7943281459126972</c:v>
                </c:pt>
                <c:pt idx="3">
                  <c:v>4.4546501816741788</c:v>
                </c:pt>
                <c:pt idx="4">
                  <c:v>5.152289179774419</c:v>
                </c:pt>
                <c:pt idx="5">
                  <c:v>4.30862139618303</c:v>
                </c:pt>
                <c:pt idx="6">
                  <c:v>5.0990499064392552</c:v>
                </c:pt>
                <c:pt idx="7">
                  <c:v>4.7455079890456275</c:v>
                </c:pt>
                <c:pt idx="8">
                  <c:v>6.4247405915925899</c:v>
                </c:pt>
                <c:pt idx="9">
                  <c:v>4.6247996169896179</c:v>
                </c:pt>
                <c:pt idx="10">
                  <c:v>4.8084530408423865</c:v>
                </c:pt>
                <c:pt idx="11">
                  <c:v>5.1613820174970169</c:v>
                </c:pt>
                <c:pt idx="12">
                  <c:v>5.7298060956728118</c:v>
                </c:pt>
                <c:pt idx="13">
                  <c:v>4.6200719276933357</c:v>
                </c:pt>
                <c:pt idx="14">
                  <c:v>4.904676045715223</c:v>
                </c:pt>
                <c:pt idx="15">
                  <c:v>5.1365881515158813</c:v>
                </c:pt>
                <c:pt idx="16">
                  <c:v>5.5580638110013183</c:v>
                </c:pt>
                <c:pt idx="17">
                  <c:v>4.7007070077016344</c:v>
                </c:pt>
                <c:pt idx="18">
                  <c:v>5.3688082823209928</c:v>
                </c:pt>
                <c:pt idx="19">
                  <c:v>5.6964889361839415</c:v>
                </c:pt>
                <c:pt idx="20">
                  <c:v>5.2430343469732383</c:v>
                </c:pt>
              </c:numCache>
            </c:numRef>
          </c:val>
        </c:ser>
        <c:ser>
          <c:idx val="169"/>
          <c:order val="169"/>
          <c:spPr>
            <a:ln w="12700">
              <a:solidFill>
                <a:srgbClr val="800080"/>
              </a:solidFill>
              <a:prstDash val="lgDashDot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Price--update'!$B$171:$V$171</c:f>
              <c:numCache>
                <c:formatCode>_("$"* #,##0.00_);_("$"* \(#,##0.00\);_("$"* "-"??_);_(@_)</c:formatCode>
                <c:ptCount val="21"/>
                <c:pt idx="0">
                  <c:v>3.8168369037927263</c:v>
                </c:pt>
                <c:pt idx="1">
                  <c:v>3.5224174572169935</c:v>
                </c:pt>
                <c:pt idx="2">
                  <c:v>4.002466742458445</c:v>
                </c:pt>
                <c:pt idx="3">
                  <c:v>4.6044696855307876</c:v>
                </c:pt>
                <c:pt idx="4">
                  <c:v>4.6157421833672645</c:v>
                </c:pt>
                <c:pt idx="5">
                  <c:v>4.795417690616735</c:v>
                </c:pt>
                <c:pt idx="6">
                  <c:v>4.5305038125264208</c:v>
                </c:pt>
                <c:pt idx="7">
                  <c:v>5.8548819211126988</c:v>
                </c:pt>
                <c:pt idx="8">
                  <c:v>4.2575934408329532</c:v>
                </c:pt>
                <c:pt idx="9">
                  <c:v>4.8438534950630707</c:v>
                </c:pt>
                <c:pt idx="10">
                  <c:v>4.7472947143163484</c:v>
                </c:pt>
                <c:pt idx="11">
                  <c:v>6.2835122197100928</c:v>
                </c:pt>
                <c:pt idx="12">
                  <c:v>5.3095597768963767</c:v>
                </c:pt>
                <c:pt idx="13">
                  <c:v>5.1067681398289153</c:v>
                </c:pt>
                <c:pt idx="14">
                  <c:v>4.6569657777055067</c:v>
                </c:pt>
                <c:pt idx="15">
                  <c:v>4.866705778728349</c:v>
                </c:pt>
                <c:pt idx="16">
                  <c:v>5.6110278378265965</c:v>
                </c:pt>
                <c:pt idx="17">
                  <c:v>5.2043774685444291</c:v>
                </c:pt>
                <c:pt idx="18">
                  <c:v>5.7941231588000335</c:v>
                </c:pt>
                <c:pt idx="19">
                  <c:v>5.8593315145575788</c:v>
                </c:pt>
                <c:pt idx="20">
                  <c:v>5.9708393885887503</c:v>
                </c:pt>
              </c:numCache>
            </c:numRef>
          </c:val>
        </c:ser>
        <c:ser>
          <c:idx val="170"/>
          <c:order val="170"/>
          <c:spPr>
            <a:ln w="12700">
              <a:solidFill>
                <a:srgbClr val="800000"/>
              </a:solidFill>
              <a:prstDash val="lgDashDot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Price--update'!$B$172:$V$172</c:f>
              <c:numCache>
                <c:formatCode>_("$"* #,##0.00_);_("$"* \(#,##0.00\);_("$"* "-"??_);_(@_)</c:formatCode>
                <c:ptCount val="21"/>
                <c:pt idx="0">
                  <c:v>3.8144178499372989</c:v>
                </c:pt>
                <c:pt idx="1">
                  <c:v>3.6171890840654015</c:v>
                </c:pt>
                <c:pt idx="2">
                  <c:v>5.0354654245391837</c:v>
                </c:pt>
                <c:pt idx="3">
                  <c:v>4.315426723553343</c:v>
                </c:pt>
                <c:pt idx="4">
                  <c:v>5.3674337460360464</c:v>
                </c:pt>
                <c:pt idx="5">
                  <c:v>4.9366499985148664</c:v>
                </c:pt>
                <c:pt idx="6">
                  <c:v>4.7158066795322702</c:v>
                </c:pt>
                <c:pt idx="7">
                  <c:v>4.3041518513653134</c:v>
                </c:pt>
                <c:pt idx="8">
                  <c:v>5.471967270153133</c:v>
                </c:pt>
                <c:pt idx="9">
                  <c:v>5.2377953528241337</c:v>
                </c:pt>
                <c:pt idx="10">
                  <c:v>5.1318562712109275</c:v>
                </c:pt>
                <c:pt idx="11">
                  <c:v>5.6595262548028957</c:v>
                </c:pt>
                <c:pt idx="12">
                  <c:v>5.5156450499559622</c:v>
                </c:pt>
                <c:pt idx="13">
                  <c:v>4.9571712698667358</c:v>
                </c:pt>
                <c:pt idx="14">
                  <c:v>4.2862537401638789</c:v>
                </c:pt>
                <c:pt idx="15">
                  <c:v>4.3341793228421759</c:v>
                </c:pt>
                <c:pt idx="16">
                  <c:v>4.7529177357513763</c:v>
                </c:pt>
                <c:pt idx="17">
                  <c:v>4.5589268525794715</c:v>
                </c:pt>
                <c:pt idx="18">
                  <c:v>4.5106360594560426</c:v>
                </c:pt>
                <c:pt idx="19">
                  <c:v>5.8036226755650917</c:v>
                </c:pt>
                <c:pt idx="20">
                  <c:v>4.9223622500781472</c:v>
                </c:pt>
              </c:numCache>
            </c:numRef>
          </c:val>
        </c:ser>
        <c:ser>
          <c:idx val="171"/>
          <c:order val="171"/>
          <c:spPr>
            <a:ln w="12700">
              <a:solidFill>
                <a:srgbClr val="008080"/>
              </a:solidFill>
              <a:prstDash val="lgDashDot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Price--update'!$B$173:$V$173</c:f>
              <c:numCache>
                <c:formatCode>_("$"* #,##0.00_);_("$"* \(#,##0.00\);_("$"* "-"??_);_(@_)</c:formatCode>
                <c:ptCount val="21"/>
                <c:pt idx="0">
                  <c:v>3.0898364963597089</c:v>
                </c:pt>
                <c:pt idx="1">
                  <c:v>4.1537192847319861</c:v>
                </c:pt>
                <c:pt idx="2">
                  <c:v>4.1275960335814066</c:v>
                </c:pt>
                <c:pt idx="3">
                  <c:v>4.6417564943150884</c:v>
                </c:pt>
                <c:pt idx="4">
                  <c:v>4.6755181702233051</c:v>
                </c:pt>
                <c:pt idx="5">
                  <c:v>5.1571463804064948</c:v>
                </c:pt>
                <c:pt idx="6">
                  <c:v>4.422463218013406</c:v>
                </c:pt>
                <c:pt idx="7">
                  <c:v>5.8424460364780364</c:v>
                </c:pt>
                <c:pt idx="8">
                  <c:v>4.8815267880397792</c:v>
                </c:pt>
                <c:pt idx="9">
                  <c:v>4.8067653280954907</c:v>
                </c:pt>
                <c:pt idx="10">
                  <c:v>4.68529434889654</c:v>
                </c:pt>
                <c:pt idx="11">
                  <c:v>5.1541423680446927</c:v>
                </c:pt>
                <c:pt idx="12">
                  <c:v>5.6243772202738187</c:v>
                </c:pt>
                <c:pt idx="13">
                  <c:v>4.9348383386643411</c:v>
                </c:pt>
                <c:pt idx="14">
                  <c:v>5.5130319172383313</c:v>
                </c:pt>
                <c:pt idx="15">
                  <c:v>5.5686906899563402</c:v>
                </c:pt>
                <c:pt idx="16">
                  <c:v>4.464573335939245</c:v>
                </c:pt>
                <c:pt idx="17">
                  <c:v>4.7307046749047501</c:v>
                </c:pt>
                <c:pt idx="18">
                  <c:v>5.0443406627224912</c:v>
                </c:pt>
                <c:pt idx="19">
                  <c:v>5.9630481100890327</c:v>
                </c:pt>
                <c:pt idx="20">
                  <c:v>4.934222377192615</c:v>
                </c:pt>
              </c:numCache>
            </c:numRef>
          </c:val>
        </c:ser>
        <c:ser>
          <c:idx val="172"/>
          <c:order val="172"/>
          <c:spPr>
            <a:ln w="12700">
              <a:solidFill>
                <a:srgbClr val="0000FF"/>
              </a:solidFill>
              <a:prstDash val="lgDashDot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Price--update'!$B$174:$V$174</c:f>
              <c:numCache>
                <c:formatCode>_("$"* #,##0.00_);_("$"* \(#,##0.00\);_("$"* "-"??_);_(@_)</c:formatCode>
                <c:ptCount val="21"/>
                <c:pt idx="0">
                  <c:v>3.517232967567149</c:v>
                </c:pt>
                <c:pt idx="1">
                  <c:v>4.0563799190108778</c:v>
                </c:pt>
                <c:pt idx="2">
                  <c:v>4.0586181147572962</c:v>
                </c:pt>
                <c:pt idx="3">
                  <c:v>4.4905924661806269</c:v>
                </c:pt>
                <c:pt idx="4">
                  <c:v>5.311780497319619</c:v>
                </c:pt>
                <c:pt idx="5">
                  <c:v>5.3439928026517238</c:v>
                </c:pt>
                <c:pt idx="6">
                  <c:v>4.3528447806171879</c:v>
                </c:pt>
                <c:pt idx="7">
                  <c:v>4.8729587529009653</c:v>
                </c:pt>
                <c:pt idx="8">
                  <c:v>5.2681492749076488</c:v>
                </c:pt>
                <c:pt idx="9">
                  <c:v>5.7724054771826436</c:v>
                </c:pt>
                <c:pt idx="10">
                  <c:v>5.1382425578354329</c:v>
                </c:pt>
                <c:pt idx="11">
                  <c:v>5.2769430200093437</c:v>
                </c:pt>
                <c:pt idx="12">
                  <c:v>4.9041767499126214</c:v>
                </c:pt>
                <c:pt idx="13">
                  <c:v>5.2260616502089636</c:v>
                </c:pt>
                <c:pt idx="14">
                  <c:v>5.1031310340528568</c:v>
                </c:pt>
                <c:pt idx="15">
                  <c:v>5.6097251111693316</c:v>
                </c:pt>
                <c:pt idx="16">
                  <c:v>4.863694489568279</c:v>
                </c:pt>
                <c:pt idx="17">
                  <c:v>5.5557397956668453</c:v>
                </c:pt>
                <c:pt idx="18">
                  <c:v>4.9507807424314008</c:v>
                </c:pt>
                <c:pt idx="19">
                  <c:v>6.6550949267035193</c:v>
                </c:pt>
                <c:pt idx="20">
                  <c:v>5.0440734808720462</c:v>
                </c:pt>
              </c:numCache>
            </c:numRef>
          </c:val>
        </c:ser>
        <c:ser>
          <c:idx val="173"/>
          <c:order val="173"/>
          <c:spPr>
            <a:ln w="12700">
              <a:solidFill>
                <a:srgbClr val="00CCFF"/>
              </a:solidFill>
              <a:prstDash val="lgDashDot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Price--update'!$B$175:$V$175</c:f>
              <c:numCache>
                <c:formatCode>_("$"* #,##0.00_);_("$"* \(#,##0.00\);_("$"* "-"??_);_(@_)</c:formatCode>
                <c:ptCount val="21"/>
                <c:pt idx="0">
                  <c:v>3.4616746802007605</c:v>
                </c:pt>
                <c:pt idx="1">
                  <c:v>3.4291778201409131</c:v>
                </c:pt>
                <c:pt idx="2">
                  <c:v>4.9637181198467619</c:v>
                </c:pt>
                <c:pt idx="3">
                  <c:v>4.9723736757734862</c:v>
                </c:pt>
                <c:pt idx="4">
                  <c:v>5.0168181571147343</c:v>
                </c:pt>
                <c:pt idx="5">
                  <c:v>4.9219171841899421</c:v>
                </c:pt>
                <c:pt idx="6">
                  <c:v>4.5988737250632328</c:v>
                </c:pt>
                <c:pt idx="7">
                  <c:v>5.1569871385280681</c:v>
                </c:pt>
                <c:pt idx="8">
                  <c:v>5.1531567549119179</c:v>
                </c:pt>
                <c:pt idx="9">
                  <c:v>4.7293840852750773</c:v>
                </c:pt>
                <c:pt idx="10">
                  <c:v>4.9770574207218985</c:v>
                </c:pt>
                <c:pt idx="11">
                  <c:v>6.1893670244520651</c:v>
                </c:pt>
                <c:pt idx="12">
                  <c:v>5.9297478444494898</c:v>
                </c:pt>
                <c:pt idx="13">
                  <c:v>5.2927580872844224</c:v>
                </c:pt>
                <c:pt idx="14">
                  <c:v>4.4135225065923578</c:v>
                </c:pt>
                <c:pt idx="15">
                  <c:v>5.3826810450741416</c:v>
                </c:pt>
                <c:pt idx="16">
                  <c:v>5.5699119800641697</c:v>
                </c:pt>
                <c:pt idx="17">
                  <c:v>4.9560567011483849</c:v>
                </c:pt>
                <c:pt idx="18">
                  <c:v>5.7132474567464895</c:v>
                </c:pt>
                <c:pt idx="19">
                  <c:v>4.5983098367583652</c:v>
                </c:pt>
                <c:pt idx="20">
                  <c:v>5.5494273252632986</c:v>
                </c:pt>
              </c:numCache>
            </c:numRef>
          </c:val>
        </c:ser>
        <c:ser>
          <c:idx val="174"/>
          <c:order val="174"/>
          <c:spPr>
            <a:ln w="12700">
              <a:solidFill>
                <a:srgbClr val="CCFFFF"/>
              </a:solidFill>
              <a:prstDash val="lgDashDot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Price--update'!$B$176:$V$176</c:f>
              <c:numCache>
                <c:formatCode>_("$"* #,##0.00_);_("$"* \(#,##0.00\);_("$"* "-"??_);_(@_)</c:formatCode>
                <c:ptCount val="21"/>
                <c:pt idx="0">
                  <c:v>4.1313668002749022</c:v>
                </c:pt>
                <c:pt idx="1">
                  <c:v>4.2495298498135767</c:v>
                </c:pt>
                <c:pt idx="2">
                  <c:v>4.0447454429342162</c:v>
                </c:pt>
                <c:pt idx="3">
                  <c:v>3.8032978822036552</c:v>
                </c:pt>
                <c:pt idx="4">
                  <c:v>5.1245021716125247</c:v>
                </c:pt>
                <c:pt idx="5">
                  <c:v>5.5435185009058907</c:v>
                </c:pt>
                <c:pt idx="6">
                  <c:v>4.5866244256362467</c:v>
                </c:pt>
                <c:pt idx="7">
                  <c:v>5.3254555915666986</c:v>
                </c:pt>
                <c:pt idx="8">
                  <c:v>5.57370832233463</c:v>
                </c:pt>
                <c:pt idx="9">
                  <c:v>4.5963225085426798</c:v>
                </c:pt>
                <c:pt idx="10">
                  <c:v>4.9180965955965243</c:v>
                </c:pt>
                <c:pt idx="11">
                  <c:v>4.8311867691980863</c:v>
                </c:pt>
                <c:pt idx="12">
                  <c:v>5.686906089789197</c:v>
                </c:pt>
                <c:pt idx="13">
                  <c:v>5.074841128480017</c:v>
                </c:pt>
                <c:pt idx="14">
                  <c:v>4.5897473574765764</c:v>
                </c:pt>
                <c:pt idx="15">
                  <c:v>4.7006036478830824</c:v>
                </c:pt>
                <c:pt idx="16">
                  <c:v>4.6668674099602834</c:v>
                </c:pt>
                <c:pt idx="17">
                  <c:v>4.5264034832643585</c:v>
                </c:pt>
                <c:pt idx="18">
                  <c:v>4.6238904302792223</c:v>
                </c:pt>
                <c:pt idx="19">
                  <c:v>5.6920896509951922</c:v>
                </c:pt>
                <c:pt idx="20">
                  <c:v>5.9096250439068534</c:v>
                </c:pt>
              </c:numCache>
            </c:numRef>
          </c:val>
        </c:ser>
        <c:ser>
          <c:idx val="175"/>
          <c:order val="175"/>
          <c:spPr>
            <a:ln w="12700">
              <a:solidFill>
                <a:srgbClr val="808000"/>
              </a:solidFill>
              <a:prstDash val="lgDashDot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Price--update'!$B$177:$V$177</c:f>
              <c:numCache>
                <c:formatCode>_("$"* #,##0.00_);_("$"* \(#,##0.00\);_("$"* "-"??_);_(@_)</c:formatCode>
                <c:ptCount val="21"/>
                <c:pt idx="0">
                  <c:v>3.1271535678069999</c:v>
                </c:pt>
                <c:pt idx="1">
                  <c:v>4.1843426619176283</c:v>
                </c:pt>
                <c:pt idx="2">
                  <c:v>4.6112830171399173</c:v>
                </c:pt>
                <c:pt idx="3">
                  <c:v>5.1777820767790219</c:v>
                </c:pt>
                <c:pt idx="4">
                  <c:v>4.7587880821834139</c:v>
                </c:pt>
                <c:pt idx="5">
                  <c:v>4.5760661311330884</c:v>
                </c:pt>
                <c:pt idx="6">
                  <c:v>4.6679674899894064</c:v>
                </c:pt>
                <c:pt idx="7">
                  <c:v>5.7106142491227434</c:v>
                </c:pt>
                <c:pt idx="8">
                  <c:v>5.8337061614589194</c:v>
                </c:pt>
                <c:pt idx="9">
                  <c:v>5.1472535031618074</c:v>
                </c:pt>
                <c:pt idx="10">
                  <c:v>5.7219072250684002</c:v>
                </c:pt>
                <c:pt idx="11">
                  <c:v>5.7716031688955578</c:v>
                </c:pt>
                <c:pt idx="12">
                  <c:v>5.1913772285414197</c:v>
                </c:pt>
                <c:pt idx="13">
                  <c:v>5.6947189255944259</c:v>
                </c:pt>
                <c:pt idx="14">
                  <c:v>4.5113637051845901</c:v>
                </c:pt>
                <c:pt idx="15">
                  <c:v>4.5152522816508567</c:v>
                </c:pt>
                <c:pt idx="16">
                  <c:v>4.8547166260360894</c:v>
                </c:pt>
                <c:pt idx="17">
                  <c:v>4.7684502243825619</c:v>
                </c:pt>
                <c:pt idx="18">
                  <c:v>4.9963378277734138</c:v>
                </c:pt>
                <c:pt idx="19">
                  <c:v>5.2804697157459648</c:v>
                </c:pt>
                <c:pt idx="20">
                  <c:v>5.6851264914616069</c:v>
                </c:pt>
              </c:numCache>
            </c:numRef>
          </c:val>
        </c:ser>
        <c:ser>
          <c:idx val="176"/>
          <c:order val="176"/>
          <c:spPr>
            <a:ln w="12700">
              <a:solidFill>
                <a:srgbClr val="800000"/>
              </a:solidFill>
              <a:prstDash val="lgDashDot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Price--update'!$B$178:$V$178</c:f>
              <c:numCache>
                <c:formatCode>_("$"* #,##0.00_);_("$"* \(#,##0.00\);_("$"* "-"??_);_(@_)</c:formatCode>
                <c:ptCount val="21"/>
                <c:pt idx="0">
                  <c:v>3.8186036118859548</c:v>
                </c:pt>
                <c:pt idx="1">
                  <c:v>3.5041652158776939</c:v>
                </c:pt>
                <c:pt idx="2">
                  <c:v>4.8329935921074458</c:v>
                </c:pt>
                <c:pt idx="3">
                  <c:v>4.608057184169386</c:v>
                </c:pt>
                <c:pt idx="4">
                  <c:v>4.2866716993204701</c:v>
                </c:pt>
                <c:pt idx="5">
                  <c:v>5.2721068433659628</c:v>
                </c:pt>
                <c:pt idx="6">
                  <c:v>4.7404035546457139</c:v>
                </c:pt>
                <c:pt idx="7">
                  <c:v>4.1675921354240781</c:v>
                </c:pt>
                <c:pt idx="8">
                  <c:v>4.7310485508828624</c:v>
                </c:pt>
                <c:pt idx="9">
                  <c:v>4.4459558503551442</c:v>
                </c:pt>
                <c:pt idx="10">
                  <c:v>4.9626201428745516</c:v>
                </c:pt>
                <c:pt idx="11">
                  <c:v>4.9301024602779906</c:v>
                </c:pt>
                <c:pt idx="12">
                  <c:v>5.7219510790844321</c:v>
                </c:pt>
                <c:pt idx="13">
                  <c:v>4.8509481747690675</c:v>
                </c:pt>
                <c:pt idx="14">
                  <c:v>4.7542449689590853</c:v>
                </c:pt>
                <c:pt idx="15">
                  <c:v>5.5403274896644232</c:v>
                </c:pt>
                <c:pt idx="16">
                  <c:v>5.1326850078434676</c:v>
                </c:pt>
                <c:pt idx="17">
                  <c:v>5.0876670971207671</c:v>
                </c:pt>
                <c:pt idx="18">
                  <c:v>4.9247769656122156</c:v>
                </c:pt>
                <c:pt idx="19">
                  <c:v>5.6643753548820772</c:v>
                </c:pt>
                <c:pt idx="20">
                  <c:v>5.7921247462390593</c:v>
                </c:pt>
              </c:numCache>
            </c:numRef>
          </c:val>
        </c:ser>
        <c:ser>
          <c:idx val="177"/>
          <c:order val="177"/>
          <c:spPr>
            <a:ln w="12700">
              <a:solidFill>
                <a:srgbClr val="99CCFF"/>
              </a:solidFill>
              <a:prstDash val="lgDashDot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Price--update'!$B$179:$V$179</c:f>
              <c:numCache>
                <c:formatCode>_("$"* #,##0.00_);_("$"* \(#,##0.00\);_("$"* "-"??_);_(@_)</c:formatCode>
                <c:ptCount val="21"/>
                <c:pt idx="0">
                  <c:v>4.0122373645268876</c:v>
                </c:pt>
                <c:pt idx="1">
                  <c:v>3.9602737923262881</c:v>
                </c:pt>
                <c:pt idx="2">
                  <c:v>4.0876017446569417</c:v>
                </c:pt>
                <c:pt idx="3">
                  <c:v>5.5196440885071656</c:v>
                </c:pt>
                <c:pt idx="4">
                  <c:v>5.0610484045256312</c:v>
                </c:pt>
                <c:pt idx="5">
                  <c:v>5.1092776523509444</c:v>
                </c:pt>
                <c:pt idx="6">
                  <c:v>4.2114256290785477</c:v>
                </c:pt>
                <c:pt idx="7">
                  <c:v>5.0152856796401766</c:v>
                </c:pt>
                <c:pt idx="8">
                  <c:v>4.9806143142141908</c:v>
                </c:pt>
                <c:pt idx="9">
                  <c:v>4.6603667084849318</c:v>
                </c:pt>
                <c:pt idx="10">
                  <c:v>4.998611842189403</c:v>
                </c:pt>
                <c:pt idx="11">
                  <c:v>4.6947850849278758</c:v>
                </c:pt>
                <c:pt idx="12">
                  <c:v>5.4415303151590964</c:v>
                </c:pt>
                <c:pt idx="13">
                  <c:v>5.5273326444465862</c:v>
                </c:pt>
                <c:pt idx="14">
                  <c:v>4.5554322742997462</c:v>
                </c:pt>
                <c:pt idx="15">
                  <c:v>4.9513089892905935</c:v>
                </c:pt>
                <c:pt idx="16">
                  <c:v>6.0933367783103334</c:v>
                </c:pt>
                <c:pt idx="17">
                  <c:v>4.9381685925534562</c:v>
                </c:pt>
                <c:pt idx="18">
                  <c:v>5.5574479199704863</c:v>
                </c:pt>
                <c:pt idx="19">
                  <c:v>4.8445346121155204</c:v>
                </c:pt>
                <c:pt idx="20">
                  <c:v>5.4831016873923151</c:v>
                </c:pt>
              </c:numCache>
            </c:numRef>
          </c:val>
        </c:ser>
        <c:ser>
          <c:idx val="178"/>
          <c:order val="178"/>
          <c:spPr>
            <a:ln w="12700">
              <a:solidFill>
                <a:srgbClr val="FF99CC"/>
              </a:solidFill>
              <a:prstDash val="lgDashDot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Price--update'!$B$180:$V$180</c:f>
              <c:numCache>
                <c:formatCode>_("$"* #,##0.00_);_("$"* \(#,##0.00\);_("$"* "-"??_);_(@_)</c:formatCode>
                <c:ptCount val="21"/>
                <c:pt idx="0">
                  <c:v>3.5119152166135823</c:v>
                </c:pt>
                <c:pt idx="1">
                  <c:v>3.5747027157672919</c:v>
                </c:pt>
                <c:pt idx="2">
                  <c:v>4.1534857903776574</c:v>
                </c:pt>
                <c:pt idx="3">
                  <c:v>5.6301516713784006</c:v>
                </c:pt>
                <c:pt idx="4">
                  <c:v>5.2785917837293779</c:v>
                </c:pt>
                <c:pt idx="5">
                  <c:v>5.2226099969032074</c:v>
                </c:pt>
                <c:pt idx="6">
                  <c:v>4.8464981269729659</c:v>
                </c:pt>
                <c:pt idx="7">
                  <c:v>5.5634882924672802</c:v>
                </c:pt>
                <c:pt idx="8">
                  <c:v>5.3276994124145833</c:v>
                </c:pt>
                <c:pt idx="9">
                  <c:v>4.7671674066242256</c:v>
                </c:pt>
                <c:pt idx="10">
                  <c:v>4.5545645971650348</c:v>
                </c:pt>
                <c:pt idx="11">
                  <c:v>4.7378542778668962</c:v>
                </c:pt>
                <c:pt idx="12">
                  <c:v>5.6702380832289832</c:v>
                </c:pt>
                <c:pt idx="13">
                  <c:v>5.5315870911992002</c:v>
                </c:pt>
                <c:pt idx="14">
                  <c:v>4.4109902259591953</c:v>
                </c:pt>
                <c:pt idx="15">
                  <c:v>4.7272814222893906</c:v>
                </c:pt>
                <c:pt idx="16">
                  <c:v>4.8404134407248955</c:v>
                </c:pt>
                <c:pt idx="17">
                  <c:v>5.0708467509920938</c:v>
                </c:pt>
                <c:pt idx="18">
                  <c:v>5.4559816698183479</c:v>
                </c:pt>
                <c:pt idx="19">
                  <c:v>5.1556417922902646</c:v>
                </c:pt>
                <c:pt idx="20">
                  <c:v>5.0337632196632667</c:v>
                </c:pt>
              </c:numCache>
            </c:numRef>
          </c:val>
        </c:ser>
        <c:ser>
          <c:idx val="179"/>
          <c:order val="179"/>
          <c:spPr>
            <a:ln w="12700">
              <a:solidFill>
                <a:srgbClr val="CC99FF"/>
              </a:solidFill>
              <a:prstDash val="lgDashDot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Price--update'!$B$181:$V$181</c:f>
              <c:numCache>
                <c:formatCode>_("$"* #,##0.00_);_("$"* \(#,##0.00\);_("$"* "-"??_);_(@_)</c:formatCode>
                <c:ptCount val="21"/>
                <c:pt idx="0">
                  <c:v>3.4815184700577499</c:v>
                </c:pt>
                <c:pt idx="1">
                  <c:v>4.6858164624628715</c:v>
                </c:pt>
                <c:pt idx="2">
                  <c:v>5.0126822803281961</c:v>
                </c:pt>
                <c:pt idx="3">
                  <c:v>4.2390887490618852</c:v>
                </c:pt>
                <c:pt idx="4">
                  <c:v>5.3139233908778039</c:v>
                </c:pt>
                <c:pt idx="5">
                  <c:v>4.8507270445109842</c:v>
                </c:pt>
                <c:pt idx="6">
                  <c:v>4.3700319640615071</c:v>
                </c:pt>
                <c:pt idx="7">
                  <c:v>5.3349998433823744</c:v>
                </c:pt>
                <c:pt idx="8">
                  <c:v>4.8449926032341999</c:v>
                </c:pt>
                <c:pt idx="9">
                  <c:v>4.0180200887720217</c:v>
                </c:pt>
                <c:pt idx="10">
                  <c:v>5.0887231475550765</c:v>
                </c:pt>
                <c:pt idx="11">
                  <c:v>4.5595345760563077</c:v>
                </c:pt>
                <c:pt idx="12">
                  <c:v>5.378927593678867</c:v>
                </c:pt>
                <c:pt idx="13">
                  <c:v>4.7811472105176476</c:v>
                </c:pt>
                <c:pt idx="14">
                  <c:v>4.6067475513137008</c:v>
                </c:pt>
                <c:pt idx="15">
                  <c:v>4.9166522426675829</c:v>
                </c:pt>
                <c:pt idx="16">
                  <c:v>5.1508297773211256</c:v>
                </c:pt>
                <c:pt idx="17">
                  <c:v>5.2847321733178578</c:v>
                </c:pt>
                <c:pt idx="18">
                  <c:v>4.9810498713299101</c:v>
                </c:pt>
                <c:pt idx="19">
                  <c:v>5.0716322904586963</c:v>
                </c:pt>
                <c:pt idx="20">
                  <c:v>4.7522434671687241</c:v>
                </c:pt>
              </c:numCache>
            </c:numRef>
          </c:val>
        </c:ser>
        <c:ser>
          <c:idx val="180"/>
          <c:order val="180"/>
          <c:spPr>
            <a:ln w="12700">
              <a:solidFill>
                <a:srgbClr val="FFCC99"/>
              </a:solidFill>
              <a:prstDash val="lgDashDot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Price--update'!$B$182:$V$182</c:f>
              <c:numCache>
                <c:formatCode>_("$"* #,##0.00_);_("$"* \(#,##0.00\);_("$"* "-"??_);_(@_)</c:formatCode>
                <c:ptCount val="21"/>
                <c:pt idx="0">
                  <c:v>3.476934877100569</c:v>
                </c:pt>
                <c:pt idx="1">
                  <c:v>3.9174768284546637</c:v>
                </c:pt>
                <c:pt idx="2">
                  <c:v>5.0754688366806819</c:v>
                </c:pt>
                <c:pt idx="3">
                  <c:v>4.0748042060195733</c:v>
                </c:pt>
                <c:pt idx="4">
                  <c:v>4.9218606902963451</c:v>
                </c:pt>
                <c:pt idx="5">
                  <c:v>5.6120740328175351</c:v>
                </c:pt>
                <c:pt idx="6">
                  <c:v>4.7858074880309145</c:v>
                </c:pt>
                <c:pt idx="7">
                  <c:v>4.5040301444151201</c:v>
                </c:pt>
                <c:pt idx="8">
                  <c:v>4.8455993323129807</c:v>
                </c:pt>
                <c:pt idx="9">
                  <c:v>4.8513415843030714</c:v>
                </c:pt>
                <c:pt idx="10">
                  <c:v>4.7595821595047472</c:v>
                </c:pt>
                <c:pt idx="11">
                  <c:v>5.1580705633992912</c:v>
                </c:pt>
                <c:pt idx="12">
                  <c:v>5.2777262446476874</c:v>
                </c:pt>
                <c:pt idx="13">
                  <c:v>5.0721596648080016</c:v>
                </c:pt>
                <c:pt idx="14">
                  <c:v>4.3459188790804175</c:v>
                </c:pt>
                <c:pt idx="15">
                  <c:v>5.465124711406971</c:v>
                </c:pt>
                <c:pt idx="16">
                  <c:v>5.5453688829067884</c:v>
                </c:pt>
                <c:pt idx="17">
                  <c:v>5.1550078990503545</c:v>
                </c:pt>
                <c:pt idx="18">
                  <c:v>5.592208800663621</c:v>
                </c:pt>
                <c:pt idx="19">
                  <c:v>5.298264019208526</c:v>
                </c:pt>
                <c:pt idx="20">
                  <c:v>5.5073240030139781</c:v>
                </c:pt>
              </c:numCache>
            </c:numRef>
          </c:val>
        </c:ser>
        <c:ser>
          <c:idx val="181"/>
          <c:order val="181"/>
          <c:spPr>
            <a:ln w="12700">
              <a:solidFill>
                <a:srgbClr val="3366FF"/>
              </a:solidFill>
              <a:prstDash val="lgDashDot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Price--update'!$B$183:$V$183</c:f>
              <c:numCache>
                <c:formatCode>_("$"* #,##0.00_);_("$"* \(#,##0.00\);_("$"* "-"??_);_(@_)</c:formatCode>
                <c:ptCount val="21"/>
                <c:pt idx="0">
                  <c:v>3.8902409556557052</c:v>
                </c:pt>
                <c:pt idx="1">
                  <c:v>3.790339018222789</c:v>
                </c:pt>
                <c:pt idx="2">
                  <c:v>4.3625400597966975</c:v>
                </c:pt>
                <c:pt idx="3">
                  <c:v>4.1410696818361687</c:v>
                </c:pt>
                <c:pt idx="4">
                  <c:v>4.4187656832254465</c:v>
                </c:pt>
                <c:pt idx="5">
                  <c:v>4.1157895556552626</c:v>
                </c:pt>
                <c:pt idx="6">
                  <c:v>4.6291038533380435</c:v>
                </c:pt>
                <c:pt idx="7">
                  <c:v>4.9916206486768004</c:v>
                </c:pt>
                <c:pt idx="8">
                  <c:v>4.5964933420604472</c:v>
                </c:pt>
                <c:pt idx="9">
                  <c:v>4.5879644370608546</c:v>
                </c:pt>
                <c:pt idx="10">
                  <c:v>4.2708403615456021</c:v>
                </c:pt>
                <c:pt idx="11">
                  <c:v>4.9542817966368453</c:v>
                </c:pt>
                <c:pt idx="12">
                  <c:v>4.8167818865331942</c:v>
                </c:pt>
                <c:pt idx="13">
                  <c:v>5.3105121368437462</c:v>
                </c:pt>
                <c:pt idx="14">
                  <c:v>4.7843578426131197</c:v>
                </c:pt>
                <c:pt idx="15">
                  <c:v>5.0064006667737582</c:v>
                </c:pt>
                <c:pt idx="16">
                  <c:v>5.5240578001698335</c:v>
                </c:pt>
                <c:pt idx="17">
                  <c:v>6.1454609354025225</c:v>
                </c:pt>
                <c:pt idx="18">
                  <c:v>4.9027130895991089</c:v>
                </c:pt>
                <c:pt idx="19">
                  <c:v>5.4987043692495945</c:v>
                </c:pt>
                <c:pt idx="20">
                  <c:v>5.690253339823979</c:v>
                </c:pt>
              </c:numCache>
            </c:numRef>
          </c:val>
        </c:ser>
        <c:ser>
          <c:idx val="182"/>
          <c:order val="182"/>
          <c:spPr>
            <a:ln w="12700">
              <a:solidFill>
                <a:srgbClr val="33CCCC"/>
              </a:solidFill>
              <a:prstDash val="lgDashDot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Price--update'!$B$184:$V$184</c:f>
              <c:numCache>
                <c:formatCode>_("$"* #,##0.00_);_("$"* \(#,##0.00\);_("$"* "-"??_);_(@_)</c:formatCode>
                <c:ptCount val="21"/>
                <c:pt idx="0">
                  <c:v>4.2196827592124162</c:v>
                </c:pt>
                <c:pt idx="1">
                  <c:v>4.558163358419705</c:v>
                </c:pt>
                <c:pt idx="2">
                  <c:v>3.274716398568593</c:v>
                </c:pt>
                <c:pt idx="3">
                  <c:v>4.0234477487523241</c:v>
                </c:pt>
                <c:pt idx="4">
                  <c:v>5.0493411942659048</c:v>
                </c:pt>
                <c:pt idx="5">
                  <c:v>4.4129847805727715</c:v>
                </c:pt>
                <c:pt idx="6">
                  <c:v>4.4972676708300963</c:v>
                </c:pt>
                <c:pt idx="7">
                  <c:v>4.8735895356745322</c:v>
                </c:pt>
                <c:pt idx="8">
                  <c:v>5.4413217864922352</c:v>
                </c:pt>
                <c:pt idx="9">
                  <c:v>4.9660406260113188</c:v>
                </c:pt>
                <c:pt idx="10">
                  <c:v>6.5031792093155314</c:v>
                </c:pt>
                <c:pt idx="11">
                  <c:v>5.4578505320094024</c:v>
                </c:pt>
                <c:pt idx="12">
                  <c:v>5.3520546773660937</c:v>
                </c:pt>
                <c:pt idx="13">
                  <c:v>4.3237498597930877</c:v>
                </c:pt>
                <c:pt idx="14">
                  <c:v>5.1257670187181068</c:v>
                </c:pt>
                <c:pt idx="15">
                  <c:v>4.3724134575178271</c:v>
                </c:pt>
                <c:pt idx="16">
                  <c:v>4.6586379197252894</c:v>
                </c:pt>
                <c:pt idx="17">
                  <c:v>5.4505574433454287</c:v>
                </c:pt>
                <c:pt idx="18">
                  <c:v>5.1139498831300392</c:v>
                </c:pt>
                <c:pt idx="19">
                  <c:v>5.5960620651561594</c:v>
                </c:pt>
                <c:pt idx="20">
                  <c:v>5.1030014775511443</c:v>
                </c:pt>
              </c:numCache>
            </c:numRef>
          </c:val>
        </c:ser>
        <c:ser>
          <c:idx val="183"/>
          <c:order val="183"/>
          <c:spPr>
            <a:ln w="12700">
              <a:solidFill>
                <a:srgbClr val="99CC00"/>
              </a:solidFill>
              <a:prstDash val="lgDashDot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Price--update'!$B$185:$V$185</c:f>
              <c:numCache>
                <c:formatCode>_("$"* #,##0.00_);_("$"* \(#,##0.00\);_("$"* "-"??_);_(@_)</c:formatCode>
                <c:ptCount val="21"/>
                <c:pt idx="0">
                  <c:v>3.1685253557213944</c:v>
                </c:pt>
                <c:pt idx="1">
                  <c:v>4.9654904925242445</c:v>
                </c:pt>
                <c:pt idx="2">
                  <c:v>4.4457939149725938</c:v>
                </c:pt>
                <c:pt idx="3">
                  <c:v>5.2286268786341124</c:v>
                </c:pt>
                <c:pt idx="4">
                  <c:v>5.2844961945387334</c:v>
                </c:pt>
                <c:pt idx="5">
                  <c:v>5.0358148782094965</c:v>
                </c:pt>
                <c:pt idx="6">
                  <c:v>4.5044558882622665</c:v>
                </c:pt>
                <c:pt idx="7">
                  <c:v>4.9720831219046504</c:v>
                </c:pt>
                <c:pt idx="8">
                  <c:v>5.8287797087568558</c:v>
                </c:pt>
                <c:pt idx="9">
                  <c:v>4.6402783324505315</c:v>
                </c:pt>
                <c:pt idx="10">
                  <c:v>4.6185976007445335</c:v>
                </c:pt>
                <c:pt idx="11">
                  <c:v>4.8661188040571126</c:v>
                </c:pt>
                <c:pt idx="12">
                  <c:v>5.602634884045516</c:v>
                </c:pt>
                <c:pt idx="13">
                  <c:v>5.2471020123006582</c:v>
                </c:pt>
                <c:pt idx="14">
                  <c:v>5.8109628371395665</c:v>
                </c:pt>
                <c:pt idx="15">
                  <c:v>5.1849462560702335</c:v>
                </c:pt>
                <c:pt idx="16">
                  <c:v>5.8540572586855664</c:v>
                </c:pt>
                <c:pt idx="17">
                  <c:v>4.8677029770695572</c:v>
                </c:pt>
                <c:pt idx="18">
                  <c:v>4.9770232039469811</c:v>
                </c:pt>
                <c:pt idx="19">
                  <c:v>4.6870814615173817</c:v>
                </c:pt>
                <c:pt idx="20">
                  <c:v>5.3962563839525854</c:v>
                </c:pt>
              </c:numCache>
            </c:numRef>
          </c:val>
        </c:ser>
        <c:ser>
          <c:idx val="184"/>
          <c:order val="184"/>
          <c:spPr>
            <a:ln w="12700">
              <a:solidFill>
                <a:srgbClr val="FFCC00"/>
              </a:solidFill>
              <a:prstDash val="lgDashDot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Price--update'!$B$186:$V$186</c:f>
              <c:numCache>
                <c:formatCode>_("$"* #,##0.00_);_("$"* \(#,##0.00\);_("$"* "-"??_);_(@_)</c:formatCode>
                <c:ptCount val="21"/>
                <c:pt idx="0">
                  <c:v>3.7339991342850194</c:v>
                </c:pt>
                <c:pt idx="1">
                  <c:v>4.1049736695821801</c:v>
                </c:pt>
                <c:pt idx="2">
                  <c:v>4.3332848078775932</c:v>
                </c:pt>
                <c:pt idx="3">
                  <c:v>4.6027072571329608</c:v>
                </c:pt>
                <c:pt idx="4">
                  <c:v>5.3837757922342844</c:v>
                </c:pt>
                <c:pt idx="5">
                  <c:v>4.4470396539022365</c:v>
                </c:pt>
                <c:pt idx="6">
                  <c:v>4.7414160397071363</c:v>
                </c:pt>
                <c:pt idx="7">
                  <c:v>4.9937591479796701</c:v>
                </c:pt>
                <c:pt idx="8">
                  <c:v>4.7020088682799157</c:v>
                </c:pt>
                <c:pt idx="9">
                  <c:v>4.7478166319642892</c:v>
                </c:pt>
                <c:pt idx="10">
                  <c:v>4.9724258923645781</c:v>
                </c:pt>
                <c:pt idx="11">
                  <c:v>4.7151943899602369</c:v>
                </c:pt>
                <c:pt idx="12">
                  <c:v>5.0973614279654802</c:v>
                </c:pt>
                <c:pt idx="13">
                  <c:v>4.6879602698084177</c:v>
                </c:pt>
                <c:pt idx="14">
                  <c:v>4.4734702612426958</c:v>
                </c:pt>
                <c:pt idx="15">
                  <c:v>5.2926164628074064</c:v>
                </c:pt>
                <c:pt idx="16">
                  <c:v>4.6714754400739142</c:v>
                </c:pt>
                <c:pt idx="17">
                  <c:v>5.1719020992376556</c:v>
                </c:pt>
                <c:pt idx="18">
                  <c:v>5.0633547924384432</c:v>
                </c:pt>
                <c:pt idx="19">
                  <c:v>5.0147020719238782</c:v>
                </c:pt>
                <c:pt idx="20">
                  <c:v>5.6696940929054565</c:v>
                </c:pt>
              </c:numCache>
            </c:numRef>
          </c:val>
        </c:ser>
        <c:ser>
          <c:idx val="185"/>
          <c:order val="185"/>
          <c:spPr>
            <a:ln w="12700">
              <a:solidFill>
                <a:srgbClr val="FF9900"/>
              </a:solidFill>
              <a:prstDash val="lgDashDot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Price--update'!$B$187:$V$187</c:f>
              <c:numCache>
                <c:formatCode>_("$"* #,##0.00_);_("$"* \(#,##0.00\);_("$"* "-"??_);_(@_)</c:formatCode>
                <c:ptCount val="21"/>
                <c:pt idx="0">
                  <c:v>3.6018484052323076</c:v>
                </c:pt>
                <c:pt idx="1">
                  <c:v>4.7110299059464209</c:v>
                </c:pt>
                <c:pt idx="2">
                  <c:v>4.464691320692566</c:v>
                </c:pt>
                <c:pt idx="3">
                  <c:v>5.1234800913352352</c:v>
                </c:pt>
                <c:pt idx="4">
                  <c:v>5.158370227324232</c:v>
                </c:pt>
                <c:pt idx="5">
                  <c:v>5.5116224413741799</c:v>
                </c:pt>
                <c:pt idx="6">
                  <c:v>5.1297423014901371</c:v>
                </c:pt>
                <c:pt idx="7">
                  <c:v>4.6840843508673204</c:v>
                </c:pt>
                <c:pt idx="8">
                  <c:v>5.1108692276391672</c:v>
                </c:pt>
                <c:pt idx="9">
                  <c:v>4.5956843529558737</c:v>
                </c:pt>
                <c:pt idx="10">
                  <c:v>5.19276730698828</c:v>
                </c:pt>
                <c:pt idx="11">
                  <c:v>5.2952685243618358</c:v>
                </c:pt>
                <c:pt idx="12">
                  <c:v>4.5499290310939768</c:v>
                </c:pt>
                <c:pt idx="13">
                  <c:v>4.936744101263729</c:v>
                </c:pt>
                <c:pt idx="14">
                  <c:v>5.1342028849104393</c:v>
                </c:pt>
                <c:pt idx="15">
                  <c:v>4.6686989535843342</c:v>
                </c:pt>
                <c:pt idx="16">
                  <c:v>5.4847683547640074</c:v>
                </c:pt>
                <c:pt idx="17">
                  <c:v>4.9916326005966267</c:v>
                </c:pt>
                <c:pt idx="18">
                  <c:v>5.7769281712228722</c:v>
                </c:pt>
                <c:pt idx="19">
                  <c:v>5.6657321849293254</c:v>
                </c:pt>
                <c:pt idx="20">
                  <c:v>5.2821413633335021</c:v>
                </c:pt>
              </c:numCache>
            </c:numRef>
          </c:val>
        </c:ser>
        <c:ser>
          <c:idx val="186"/>
          <c:order val="186"/>
          <c:spPr>
            <a:ln w="12700">
              <a:solidFill>
                <a:srgbClr val="FF6600"/>
              </a:solidFill>
              <a:prstDash val="lgDashDot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Price--update'!$B$188:$V$188</c:f>
              <c:numCache>
                <c:formatCode>_("$"* #,##0.00_);_("$"* \(#,##0.00\);_("$"* "-"??_);_(@_)</c:formatCode>
                <c:ptCount val="21"/>
                <c:pt idx="0">
                  <c:v>3.8478393104008219</c:v>
                </c:pt>
                <c:pt idx="1">
                  <c:v>3.7772329543160525</c:v>
                </c:pt>
                <c:pt idx="2">
                  <c:v>4.0378725599079841</c:v>
                </c:pt>
                <c:pt idx="3">
                  <c:v>4.7851478140231611</c:v>
                </c:pt>
                <c:pt idx="4">
                  <c:v>4.790408746845654</c:v>
                </c:pt>
                <c:pt idx="5">
                  <c:v>4.5863429037552716</c:v>
                </c:pt>
                <c:pt idx="6">
                  <c:v>4.7835452293172276</c:v>
                </c:pt>
                <c:pt idx="7">
                  <c:v>4.8173435374798199</c:v>
                </c:pt>
                <c:pt idx="8">
                  <c:v>5.1188791794904862</c:v>
                </c:pt>
                <c:pt idx="9">
                  <c:v>5.1348950015098991</c:v>
                </c:pt>
                <c:pt idx="10">
                  <c:v>4.9914858089587177</c:v>
                </c:pt>
                <c:pt idx="11">
                  <c:v>5.1590197617321571</c:v>
                </c:pt>
                <c:pt idx="12">
                  <c:v>3.8730816720386345</c:v>
                </c:pt>
                <c:pt idx="13">
                  <c:v>4.6339389498877663</c:v>
                </c:pt>
                <c:pt idx="14">
                  <c:v>4.6058645731013996</c:v>
                </c:pt>
                <c:pt idx="15">
                  <c:v>5.5148195377514542</c:v>
                </c:pt>
                <c:pt idx="16">
                  <c:v>4.9942595938681515</c:v>
                </c:pt>
                <c:pt idx="17">
                  <c:v>4.7799274796810032</c:v>
                </c:pt>
                <c:pt idx="18">
                  <c:v>4.7694524561815603</c:v>
                </c:pt>
                <c:pt idx="19">
                  <c:v>5.506870296675606</c:v>
                </c:pt>
                <c:pt idx="20">
                  <c:v>5.6067756526602865</c:v>
                </c:pt>
              </c:numCache>
            </c:numRef>
          </c:val>
        </c:ser>
        <c:ser>
          <c:idx val="187"/>
          <c:order val="187"/>
          <c:spPr>
            <a:ln w="12700">
              <a:solidFill>
                <a:srgbClr val="666699"/>
              </a:solidFill>
              <a:prstDash val="lgDashDot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Price--update'!$B$189:$V$189</c:f>
              <c:numCache>
                <c:formatCode>_("$"* #,##0.00_);_("$"* \(#,##0.00\);_("$"* "-"??_);_(@_)</c:formatCode>
                <c:ptCount val="21"/>
                <c:pt idx="0">
                  <c:v>3.7478731299780912</c:v>
                </c:pt>
                <c:pt idx="1">
                  <c:v>4.2639676367496433</c:v>
                </c:pt>
                <c:pt idx="2">
                  <c:v>4.2975268389164905</c:v>
                </c:pt>
                <c:pt idx="3">
                  <c:v>4.6980629158385732</c:v>
                </c:pt>
                <c:pt idx="4">
                  <c:v>4.4821509931326666</c:v>
                </c:pt>
                <c:pt idx="5">
                  <c:v>5.0024798188078776</c:v>
                </c:pt>
                <c:pt idx="6">
                  <c:v>4.475115862749993</c:v>
                </c:pt>
                <c:pt idx="7">
                  <c:v>5.0885289281102013</c:v>
                </c:pt>
                <c:pt idx="8">
                  <c:v>4.8299167695881069</c:v>
                </c:pt>
                <c:pt idx="9">
                  <c:v>4.5575510477602723</c:v>
                </c:pt>
                <c:pt idx="10">
                  <c:v>5.4324084040430636</c:v>
                </c:pt>
                <c:pt idx="11">
                  <c:v>5.7731065420185823</c:v>
                </c:pt>
                <c:pt idx="12">
                  <c:v>4.9837235260832875</c:v>
                </c:pt>
                <c:pt idx="13">
                  <c:v>4.8655451311984406</c:v>
                </c:pt>
                <c:pt idx="14">
                  <c:v>5.0457690257187613</c:v>
                </c:pt>
                <c:pt idx="15">
                  <c:v>5.3997043055362441</c:v>
                </c:pt>
                <c:pt idx="16">
                  <c:v>4.6278217262294659</c:v>
                </c:pt>
                <c:pt idx="17">
                  <c:v>4.9620436151407947</c:v>
                </c:pt>
                <c:pt idx="18">
                  <c:v>4.5004977834960265</c:v>
                </c:pt>
                <c:pt idx="19">
                  <c:v>5.1395239317798378</c:v>
                </c:pt>
                <c:pt idx="20">
                  <c:v>4.8587749755183021</c:v>
                </c:pt>
              </c:numCache>
            </c:numRef>
          </c:val>
        </c:ser>
        <c:ser>
          <c:idx val="188"/>
          <c:order val="188"/>
          <c:spPr>
            <a:ln w="12700">
              <a:solidFill>
                <a:srgbClr val="969696"/>
              </a:solidFill>
              <a:prstDash val="lgDashDot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Price--update'!$B$190:$V$190</c:f>
              <c:numCache>
                <c:formatCode>_("$"* #,##0.00_);_("$"* \(#,##0.00\);_("$"* "-"??_);_(@_)</c:formatCode>
                <c:ptCount val="21"/>
                <c:pt idx="0">
                  <c:v>4.0696373152261955</c:v>
                </c:pt>
                <c:pt idx="1">
                  <c:v>3.9748691673501932</c:v>
                </c:pt>
                <c:pt idx="2">
                  <c:v>5.122119845129113</c:v>
                </c:pt>
                <c:pt idx="3">
                  <c:v>4.2143476222206164</c:v>
                </c:pt>
                <c:pt idx="4">
                  <c:v>4.6926270664691021</c:v>
                </c:pt>
                <c:pt idx="5">
                  <c:v>4.6395039021555116</c:v>
                </c:pt>
                <c:pt idx="6">
                  <c:v>4.7713941711536156</c:v>
                </c:pt>
                <c:pt idx="7">
                  <c:v>5.5354552287399637</c:v>
                </c:pt>
                <c:pt idx="8">
                  <c:v>5.4921378577363242</c:v>
                </c:pt>
                <c:pt idx="9">
                  <c:v>4.3455491583244852</c:v>
                </c:pt>
                <c:pt idx="10">
                  <c:v>4.5947502409381382</c:v>
                </c:pt>
                <c:pt idx="11">
                  <c:v>5.9737880170618185</c:v>
                </c:pt>
                <c:pt idx="12">
                  <c:v>5.5420857616010188</c:v>
                </c:pt>
                <c:pt idx="13">
                  <c:v>5.648564900513235</c:v>
                </c:pt>
                <c:pt idx="14">
                  <c:v>4.7302684208579286</c:v>
                </c:pt>
                <c:pt idx="15">
                  <c:v>4.5577379510736291</c:v>
                </c:pt>
                <c:pt idx="16">
                  <c:v>5.0668300379090745</c:v>
                </c:pt>
                <c:pt idx="17">
                  <c:v>4.7449098839658568</c:v>
                </c:pt>
                <c:pt idx="18">
                  <c:v>4.708645965753421</c:v>
                </c:pt>
                <c:pt idx="19">
                  <c:v>4.7112250311026145</c:v>
                </c:pt>
                <c:pt idx="20">
                  <c:v>4.778545758425194</c:v>
                </c:pt>
              </c:numCache>
            </c:numRef>
          </c:val>
        </c:ser>
        <c:ser>
          <c:idx val="189"/>
          <c:order val="189"/>
          <c:spPr>
            <a:ln w="12700">
              <a:solidFill>
                <a:srgbClr val="003366"/>
              </a:solidFill>
              <a:prstDash val="lgDashDot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Price--update'!$B$191:$V$191</c:f>
              <c:numCache>
                <c:formatCode>_("$"* #,##0.00_);_("$"* \(#,##0.00\);_("$"* "-"??_);_(@_)</c:formatCode>
                <c:ptCount val="21"/>
                <c:pt idx="0">
                  <c:v>3.3734890273397951</c:v>
                </c:pt>
                <c:pt idx="1">
                  <c:v>4.1590831865831177</c:v>
                </c:pt>
                <c:pt idx="2">
                  <c:v>4.1228543895109206</c:v>
                </c:pt>
                <c:pt idx="3">
                  <c:v>5.1850880683896285</c:v>
                </c:pt>
                <c:pt idx="4">
                  <c:v>4.694713716789594</c:v>
                </c:pt>
                <c:pt idx="5">
                  <c:v>4.5640179570502877</c:v>
                </c:pt>
                <c:pt idx="6">
                  <c:v>4.2112022222785539</c:v>
                </c:pt>
                <c:pt idx="7">
                  <c:v>5.3882438002142283</c:v>
                </c:pt>
                <c:pt idx="8">
                  <c:v>4.3652606232480604</c:v>
                </c:pt>
                <c:pt idx="9">
                  <c:v>5.0021220119845262</c:v>
                </c:pt>
                <c:pt idx="10">
                  <c:v>4.1908024355902649</c:v>
                </c:pt>
                <c:pt idx="11">
                  <c:v>5.2299620116905272</c:v>
                </c:pt>
                <c:pt idx="12">
                  <c:v>4.715849977199869</c:v>
                </c:pt>
                <c:pt idx="13">
                  <c:v>5.545135046667375</c:v>
                </c:pt>
                <c:pt idx="14">
                  <c:v>5.1219249478963045</c:v>
                </c:pt>
                <c:pt idx="15">
                  <c:v>5.2559415993171577</c:v>
                </c:pt>
                <c:pt idx="16">
                  <c:v>5.3603052828189686</c:v>
                </c:pt>
                <c:pt idx="17">
                  <c:v>4.9373820175608927</c:v>
                </c:pt>
                <c:pt idx="18">
                  <c:v>5.0690243622909694</c:v>
                </c:pt>
                <c:pt idx="19">
                  <c:v>4.8998002319376752</c:v>
                </c:pt>
                <c:pt idx="20">
                  <c:v>5.7356115228226612</c:v>
                </c:pt>
              </c:numCache>
            </c:numRef>
          </c:val>
        </c:ser>
        <c:ser>
          <c:idx val="190"/>
          <c:order val="190"/>
          <c:spPr>
            <a:ln w="12700">
              <a:solidFill>
                <a:srgbClr val="339966"/>
              </a:solidFill>
              <a:prstDash val="lgDashDot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Price--update'!$B$192:$V$192</c:f>
              <c:numCache>
                <c:formatCode>_("$"* #,##0.00_);_("$"* \(#,##0.00\);_("$"* "-"??_);_(@_)</c:formatCode>
                <c:ptCount val="21"/>
                <c:pt idx="0">
                  <c:v>4.050265986333053</c:v>
                </c:pt>
                <c:pt idx="1">
                  <c:v>3.9348196093960239</c:v>
                </c:pt>
                <c:pt idx="2">
                  <c:v>5.2289348740264705</c:v>
                </c:pt>
                <c:pt idx="3">
                  <c:v>5.2461281889689726</c:v>
                </c:pt>
                <c:pt idx="4">
                  <c:v>4.7343404095511037</c:v>
                </c:pt>
                <c:pt idx="5">
                  <c:v>5.099525609927424</c:v>
                </c:pt>
                <c:pt idx="6">
                  <c:v>5.1871236037487538</c:v>
                </c:pt>
                <c:pt idx="7">
                  <c:v>4.9061087528655447</c:v>
                </c:pt>
                <c:pt idx="8">
                  <c:v>5.0401017174525533</c:v>
                </c:pt>
                <c:pt idx="9">
                  <c:v>4.4544229236568187</c:v>
                </c:pt>
                <c:pt idx="10">
                  <c:v>5.0125264170700783</c:v>
                </c:pt>
                <c:pt idx="11">
                  <c:v>4.5957991013166746</c:v>
                </c:pt>
                <c:pt idx="12">
                  <c:v>5.4437350241135976</c:v>
                </c:pt>
                <c:pt idx="13">
                  <c:v>3.839916696879063</c:v>
                </c:pt>
                <c:pt idx="14">
                  <c:v>4.7087218171328553</c:v>
                </c:pt>
                <c:pt idx="15">
                  <c:v>5.9707531919699415</c:v>
                </c:pt>
                <c:pt idx="16">
                  <c:v>6.0451149646162392</c:v>
                </c:pt>
                <c:pt idx="17">
                  <c:v>4.7109090404448137</c:v>
                </c:pt>
                <c:pt idx="18">
                  <c:v>4.771850034538633</c:v>
                </c:pt>
                <c:pt idx="19">
                  <c:v>5.0800941832889901</c:v>
                </c:pt>
                <c:pt idx="20">
                  <c:v>5.0387107189369873</c:v>
                </c:pt>
              </c:numCache>
            </c:numRef>
          </c:val>
        </c:ser>
        <c:ser>
          <c:idx val="191"/>
          <c:order val="191"/>
          <c:spPr>
            <a:ln w="12700">
              <a:solidFill>
                <a:srgbClr val="003300"/>
              </a:solidFill>
              <a:prstDash val="lgDashDot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Price--update'!$B$193:$V$193</c:f>
              <c:numCache>
                <c:formatCode>_("$"* #,##0.00_);_("$"* \(#,##0.00\);_("$"* "-"??_);_(@_)</c:formatCode>
                <c:ptCount val="21"/>
                <c:pt idx="0">
                  <c:v>3.3600771116273034</c:v>
                </c:pt>
                <c:pt idx="1">
                  <c:v>3.7328898188718336</c:v>
                </c:pt>
                <c:pt idx="2">
                  <c:v>4.3652982216344016</c:v>
                </c:pt>
                <c:pt idx="3">
                  <c:v>5.2514992168658976</c:v>
                </c:pt>
                <c:pt idx="4">
                  <c:v>4.415319629297513</c:v>
                </c:pt>
                <c:pt idx="5">
                  <c:v>4.4102255414829772</c:v>
                </c:pt>
                <c:pt idx="6">
                  <c:v>5.336688740313928</c:v>
                </c:pt>
                <c:pt idx="7">
                  <c:v>5.5078110956426265</c:v>
                </c:pt>
                <c:pt idx="8">
                  <c:v>6.3369072010642125</c:v>
                </c:pt>
                <c:pt idx="9">
                  <c:v>4.5928553510622407</c:v>
                </c:pt>
                <c:pt idx="10">
                  <c:v>4.7806426901246395</c:v>
                </c:pt>
                <c:pt idx="11">
                  <c:v>4.9737035842394866</c:v>
                </c:pt>
                <c:pt idx="12">
                  <c:v>5.7290959647502318</c:v>
                </c:pt>
                <c:pt idx="13">
                  <c:v>4.9332048727316664</c:v>
                </c:pt>
                <c:pt idx="14">
                  <c:v>5.7192952588878212</c:v>
                </c:pt>
                <c:pt idx="15">
                  <c:v>6.2509248661370949</c:v>
                </c:pt>
                <c:pt idx="16">
                  <c:v>6.026001717537687</c:v>
                </c:pt>
                <c:pt idx="17">
                  <c:v>5.0141332457275203</c:v>
                </c:pt>
                <c:pt idx="18">
                  <c:v>4.927635256559074</c:v>
                </c:pt>
                <c:pt idx="19">
                  <c:v>5.5802139223682481</c:v>
                </c:pt>
                <c:pt idx="20">
                  <c:v>5.6988720965917912</c:v>
                </c:pt>
              </c:numCache>
            </c:numRef>
          </c:val>
        </c:ser>
        <c:ser>
          <c:idx val="192"/>
          <c:order val="192"/>
          <c:spPr>
            <a:ln w="12700">
              <a:solidFill>
                <a:srgbClr val="333300"/>
              </a:solidFill>
              <a:prstDash val="lgDashDot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Price--update'!$B$194:$V$194</c:f>
              <c:numCache>
                <c:formatCode>_("$"* #,##0.00_);_("$"* \(#,##0.00\);_("$"* "-"??_);_(@_)</c:formatCode>
                <c:ptCount val="21"/>
                <c:pt idx="0">
                  <c:v>3.4373465065765934</c:v>
                </c:pt>
                <c:pt idx="1">
                  <c:v>3.3058340213487538</c:v>
                </c:pt>
                <c:pt idx="2">
                  <c:v>4.344126142554563</c:v>
                </c:pt>
                <c:pt idx="3">
                  <c:v>4.6550367408973656</c:v>
                </c:pt>
                <c:pt idx="4">
                  <c:v>5.4582060519714757</c:v>
                </c:pt>
                <c:pt idx="5">
                  <c:v>5.2737746455688184</c:v>
                </c:pt>
                <c:pt idx="6">
                  <c:v>4.7715701875356551</c:v>
                </c:pt>
                <c:pt idx="7">
                  <c:v>5.8463509145517456</c:v>
                </c:pt>
                <c:pt idx="8">
                  <c:v>4.9540044226924076</c:v>
                </c:pt>
                <c:pt idx="9">
                  <c:v>4.9836592301506339</c:v>
                </c:pt>
                <c:pt idx="10">
                  <c:v>4.448064503658121</c:v>
                </c:pt>
                <c:pt idx="11">
                  <c:v>4.6301673824712664</c:v>
                </c:pt>
                <c:pt idx="12">
                  <c:v>5.6348265057784452</c:v>
                </c:pt>
                <c:pt idx="13">
                  <c:v>4.5282451114516169</c:v>
                </c:pt>
                <c:pt idx="14">
                  <c:v>4.3419419365355498</c:v>
                </c:pt>
                <c:pt idx="15">
                  <c:v>5.2674660580885213</c:v>
                </c:pt>
                <c:pt idx="16">
                  <c:v>5.0794672767086482</c:v>
                </c:pt>
                <c:pt idx="17">
                  <c:v>5.4344583637823289</c:v>
                </c:pt>
                <c:pt idx="18">
                  <c:v>5.9005701506432535</c:v>
                </c:pt>
                <c:pt idx="19">
                  <c:v>5.8147157160343559</c:v>
                </c:pt>
                <c:pt idx="20">
                  <c:v>5.7165771976584212</c:v>
                </c:pt>
              </c:numCache>
            </c:numRef>
          </c:val>
        </c:ser>
        <c:ser>
          <c:idx val="193"/>
          <c:order val="193"/>
          <c:spPr>
            <a:ln w="12700">
              <a:solidFill>
                <a:srgbClr val="993300"/>
              </a:solidFill>
              <a:prstDash val="lgDashDot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Price--update'!$B$195:$V$195</c:f>
              <c:numCache>
                <c:formatCode>_("$"* #,##0.00_);_("$"* \(#,##0.00\);_("$"* "-"??_);_(@_)</c:formatCode>
                <c:ptCount val="21"/>
                <c:pt idx="0">
                  <c:v>3.7112021154618713</c:v>
                </c:pt>
                <c:pt idx="1">
                  <c:v>4.3677170212445757</c:v>
                </c:pt>
                <c:pt idx="2">
                  <c:v>4.4506576856011364</c:v>
                </c:pt>
                <c:pt idx="3">
                  <c:v>4.5558588081018563</c:v>
                </c:pt>
                <c:pt idx="4">
                  <c:v>5.5539244845553597</c:v>
                </c:pt>
                <c:pt idx="5">
                  <c:v>4.4711034458135384</c:v>
                </c:pt>
                <c:pt idx="6">
                  <c:v>5.0389523981938158</c:v>
                </c:pt>
                <c:pt idx="7">
                  <c:v>4.3965657815149273</c:v>
                </c:pt>
                <c:pt idx="8">
                  <c:v>4.5252059683779935</c:v>
                </c:pt>
                <c:pt idx="9">
                  <c:v>5.0866164588201288</c:v>
                </c:pt>
                <c:pt idx="10">
                  <c:v>4.9683729436497792</c:v>
                </c:pt>
                <c:pt idx="11">
                  <c:v>5.0944832406823979</c:v>
                </c:pt>
                <c:pt idx="12">
                  <c:v>4.854109503325831</c:v>
                </c:pt>
                <c:pt idx="13">
                  <c:v>5.229332889288024</c:v>
                </c:pt>
                <c:pt idx="14">
                  <c:v>4.8935079909316288</c:v>
                </c:pt>
                <c:pt idx="15">
                  <c:v>4.4663147663711227</c:v>
                </c:pt>
                <c:pt idx="16">
                  <c:v>6.4592783430617251</c:v>
                </c:pt>
                <c:pt idx="17">
                  <c:v>5.5980971446685066</c:v>
                </c:pt>
                <c:pt idx="18">
                  <c:v>4.6403644716398258</c:v>
                </c:pt>
                <c:pt idx="19">
                  <c:v>5.2778206148027333</c:v>
                </c:pt>
                <c:pt idx="20">
                  <c:v>5.5221695813902825</c:v>
                </c:pt>
              </c:numCache>
            </c:numRef>
          </c:val>
        </c:ser>
        <c:ser>
          <c:idx val="194"/>
          <c:order val="194"/>
          <c:spPr>
            <a:ln w="12700">
              <a:solidFill>
                <a:srgbClr val="993366"/>
              </a:solidFill>
              <a:prstDash val="lgDashDot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Price--update'!$B$196:$V$196</c:f>
              <c:numCache>
                <c:formatCode>_("$"* #,##0.00_);_("$"* \(#,##0.00\);_("$"* "-"??_);_(@_)</c:formatCode>
                <c:ptCount val="21"/>
                <c:pt idx="0">
                  <c:v>3.2717236818747422</c:v>
                </c:pt>
                <c:pt idx="1">
                  <c:v>3.6317614415187052</c:v>
                </c:pt>
                <c:pt idx="2">
                  <c:v>4.729636824499547</c:v>
                </c:pt>
                <c:pt idx="3">
                  <c:v>4.9068651493951627</c:v>
                </c:pt>
                <c:pt idx="4">
                  <c:v>4.4322434650593658</c:v>
                </c:pt>
                <c:pt idx="5">
                  <c:v>5.1755479103712041</c:v>
                </c:pt>
                <c:pt idx="6">
                  <c:v>5.6440582062763802</c:v>
                </c:pt>
                <c:pt idx="7">
                  <c:v>5.3268906454007112</c:v>
                </c:pt>
                <c:pt idx="8">
                  <c:v>5.2205444351796091</c:v>
                </c:pt>
                <c:pt idx="9">
                  <c:v>4.434357398438042</c:v>
                </c:pt>
                <c:pt idx="10">
                  <c:v>5.4057143980215399</c:v>
                </c:pt>
                <c:pt idx="11">
                  <c:v>4.6268346785552401</c:v>
                </c:pt>
                <c:pt idx="12">
                  <c:v>6.1030825639077202</c:v>
                </c:pt>
                <c:pt idx="13">
                  <c:v>4.822543126755277</c:v>
                </c:pt>
                <c:pt idx="14">
                  <c:v>3.9813823030635649</c:v>
                </c:pt>
                <c:pt idx="15">
                  <c:v>5.2094643446175697</c:v>
                </c:pt>
                <c:pt idx="16">
                  <c:v>5.2090949189356825</c:v>
                </c:pt>
                <c:pt idx="17">
                  <c:v>4.8837909021455923</c:v>
                </c:pt>
                <c:pt idx="18">
                  <c:v>5.0276697607575009</c:v>
                </c:pt>
                <c:pt idx="19">
                  <c:v>5.9073587026126209</c:v>
                </c:pt>
                <c:pt idx="20">
                  <c:v>4.7443727501881501</c:v>
                </c:pt>
              </c:numCache>
            </c:numRef>
          </c:val>
        </c:ser>
        <c:ser>
          <c:idx val="195"/>
          <c:order val="195"/>
          <c:spPr>
            <a:ln w="12700">
              <a:solidFill>
                <a:srgbClr val="333399"/>
              </a:solidFill>
              <a:prstDash val="lgDashDot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Price--update'!$B$197:$V$197</c:f>
              <c:numCache>
                <c:formatCode>_("$"* #,##0.00_);_("$"* \(#,##0.00\);_("$"* "-"??_);_(@_)</c:formatCode>
                <c:ptCount val="21"/>
                <c:pt idx="0">
                  <c:v>3.5662695786734209</c:v>
                </c:pt>
                <c:pt idx="1">
                  <c:v>3.8733755912172927</c:v>
                </c:pt>
                <c:pt idx="2">
                  <c:v>4.9893649722231848</c:v>
                </c:pt>
                <c:pt idx="3">
                  <c:v>5.338698429399682</c:v>
                </c:pt>
                <c:pt idx="4">
                  <c:v>4.6713535881007271</c:v>
                </c:pt>
                <c:pt idx="5">
                  <c:v>5.1328233800750196</c:v>
                </c:pt>
                <c:pt idx="6">
                  <c:v>4.1908808328620282</c:v>
                </c:pt>
                <c:pt idx="7">
                  <c:v>4.8742559420966014</c:v>
                </c:pt>
                <c:pt idx="8">
                  <c:v>5.8117499601054368</c:v>
                </c:pt>
                <c:pt idx="9">
                  <c:v>5.5428109160251946</c:v>
                </c:pt>
                <c:pt idx="10">
                  <c:v>4.5751464662280084</c:v>
                </c:pt>
                <c:pt idx="11">
                  <c:v>4.4847944929033954</c:v>
                </c:pt>
                <c:pt idx="12">
                  <c:v>4.8791612901992618</c:v>
                </c:pt>
                <c:pt idx="13">
                  <c:v>4.998519596029114</c:v>
                </c:pt>
                <c:pt idx="14">
                  <c:v>5.0127024132620601</c:v>
                </c:pt>
                <c:pt idx="15">
                  <c:v>5.5432098417838667</c:v>
                </c:pt>
                <c:pt idx="16">
                  <c:v>5.7591584320393858</c:v>
                </c:pt>
                <c:pt idx="17">
                  <c:v>5.2028370043291199</c:v>
                </c:pt>
                <c:pt idx="18">
                  <c:v>4.7720846752399426</c:v>
                </c:pt>
                <c:pt idx="19">
                  <c:v>5.8635453565485047</c:v>
                </c:pt>
                <c:pt idx="20">
                  <c:v>6.0806092309984203</c:v>
                </c:pt>
              </c:numCache>
            </c:numRef>
          </c:val>
        </c:ser>
        <c:ser>
          <c:idx val="196"/>
          <c:order val="196"/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Price--update'!$B$198:$V$198</c:f>
              <c:numCache>
                <c:formatCode>_("$"* #,##0.00_);_("$"* \(#,##0.00\);_("$"* "-"??_);_(@_)</c:formatCode>
                <c:ptCount val="21"/>
                <c:pt idx="0">
                  <c:v>3.7235756430082665</c:v>
                </c:pt>
                <c:pt idx="1">
                  <c:v>4.0268576938719924</c:v>
                </c:pt>
                <c:pt idx="2">
                  <c:v>4.592320612274829</c:v>
                </c:pt>
                <c:pt idx="3">
                  <c:v>4.9735981771484239</c:v>
                </c:pt>
                <c:pt idx="4">
                  <c:v>5.0496493317364841</c:v>
                </c:pt>
                <c:pt idx="5">
                  <c:v>4.6304140344661411</c:v>
                </c:pt>
                <c:pt idx="6">
                  <c:v>5.331754863500902</c:v>
                </c:pt>
                <c:pt idx="7">
                  <c:v>5.3490875126193504</c:v>
                </c:pt>
                <c:pt idx="8">
                  <c:v>5.1398011446524281</c:v>
                </c:pt>
                <c:pt idx="9">
                  <c:v>4.7972292915421875</c:v>
                </c:pt>
                <c:pt idx="10">
                  <c:v>4.6758634762561941</c:v>
                </c:pt>
                <c:pt idx="11">
                  <c:v>5.2303471292399095</c:v>
                </c:pt>
                <c:pt idx="12">
                  <c:v>5.5418691913063434</c:v>
                </c:pt>
                <c:pt idx="13">
                  <c:v>4.8444872710510518</c:v>
                </c:pt>
                <c:pt idx="14">
                  <c:v>4.3575497427806926</c:v>
                </c:pt>
                <c:pt idx="15">
                  <c:v>5.0880273829848948</c:v>
                </c:pt>
                <c:pt idx="16">
                  <c:v>5.4568613524139451</c:v>
                </c:pt>
                <c:pt idx="17">
                  <c:v>5.3333605260699706</c:v>
                </c:pt>
                <c:pt idx="18">
                  <c:v>5.0961455840901024</c:v>
                </c:pt>
                <c:pt idx="19">
                  <c:v>5.4455833583933044</c:v>
                </c:pt>
                <c:pt idx="20">
                  <c:v>5.3469880875217513</c:v>
                </c:pt>
              </c:numCache>
            </c:numRef>
          </c:val>
        </c:ser>
        <c:ser>
          <c:idx val="197"/>
          <c:order val="197"/>
          <c:spPr>
            <a:ln w="12700">
              <a:solidFill>
                <a:srgbClr val="FFFFFF"/>
              </a:solidFill>
              <a:prstDash val="lgDashDot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Price--update'!$B$199:$V$199</c:f>
              <c:numCache>
                <c:formatCode>_("$"* #,##0.00_);_("$"* \(#,##0.00\);_("$"* "-"??_);_(@_)</c:formatCode>
                <c:ptCount val="21"/>
                <c:pt idx="0">
                  <c:v>3.1136561281787305</c:v>
                </c:pt>
                <c:pt idx="1">
                  <c:v>3.4510850625327882</c:v>
                </c:pt>
                <c:pt idx="2">
                  <c:v>4.7609646769968714</c:v>
                </c:pt>
                <c:pt idx="3">
                  <c:v>3.8399387288754117</c:v>
                </c:pt>
                <c:pt idx="4">
                  <c:v>5.4404534985706894</c:v>
                </c:pt>
                <c:pt idx="5">
                  <c:v>4.6235627990772556</c:v>
                </c:pt>
                <c:pt idx="6">
                  <c:v>4.6660934446349671</c:v>
                </c:pt>
                <c:pt idx="7">
                  <c:v>4.5454548258112073</c:v>
                </c:pt>
                <c:pt idx="8">
                  <c:v>5.453199398800578</c:v>
                </c:pt>
                <c:pt idx="9">
                  <c:v>4.4391470308514878</c:v>
                </c:pt>
                <c:pt idx="10">
                  <c:v>5.2900633899973997</c:v>
                </c:pt>
                <c:pt idx="11">
                  <c:v>4.5725721776984622</c:v>
                </c:pt>
                <c:pt idx="12">
                  <c:v>5.5770961995645054</c:v>
                </c:pt>
                <c:pt idx="13">
                  <c:v>4.4874444340524082</c:v>
                </c:pt>
                <c:pt idx="14">
                  <c:v>3.9347952021507822</c:v>
                </c:pt>
                <c:pt idx="15">
                  <c:v>4.318751871001326</c:v>
                </c:pt>
                <c:pt idx="16">
                  <c:v>5.5678597375016361</c:v>
                </c:pt>
                <c:pt idx="17">
                  <c:v>5.0957657171538706</c:v>
                </c:pt>
                <c:pt idx="18">
                  <c:v>5.2650767401597358</c:v>
                </c:pt>
                <c:pt idx="19">
                  <c:v>5.0042686728591503</c:v>
                </c:pt>
                <c:pt idx="20">
                  <c:v>5.0609271791922135</c:v>
                </c:pt>
              </c:numCache>
            </c:numRef>
          </c:val>
        </c:ser>
        <c:ser>
          <c:idx val="198"/>
          <c:order val="198"/>
          <c:spPr>
            <a:ln w="12700">
              <a:solidFill>
                <a:srgbClr val="FF0000"/>
              </a:solidFill>
              <a:prstDash val="lgDashDot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Price--update'!$B$200:$V$200</c:f>
              <c:numCache>
                <c:formatCode>_("$"* #,##0.00_);_("$"* \(#,##0.00\);_("$"* "-"??_);_(@_)</c:formatCode>
                <c:ptCount val="21"/>
                <c:pt idx="0">
                  <c:v>3.8570047841977324</c:v>
                </c:pt>
                <c:pt idx="1">
                  <c:v>4.4859072944676806</c:v>
                </c:pt>
                <c:pt idx="2">
                  <c:v>4.4512894102785916</c:v>
                </c:pt>
                <c:pt idx="3">
                  <c:v>4.7976614486510805</c:v>
                </c:pt>
                <c:pt idx="4">
                  <c:v>4.9534857025524222</c:v>
                </c:pt>
                <c:pt idx="5">
                  <c:v>5.5155955768207114</c:v>
                </c:pt>
                <c:pt idx="6">
                  <c:v>4.9450411707845046</c:v>
                </c:pt>
                <c:pt idx="7">
                  <c:v>5.6072918494909034</c:v>
                </c:pt>
                <c:pt idx="8">
                  <c:v>4.6662079782333121</c:v>
                </c:pt>
                <c:pt idx="9">
                  <c:v>4.9749004512491277</c:v>
                </c:pt>
                <c:pt idx="10">
                  <c:v>5.3649045495473686</c:v>
                </c:pt>
                <c:pt idx="11">
                  <c:v>4.3508989818681369</c:v>
                </c:pt>
                <c:pt idx="12">
                  <c:v>5.3458124957549407</c:v>
                </c:pt>
                <c:pt idx="13">
                  <c:v>5.1890613683477911</c:v>
                </c:pt>
                <c:pt idx="14">
                  <c:v>4.392366098591741</c:v>
                </c:pt>
                <c:pt idx="15">
                  <c:v>5.0072168176680174</c:v>
                </c:pt>
                <c:pt idx="16">
                  <c:v>4.7115699976433154</c:v>
                </c:pt>
                <c:pt idx="17">
                  <c:v>5.3913056010266374</c:v>
                </c:pt>
                <c:pt idx="18">
                  <c:v>5.3536229398601103</c:v>
                </c:pt>
                <c:pt idx="19">
                  <c:v>5.423247479142411</c:v>
                </c:pt>
                <c:pt idx="20">
                  <c:v>6.0238877729423095</c:v>
                </c:pt>
              </c:numCache>
            </c:numRef>
          </c:val>
        </c:ser>
        <c:ser>
          <c:idx val="199"/>
          <c:order val="199"/>
          <c:spPr>
            <a:ln w="12700">
              <a:solidFill>
                <a:srgbClr val="00FF00"/>
              </a:solidFill>
              <a:prstDash val="lgDashDot"/>
            </a:ln>
          </c:spPr>
          <c:marker>
            <c:symbol val="none"/>
          </c:marker>
          <c:cat>
            <c:numRef>
              <c:f>'[1]Nymex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'[1]Nymex -Annual Avg Price--update'!$B$201:$V$201</c:f>
              <c:numCache>
                <c:formatCode>_("$"* #,##0.00_);_("$"* \(#,##0.00\);_("$"* "-"??_);_(@_)</c:formatCode>
                <c:ptCount val="21"/>
                <c:pt idx="0">
                  <c:v>3.9769853478082369</c:v>
                </c:pt>
                <c:pt idx="1">
                  <c:v>4.0193488734740068</c:v>
                </c:pt>
                <c:pt idx="2">
                  <c:v>4.9301193074658336</c:v>
                </c:pt>
                <c:pt idx="3">
                  <c:v>5.1863577243198389</c:v>
                </c:pt>
                <c:pt idx="4">
                  <c:v>4.9887251864756301</c:v>
                </c:pt>
                <c:pt idx="5">
                  <c:v>5.3837499405768883</c:v>
                </c:pt>
                <c:pt idx="6">
                  <c:v>5.3955285249571379</c:v>
                </c:pt>
                <c:pt idx="7">
                  <c:v>5.6289802408586143</c:v>
                </c:pt>
                <c:pt idx="8">
                  <c:v>5.2909371423972287</c:v>
                </c:pt>
                <c:pt idx="9">
                  <c:v>5.1635704101875817</c:v>
                </c:pt>
                <c:pt idx="10">
                  <c:v>5.1459626102751059</c:v>
                </c:pt>
                <c:pt idx="11">
                  <c:v>5.0296767835583216</c:v>
                </c:pt>
                <c:pt idx="12">
                  <c:v>5.1656273141125038</c:v>
                </c:pt>
                <c:pt idx="13">
                  <c:v>4.8026496807064545</c:v>
                </c:pt>
                <c:pt idx="14">
                  <c:v>4.969806901836308</c:v>
                </c:pt>
                <c:pt idx="15">
                  <c:v>5.6056672671865098</c:v>
                </c:pt>
                <c:pt idx="16">
                  <c:v>5.0977482582305429</c:v>
                </c:pt>
                <c:pt idx="17">
                  <c:v>5.193132373261399</c:v>
                </c:pt>
                <c:pt idx="18">
                  <c:v>4.3952221551714823</c:v>
                </c:pt>
                <c:pt idx="19">
                  <c:v>5.8928093591405712</c:v>
                </c:pt>
                <c:pt idx="20">
                  <c:v>5.300917853899267</c:v>
                </c:pt>
              </c:numCache>
            </c:numRef>
          </c:val>
        </c:ser>
        <c:marker val="1"/>
        <c:axId val="215181952"/>
        <c:axId val="215188224"/>
      </c:lineChart>
      <c:catAx>
        <c:axId val="2151819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2497225305216422"/>
              <c:y val="0.9623567921440261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5188224"/>
        <c:crossesAt val="3"/>
        <c:auto val="1"/>
        <c:lblAlgn val="ctr"/>
        <c:lblOffset val="100"/>
        <c:tickLblSkip val="1"/>
        <c:tickMarkSkip val="1"/>
      </c:catAx>
      <c:valAx>
        <c:axId val="215188224"/>
        <c:scaling>
          <c:orientation val="minMax"/>
          <c:max val="7"/>
          <c:min val="2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$/dekath</a:t>
                </a:r>
              </a:p>
            </c:rich>
          </c:tx>
          <c:layout>
            <c:manualLayout>
              <c:xMode val="edge"/>
              <c:yMode val="edge"/>
              <c:x val="1.4428412874583796E-2"/>
              <c:y val="0.48608837970540347"/>
            </c:manualLayout>
          </c:layout>
          <c:spPr>
            <a:noFill/>
            <a:ln w="25400">
              <a:noFill/>
            </a:ln>
          </c:spPr>
        </c:title>
        <c:numFmt formatCode="&quot;$&quot;#,##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518195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00B050"/>
  </sheetPr>
  <sheetViews>
    <sheetView tabSelected="1" zoomScale="93" workbookViewId="0"/>
  </sheetViews>
  <pageMargins left="0.75" right="0.75" top="1" bottom="1" header="0.5" footer="0.5"/>
  <pageSetup orientation="landscape" r:id="rId1"/>
  <headerFooter alignWithMargins="0">
    <oddHeader>&amp;L2012 CNGC IRP DRAFT&amp;CAPPENDIX G &amp;RPAGE &amp;P</oddHead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00B050"/>
  </sheetPr>
  <sheetViews>
    <sheetView zoomScale="93" workbookViewId="0"/>
  </sheetViews>
  <pageMargins left="0.75" right="0.75" top="1" bottom="1" header="0.5" footer="0.5"/>
  <pageSetup orientation="landscape" r:id="rId1"/>
  <headerFooter alignWithMargins="0">
    <oddHeader>&amp;L2012 CNGC IRP DRAFT&amp;CAPPENDIX G&amp;RPAGE &amp;P</oddHead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rgb="FF00B050"/>
  </sheetPr>
  <sheetViews>
    <sheetView zoomScale="93" workbookViewId="0"/>
  </sheetViews>
  <pageMargins left="0.75" right="0.75" top="1" bottom="1" header="0.5" footer="0.5"/>
  <pageSetup orientation="landscape" r:id="rId1"/>
  <headerFooter alignWithMargins="0">
    <oddHeader>&amp;L2012 CNGC IRP DRAFT&amp;CAPPENDIX G&amp;RPAGE &amp;P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19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19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0.8578</cdr:x>
      <cdr:y>0.47868</cdr:y>
    </cdr:from>
    <cdr:to>
      <cdr:x>0.87836</cdr:x>
      <cdr:y>0.5538</cdr:y>
    </cdr:to>
    <cdr:sp macro="" textlink="">
      <cdr:nvSpPr>
        <cdr:cNvPr id="24578" name="AutoShape 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7361636" y="2785782"/>
          <a:ext cx="176447" cy="437182"/>
        </a:xfrm>
        <a:prstGeom xmlns:a="http://schemas.openxmlformats.org/drawingml/2006/main" prst="rightBrace">
          <a:avLst>
            <a:gd name="adj1" fmla="val 45494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0.88313</cdr:x>
      <cdr:y>0.45114</cdr:y>
    </cdr:from>
    <cdr:to>
      <cdr:x>0.98218</cdr:x>
      <cdr:y>0.58955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79032" y="2625533"/>
          <a:ext cx="850081" cy="8055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Expected Range of Annual Average Prices</a:t>
          </a:r>
        </a:p>
      </cdr:txBody>
    </cdr:sp>
  </cdr:relSizeAnchor>
  <cdr:relSizeAnchor xmlns:cdr="http://schemas.openxmlformats.org/drawingml/2006/chartDrawing">
    <cdr:from>
      <cdr:x>0.23868</cdr:x>
      <cdr:y>0.30621</cdr:y>
    </cdr:from>
    <cdr:to>
      <cdr:x>0.6397</cdr:x>
      <cdr:y>0.37828</cdr:y>
    </cdr:to>
    <cdr:grpSp>
      <cdr:nvGrpSpPr>
        <cdr:cNvPr id="13" name="Group 12"/>
        <cdr:cNvGrpSpPr/>
      </cdr:nvGrpSpPr>
      <cdr:grpSpPr>
        <a:xfrm xmlns:a="http://schemas.openxmlformats.org/drawingml/2006/main">
          <a:off x="2048358" y="1782073"/>
          <a:ext cx="3441563" cy="419431"/>
          <a:chOff x="3871451" y="1321210"/>
          <a:chExt cx="3441585" cy="419453"/>
        </a:xfrm>
      </cdr:grpSpPr>
      <cdr:sp macro="" textlink="">
        <cdr:nvSpPr>
          <cdr:cNvPr id="24580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5008763" y="1526786"/>
            <a:ext cx="2304273" cy="213877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27432" tIns="22860" rIns="0" bIns="0" anchor="t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Highest Monthly Draw Price Each Year</a:t>
            </a:r>
          </a:p>
        </cdr:txBody>
      </cdr:sp>
      <cdr:sp macro="" textlink="">
        <cdr:nvSpPr>
          <cdr:cNvPr id="24583" name="Line 7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 flipH="1" flipV="1">
            <a:off x="3871451" y="1321210"/>
            <a:ext cx="1034436" cy="307258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9525">
            <a:solidFill>
              <a:srgbClr val="000000"/>
            </a:solidFill>
            <a:round/>
            <a:headEnd/>
            <a:tailEnd type="triangle" w="med" len="med"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0.59725</cdr:x>
      <cdr:y>0.65891</cdr:y>
    </cdr:from>
    <cdr:to>
      <cdr:x>1</cdr:x>
      <cdr:y>0.72141</cdr:y>
    </cdr:to>
    <cdr:grpSp>
      <cdr:nvGrpSpPr>
        <cdr:cNvPr id="10" name="Group 9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5125614" y="3834708"/>
          <a:ext cx="3456411" cy="363736"/>
          <a:chOff x="4361259" y="3670823"/>
          <a:chExt cx="3731181" cy="366646"/>
        </a:xfrm>
      </cdr:grpSpPr>
      <cdr:sp macro="" textlink="">
        <cdr:nvSpPr>
          <cdr:cNvPr id="24581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5327809" y="3803223"/>
            <a:ext cx="2764631" cy="23424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27432" tIns="22860" rIns="0" bIns="0" anchor="t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Lowest Monthly Draw Price for Each year</a:t>
            </a:r>
          </a:p>
        </cdr:txBody>
      </cdr:sp>
      <cdr:sp macro="" textlink="">
        <cdr:nvSpPr>
          <cdr:cNvPr id="24584" name="Line 8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 flipH="1" flipV="1">
            <a:off x="4361259" y="3670823"/>
            <a:ext cx="966550" cy="234246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9525">
            <a:solidFill>
              <a:srgbClr val="000000"/>
            </a:solidFill>
            <a:round/>
            <a:headEnd/>
            <a:tailEnd type="triangle" w="med" len="med"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19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ldFDriveMSV/MSV%20Portable/2012%20IRP%20Support%20Materials/Appendix%20G%20Monte%20Carlo%20and%20Sec7d%207e%207h%20MSV%20workbo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IRP%202008\OPUC%20Addendum%20Stuff\OPUC%20Addendum%20Report%20inf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PV Templete--Carbon 3"/>
      <sheetName val="NPV Templete--Carbon 2"/>
      <sheetName val="NPV Templete--Carbon 1"/>
      <sheetName val="NPV Templete--Basecase"/>
      <sheetName val="NPV Templete--Low Growth"/>
      <sheetName val="NPV Templete--High Growth"/>
      <sheetName val="NPV Templete--Lmtd CDN"/>
      <sheetName val="NPV Templete--No Rock Adv"/>
      <sheetName val="Table 7-3 final text"/>
      <sheetName val="Detailed Cost Calc-carb 3"/>
      <sheetName val="Detailed Cost Calc-carb 2"/>
      <sheetName val="Detailed Cost Calc-carb 1"/>
      <sheetName val="Detailed Cost Calculation-2885"/>
      <sheetName val="Detailed Cost Calc-Low"/>
      <sheetName val="Detailed Cost Calc-High"/>
      <sheetName val="Detailed Cost Calc-Lmtd CDN"/>
      <sheetName val="Detailed Cost Calc-No Rock Adv"/>
      <sheetName val="High Low Sendout"/>
      <sheetName val="Served&amp;Unserved"/>
      <sheetName val="sendout addment-kb maching"/>
      <sheetName val="by zone"/>
      <sheetName val="Fig 7-D Expect Usage10"/>
      <sheetName val="Fig 7-E Text Annl Usage10"/>
      <sheetName val="7-H Nymex Annl Avg Price"/>
      <sheetName val="Nymex -Annual Avg Price--update"/>
      <sheetName val="Nymex -Annual Avg Price--MSV"/>
      <sheetName val="Fig 7-I Portfolio Costs"/>
      <sheetName val="Table 7-3 System cost stuff"/>
      <sheetName val="G-1 MC T S Demand p1"/>
      <sheetName val="G-1  DemandHigh to Low10p2"/>
      <sheetName val="G-1 p3 - "/>
      <sheetName val="G-1 p3 -  (msv)"/>
      <sheetName val="G-2 p1 NYMEX Ranges10"/>
      <sheetName val="G-2 p2 NYMEX draws "/>
      <sheetName val="G-2 p3 Nymex detail-Annl Range"/>
      <sheetName val="Max"/>
      <sheetName val="min"/>
      <sheetName val="Average Info"/>
      <sheetName val="Max (MSV)"/>
      <sheetName val="min (msv)"/>
      <sheetName val="Average Info (msv)"/>
      <sheetName val="&lt;----TEXT Materials"/>
      <sheetName val="Portfolio Cost-therm"/>
      <sheetName val="MSV 2008 infoTotal System Costs"/>
      <sheetName val="MSVs 2008 Scenativities"/>
      <sheetName val="MSV 08 system costs irp summary"/>
      <sheetName val="Basecase Price Data"/>
      <sheetName val="G drive summaries"/>
      <sheetName val="Updated Carbon Analysis"/>
      <sheetName val="Nymex -Annual Avg Price-8"/>
      <sheetName val="Total System Costs08"/>
      <sheetName val="Sorted System Costs08"/>
      <sheetName val="kb 9-30 pm system cost stuff"/>
      <sheetName val="Results 9-29 2885"/>
      <sheetName val="vsn 9-30 10pm"/>
      <sheetName val="costdt 08"/>
      <sheetName val="kb 9-30 pm system cost stuf (2)"/>
      <sheetName val="st dev"/>
      <sheetName val="OLD--NOT UPDATED-----&gt;"/>
      <sheetName val="Nymex -Annual Avg Price--up (2)"/>
      <sheetName val="Sorted System Costs-"/>
      <sheetName val="Cost per dt"/>
      <sheetName val="Scenairo Costs"/>
      <sheetName val="NPC unserved"/>
      <sheetName val="Nymex Rockies"/>
      <sheetName val="NPC demand"/>
      <sheetName val="Total System Demand"/>
      <sheetName val="Sendout Scenario dmd results"/>
      <sheetName val="NYMEX Monthly Pricing Range"/>
      <sheetName val="NYMEX Sumas"/>
      <sheetName val="NYMEX AECO Chart"/>
      <sheetName val="Nymex Details"/>
      <sheetName val="GTN"/>
      <sheetName val="Unserved"/>
      <sheetName val="AECO Index"/>
      <sheetName val="Sumas Index"/>
      <sheetName val="Rockies Index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4">
        <row r="1">
          <cell r="B1">
            <v>2012</v>
          </cell>
          <cell r="C1">
            <v>2013</v>
          </cell>
          <cell r="D1">
            <v>2014</v>
          </cell>
          <cell r="E1">
            <v>2015</v>
          </cell>
          <cell r="F1">
            <v>2016</v>
          </cell>
          <cell r="G1">
            <v>2017</v>
          </cell>
          <cell r="H1">
            <v>2018</v>
          </cell>
          <cell r="I1">
            <v>2019</v>
          </cell>
          <cell r="J1">
            <v>2020</v>
          </cell>
          <cell r="K1">
            <v>2021</v>
          </cell>
          <cell r="L1">
            <v>2022</v>
          </cell>
          <cell r="M1">
            <v>2023</v>
          </cell>
          <cell r="N1">
            <v>2024</v>
          </cell>
          <cell r="O1">
            <v>2025</v>
          </cell>
          <cell r="P1">
            <v>2026</v>
          </cell>
          <cell r="Q1">
            <v>2027</v>
          </cell>
          <cell r="R1">
            <v>2028</v>
          </cell>
          <cell r="S1">
            <v>2029</v>
          </cell>
          <cell r="T1">
            <v>2030</v>
          </cell>
          <cell r="U1">
            <v>2031</v>
          </cell>
          <cell r="V1">
            <v>2032</v>
          </cell>
        </row>
        <row r="2">
          <cell r="B2">
            <v>3.82628314062331</v>
          </cell>
          <cell r="C2">
            <v>3.6973985139981917</v>
          </cell>
          <cell r="D2">
            <v>4.4973068180187008</v>
          </cell>
          <cell r="E2">
            <v>5.0656339165858091</v>
          </cell>
          <cell r="F2">
            <v>4.7884384632317776</v>
          </cell>
          <cell r="G2">
            <v>4.9469781364552201</v>
          </cell>
          <cell r="H2">
            <v>4.5069249446813036</v>
          </cell>
          <cell r="I2">
            <v>4.6618994550107926</v>
          </cell>
          <cell r="J2">
            <v>5.6292433347444941</v>
          </cell>
          <cell r="K2">
            <v>4.7348085767612904</v>
          </cell>
          <cell r="L2">
            <v>5.0962553390741201</v>
          </cell>
          <cell r="M2">
            <v>5.5114133766985018</v>
          </cell>
          <cell r="N2">
            <v>5.8874161120031427</v>
          </cell>
          <cell r="O2">
            <v>5.2489569434969239</v>
          </cell>
          <cell r="P2">
            <v>5.5898992257117817</v>
          </cell>
          <cell r="Q2">
            <v>4.6249120541115047</v>
          </cell>
          <cell r="R2">
            <v>5.3300198442369862</v>
          </cell>
          <cell r="S2">
            <v>4.825687975583369</v>
          </cell>
          <cell r="T2">
            <v>4.1382937256722734</v>
          </cell>
          <cell r="U2">
            <v>5.5780962891229073</v>
          </cell>
          <cell r="V2">
            <v>5.6398582933360162</v>
          </cell>
        </row>
        <row r="3">
          <cell r="B3">
            <v>4.2329104881473061</v>
          </cell>
          <cell r="C3">
            <v>4.2110731518339417</v>
          </cell>
          <cell r="D3">
            <v>5.250111641987008</v>
          </cell>
          <cell r="E3">
            <v>5.603331904886363</v>
          </cell>
          <cell r="F3">
            <v>5.6878042395635706</v>
          </cell>
          <cell r="G3">
            <v>5.1297249535886937</v>
          </cell>
          <cell r="H3">
            <v>4.2849018840511262</v>
          </cell>
          <cell r="I3">
            <v>4.8223197972757523</v>
          </cell>
          <cell r="J3">
            <v>5.1161896840613421</v>
          </cell>
          <cell r="K3">
            <v>4.9593891780383608</v>
          </cell>
          <cell r="L3">
            <v>5.018659705588628</v>
          </cell>
          <cell r="M3">
            <v>5.3191085980974835</v>
          </cell>
          <cell r="N3">
            <v>5.5166127008111117</v>
          </cell>
          <cell r="O3">
            <v>4.1742103765740124</v>
          </cell>
          <cell r="P3">
            <v>5.3746131109475987</v>
          </cell>
          <cell r="Q3">
            <v>4.668423313742081</v>
          </cell>
          <cell r="R3">
            <v>4.1509966638382965</v>
          </cell>
          <cell r="S3">
            <v>4.9686600242293375</v>
          </cell>
          <cell r="T3">
            <v>5.0477404556796248</v>
          </cell>
          <cell r="U3">
            <v>6.043720857129899</v>
          </cell>
          <cell r="V3">
            <v>5.2501342422962818</v>
          </cell>
        </row>
        <row r="4">
          <cell r="B4">
            <v>3.4075317489425809</v>
          </cell>
          <cell r="C4">
            <v>3.926800699736638</v>
          </cell>
          <cell r="D4">
            <v>4.135606419145212</v>
          </cell>
          <cell r="E4">
            <v>4.617472513152256</v>
          </cell>
          <cell r="F4">
            <v>5.1253669051854276</v>
          </cell>
          <cell r="G4">
            <v>5.5314395727189813</v>
          </cell>
          <cell r="H4">
            <v>4.7498606788562867</v>
          </cell>
          <cell r="I4">
            <v>5.4311268386669429</v>
          </cell>
          <cell r="J4">
            <v>5.1137903261370559</v>
          </cell>
          <cell r="K4">
            <v>4.6750739439426621</v>
          </cell>
          <cell r="L4">
            <v>5.3162411256067346</v>
          </cell>
          <cell r="M4">
            <v>4.7567864093009611</v>
          </cell>
          <cell r="N4">
            <v>5.1683408138829421</v>
          </cell>
          <cell r="O4">
            <v>4.5687312752083882</v>
          </cell>
          <cell r="P4">
            <v>4.7209473103802848</v>
          </cell>
          <cell r="Q4">
            <v>5.1413275099215303</v>
          </cell>
          <cell r="R4">
            <v>5.4767485172590007</v>
          </cell>
          <cell r="S4">
            <v>5.1173289564449975</v>
          </cell>
          <cell r="T4">
            <v>5.2130624194100568</v>
          </cell>
          <cell r="U4">
            <v>4.7152383678086611</v>
          </cell>
          <cell r="V4">
            <v>6.5052005395436705</v>
          </cell>
        </row>
        <row r="5">
          <cell r="B5">
            <v>3.8519891331377516</v>
          </cell>
          <cell r="C5">
            <v>3.6322657058717835</v>
          </cell>
          <cell r="D5">
            <v>4.5105001608812527</v>
          </cell>
          <cell r="E5">
            <v>4.5143907754971151</v>
          </cell>
          <cell r="F5">
            <v>4.4235387974743237</v>
          </cell>
          <cell r="G5">
            <v>5.2275234579719161</v>
          </cell>
          <cell r="H5">
            <v>4.3505955625912414</v>
          </cell>
          <cell r="I5">
            <v>4.5248231755275565</v>
          </cell>
          <cell r="J5">
            <v>4.9589387870580977</v>
          </cell>
          <cell r="K5">
            <v>5.1257297370914321</v>
          </cell>
          <cell r="L5">
            <v>5.2607368714885556</v>
          </cell>
          <cell r="M5">
            <v>4.9821204077614336</v>
          </cell>
          <cell r="N5">
            <v>4.9771095083956896</v>
          </cell>
          <cell r="O5">
            <v>3.934895934568968</v>
          </cell>
          <cell r="P5">
            <v>4.9337524571857463</v>
          </cell>
          <cell r="Q5">
            <v>4.6869460454103482</v>
          </cell>
          <cell r="R5">
            <v>4.9222376462739765</v>
          </cell>
          <cell r="S5">
            <v>4.9769736184951521</v>
          </cell>
          <cell r="T5">
            <v>5.644341416345843</v>
          </cell>
          <cell r="U5">
            <v>4.8574401655029158</v>
          </cell>
          <cell r="V5">
            <v>5.3093527049052671</v>
          </cell>
        </row>
        <row r="6">
          <cell r="B6">
            <v>3.5016255262387244</v>
          </cell>
          <cell r="C6">
            <v>4.1039828583304194</v>
          </cell>
          <cell r="D6">
            <v>4.3434830928961716</v>
          </cell>
          <cell r="E6">
            <v>4.5282524189088713</v>
          </cell>
          <cell r="F6">
            <v>4.7353556453966172</v>
          </cell>
          <cell r="G6">
            <v>4.7169613379413367</v>
          </cell>
          <cell r="H6">
            <v>5.31475862960838</v>
          </cell>
          <cell r="I6">
            <v>4.8146718027267719</v>
          </cell>
          <cell r="J6">
            <v>4.9971514771934906</v>
          </cell>
          <cell r="K6">
            <v>5.3796070135694647</v>
          </cell>
          <cell r="L6">
            <v>4.9926534296881551</v>
          </cell>
          <cell r="M6">
            <v>5.3795336644119924</v>
          </cell>
          <cell r="N6">
            <v>5.2265788173591146</v>
          </cell>
          <cell r="O6">
            <v>4.43864673990306</v>
          </cell>
          <cell r="P6">
            <v>4.8299573436908076</v>
          </cell>
          <cell r="Q6">
            <v>4.7293884382529265</v>
          </cell>
          <cell r="R6">
            <v>5.6452970578516624</v>
          </cell>
          <cell r="S6">
            <v>4.2086430447408851</v>
          </cell>
          <cell r="T6">
            <v>4.3583097352355287</v>
          </cell>
          <cell r="U6">
            <v>5.2769844353647208</v>
          </cell>
          <cell r="V6">
            <v>4.77149793193189</v>
          </cell>
        </row>
        <row r="7">
          <cell r="B7">
            <v>3.5455980935425302</v>
          </cell>
          <cell r="C7">
            <v>3.9974892853169299</v>
          </cell>
          <cell r="D7">
            <v>4.5449584765615443</v>
          </cell>
          <cell r="E7">
            <v>5.1252734775324891</v>
          </cell>
          <cell r="F7">
            <v>5.7243410999265638</v>
          </cell>
          <cell r="G7">
            <v>4.7585905186656792</v>
          </cell>
          <cell r="H7">
            <v>4.6513012350294369</v>
          </cell>
          <cell r="I7">
            <v>5.3667275029720702</v>
          </cell>
          <cell r="J7">
            <v>5.3808714057255917</v>
          </cell>
          <cell r="K7">
            <v>5.9319988421922156</v>
          </cell>
          <cell r="L7">
            <v>5.4458736316950249</v>
          </cell>
          <cell r="M7">
            <v>4.90004861459495</v>
          </cell>
          <cell r="N7">
            <v>5.3242189528224628</v>
          </cell>
          <cell r="O7">
            <v>4.9073369735494285</v>
          </cell>
          <cell r="P7">
            <v>4.8134515146443579</v>
          </cell>
          <cell r="Q7">
            <v>5.3423487032852046</v>
          </cell>
          <cell r="R7">
            <v>5.7819344696468624</v>
          </cell>
          <cell r="S7">
            <v>5.7942229503612239</v>
          </cell>
          <cell r="T7">
            <v>5.2567508170929074</v>
          </cell>
          <cell r="U7">
            <v>4.9491071655710526</v>
          </cell>
          <cell r="V7">
            <v>5.6589216574957906</v>
          </cell>
        </row>
        <row r="8">
          <cell r="B8">
            <v>4.1720944042979582</v>
          </cell>
          <cell r="C8">
            <v>3.6453422248349217</v>
          </cell>
          <cell r="D8">
            <v>4.6176146527002428</v>
          </cell>
          <cell r="E8">
            <v>5.0953427308208337</v>
          </cell>
          <cell r="F8">
            <v>5.1342058093290861</v>
          </cell>
          <cell r="G8">
            <v>5.1434311764281935</v>
          </cell>
          <cell r="H8">
            <v>4.273788042730768</v>
          </cell>
          <cell r="I8">
            <v>5.6644699625321016</v>
          </cell>
          <cell r="J8">
            <v>5.4749427430365376</v>
          </cell>
          <cell r="K8">
            <v>5.3515322446471796</v>
          </cell>
          <cell r="L8">
            <v>5.2280639996829112</v>
          </cell>
          <cell r="M8">
            <v>5.2089407084212693</v>
          </cell>
          <cell r="N8">
            <v>4.7723047998832717</v>
          </cell>
          <cell r="O8">
            <v>5.5042337258358156</v>
          </cell>
          <cell r="P8">
            <v>4.4619101444249401</v>
          </cell>
          <cell r="Q8">
            <v>5.7222431243260159</v>
          </cell>
          <cell r="R8">
            <v>5.3566063218646871</v>
          </cell>
          <cell r="S8">
            <v>5.0804021383012152</v>
          </cell>
          <cell r="T8">
            <v>4.6778718112616371</v>
          </cell>
          <cell r="U8">
            <v>5.4887404810064337</v>
          </cell>
          <cell r="V8">
            <v>5.3260993046556431</v>
          </cell>
        </row>
        <row r="9">
          <cell r="B9">
            <v>3.1240685538047051</v>
          </cell>
          <cell r="C9">
            <v>4.0664929203006661</v>
          </cell>
          <cell r="D9">
            <v>3.7081905630831757</v>
          </cell>
          <cell r="E9">
            <v>4.9557880488630364</v>
          </cell>
          <cell r="F9">
            <v>4.5020482057501487</v>
          </cell>
          <cell r="G9">
            <v>4.8004750887473717</v>
          </cell>
          <cell r="H9">
            <v>4.8819328763359193</v>
          </cell>
          <cell r="I9">
            <v>5.3972324443433939</v>
          </cell>
          <cell r="J9">
            <v>5.4667028197727712</v>
          </cell>
          <cell r="K9">
            <v>5.0140841689157591</v>
          </cell>
          <cell r="L9">
            <v>4.5596381320923731</v>
          </cell>
          <cell r="M9">
            <v>4.5671495398097042</v>
          </cell>
          <cell r="N9">
            <v>5.2565884186848777</v>
          </cell>
          <cell r="O9">
            <v>5.0852923498379168</v>
          </cell>
          <cell r="P9">
            <v>4.2229891722249828</v>
          </cell>
          <cell r="Q9">
            <v>5.169726592294773</v>
          </cell>
          <cell r="R9">
            <v>4.4750194083820904</v>
          </cell>
          <cell r="S9">
            <v>4.8210516150706679</v>
          </cell>
          <cell r="T9">
            <v>4.9180505302450079</v>
          </cell>
          <cell r="U9">
            <v>5.1267330361222827</v>
          </cell>
          <cell r="V9">
            <v>5.2741833603679842</v>
          </cell>
        </row>
        <row r="10">
          <cell r="B10">
            <v>3.5776515578063801</v>
          </cell>
          <cell r="C10">
            <v>4.2083573768676059</v>
          </cell>
          <cell r="D10">
            <v>4.6266167631536126</v>
          </cell>
          <cell r="E10">
            <v>4.5399162378789297</v>
          </cell>
          <cell r="F10">
            <v>4.9746553468600672</v>
          </cell>
          <cell r="G10">
            <v>5.5432284034820656</v>
          </cell>
          <cell r="H10">
            <v>4.5200214263835372</v>
          </cell>
          <cell r="I10">
            <v>5.6174776501701933</v>
          </cell>
          <cell r="J10">
            <v>5.1637070999137764</v>
          </cell>
          <cell r="K10">
            <v>4.318727115589641</v>
          </cell>
          <cell r="L10">
            <v>5.2361660141892656</v>
          </cell>
          <cell r="M10">
            <v>4.4631226312160805</v>
          </cell>
          <cell r="N10">
            <v>4.9667642271465553</v>
          </cell>
          <cell r="O10">
            <v>5.4032501091496892</v>
          </cell>
          <cell r="P10">
            <v>4.2629901213282047</v>
          </cell>
          <cell r="Q10">
            <v>5.3296485826052553</v>
          </cell>
          <cell r="R10">
            <v>5.2798436015134831</v>
          </cell>
          <cell r="S10">
            <v>5.3526724744885446</v>
          </cell>
          <cell r="T10">
            <v>4.9940656008511102</v>
          </cell>
          <cell r="U10">
            <v>5.8321808946788645</v>
          </cell>
          <cell r="V10">
            <v>5.0172845920174041</v>
          </cell>
        </row>
        <row r="11">
          <cell r="B11">
            <v>3.0949920980655961</v>
          </cell>
          <cell r="C11">
            <v>4.2813610516801761</v>
          </cell>
          <cell r="D11">
            <v>4.5132339811288036</v>
          </cell>
          <cell r="E11">
            <v>4.4971075465710868</v>
          </cell>
          <cell r="F11">
            <v>4.4907296718751297</v>
          </cell>
          <cell r="G11">
            <v>4.3598520137150674</v>
          </cell>
          <cell r="H11">
            <v>5.3193254848527314</v>
          </cell>
          <cell r="I11">
            <v>5.1323461937387993</v>
          </cell>
          <cell r="J11">
            <v>5.3305407784044547</v>
          </cell>
          <cell r="K11">
            <v>4.8945515582230934</v>
          </cell>
          <cell r="L11">
            <v>5.4331478386753602</v>
          </cell>
          <cell r="M11">
            <v>4.8693970915623872</v>
          </cell>
          <cell r="N11">
            <v>5.5165640998866383</v>
          </cell>
          <cell r="O11">
            <v>5.1296769975498302</v>
          </cell>
          <cell r="P11">
            <v>5.4953427319245822</v>
          </cell>
          <cell r="Q11">
            <v>5.5391778638158176</v>
          </cell>
          <cell r="R11">
            <v>5.2481401680566737</v>
          </cell>
          <cell r="S11">
            <v>3.9615074046546681</v>
          </cell>
          <cell r="T11">
            <v>4.8600044792433819</v>
          </cell>
          <cell r="U11">
            <v>6.3177759300909537</v>
          </cell>
          <cell r="V11">
            <v>5.1354457631323154</v>
          </cell>
        </row>
        <row r="12">
          <cell r="B12">
            <v>3.7761780973388772</v>
          </cell>
          <cell r="C12">
            <v>3.9091022413507055</v>
          </cell>
          <cell r="D12">
            <v>4.0679400729185256</v>
          </cell>
          <cell r="E12">
            <v>5.2524640674339116</v>
          </cell>
          <cell r="F12">
            <v>4.8114402106525791</v>
          </cell>
          <cell r="G12">
            <v>5.0209741414106066</v>
          </cell>
          <cell r="H12">
            <v>4.4251814027760838</v>
          </cell>
          <cell r="I12">
            <v>4.9284402236532907</v>
          </cell>
          <cell r="J12">
            <v>5.0895900287525846</v>
          </cell>
          <cell r="K12">
            <v>4.800556901280669</v>
          </cell>
          <cell r="L12">
            <v>4.5864345214811166</v>
          </cell>
          <cell r="M12">
            <v>5.4511498350856842</v>
          </cell>
          <cell r="N12">
            <v>5.2358441634774717</v>
          </cell>
          <cell r="O12">
            <v>4.8023427067817979</v>
          </cell>
          <cell r="P12">
            <v>5.0948625548595379</v>
          </cell>
          <cell r="Q12">
            <v>4.7567887348972508</v>
          </cell>
          <cell r="R12">
            <v>5.4635300851757069</v>
          </cell>
          <cell r="S12">
            <v>4.9882972013817914</v>
          </cell>
          <cell r="T12">
            <v>5.3805675156463071</v>
          </cell>
          <cell r="U12">
            <v>4.8634070422773243</v>
          </cell>
          <cell r="V12">
            <v>5.1396308948518552</v>
          </cell>
        </row>
        <row r="13">
          <cell r="B13">
            <v>3.5718345283987114</v>
          </cell>
          <cell r="C13">
            <v>3.4587571486142314</v>
          </cell>
          <cell r="D13">
            <v>4.3213285232639489</v>
          </cell>
          <cell r="E13">
            <v>3.9160247095296641</v>
          </cell>
          <cell r="F13">
            <v>4.8799207790989501</v>
          </cell>
          <cell r="G13">
            <v>4.844633793488101</v>
          </cell>
          <cell r="H13">
            <v>4.9964062740354986</v>
          </cell>
          <cell r="I13">
            <v>5.474537791067128</v>
          </cell>
          <cell r="J13">
            <v>4.819458582957143</v>
          </cell>
          <cell r="K13">
            <v>4.1808999918444627</v>
          </cell>
          <cell r="L13">
            <v>4.9772169854917889</v>
          </cell>
          <cell r="M13">
            <v>5.5405028767146831</v>
          </cell>
          <cell r="N13">
            <v>6.3669648786718929</v>
          </cell>
          <cell r="O13">
            <v>5.0531398337170135</v>
          </cell>
          <cell r="P13">
            <v>4.3709714965880497</v>
          </cell>
          <cell r="Q13">
            <v>5.1951600300087888</v>
          </cell>
          <cell r="R13">
            <v>5.4449870530708129</v>
          </cell>
          <cell r="S13">
            <v>5.2543739875414293</v>
          </cell>
          <cell r="T13">
            <v>6.4299292227480542</v>
          </cell>
          <cell r="U13">
            <v>4.9470538989983721</v>
          </cell>
          <cell r="V13">
            <v>5.8677921031097187</v>
          </cell>
        </row>
        <row r="14">
          <cell r="B14">
            <v>3.8950746160188485</v>
          </cell>
          <cell r="C14">
            <v>4.1590204777390705</v>
          </cell>
          <cell r="D14">
            <v>5.0130122933595231</v>
          </cell>
          <cell r="E14">
            <v>4.1744014332079278</v>
          </cell>
          <cell r="F14">
            <v>5.1164933420296741</v>
          </cell>
          <cell r="G14">
            <v>4.3831952030895733</v>
          </cell>
          <cell r="H14">
            <v>4.6495002812969775</v>
          </cell>
          <cell r="I14">
            <v>5.3795472067106527</v>
          </cell>
          <cell r="J14">
            <v>5.5734123533410047</v>
          </cell>
          <cell r="K14">
            <v>4.3911705476751752</v>
          </cell>
          <cell r="L14">
            <v>5.4050524624274843</v>
          </cell>
          <cell r="M14">
            <v>4.8701278217345276</v>
          </cell>
          <cell r="N14">
            <v>5.9141377093178198</v>
          </cell>
          <cell r="O14">
            <v>5.1740385098409849</v>
          </cell>
          <cell r="P14">
            <v>4.4469529882757115</v>
          </cell>
          <cell r="Q14">
            <v>5.3489696385374916</v>
          </cell>
          <cell r="R14">
            <v>6.3114859061035178</v>
          </cell>
          <cell r="S14">
            <v>5.749104318437035</v>
          </cell>
          <cell r="T14">
            <v>5.553531182103467</v>
          </cell>
          <cell r="U14">
            <v>5.6176910187693458</v>
          </cell>
          <cell r="V14">
            <v>5.5911700981307577</v>
          </cell>
        </row>
        <row r="15">
          <cell r="B15">
            <v>3.1644499406995239</v>
          </cell>
          <cell r="C15">
            <v>3.2304991785349402</v>
          </cell>
          <cell r="D15">
            <v>3.8950225854754601</v>
          </cell>
          <cell r="E15">
            <v>4.3999725333142088</v>
          </cell>
          <cell r="F15">
            <v>4.8645600451011273</v>
          </cell>
          <cell r="G15">
            <v>4.9780864433901746</v>
          </cell>
          <cell r="H15">
            <v>4.6419195103895294</v>
          </cell>
          <cell r="I15">
            <v>5.1076926276169017</v>
          </cell>
          <cell r="J15">
            <v>4.6402647925447651</v>
          </cell>
          <cell r="K15">
            <v>4.3466403290016942</v>
          </cell>
          <cell r="L15">
            <v>4.887602636423714</v>
          </cell>
          <cell r="M15">
            <v>5.1715400118215715</v>
          </cell>
          <cell r="N15">
            <v>5.0025065803641713</v>
          </cell>
          <cell r="O15">
            <v>5.3462874258888684</v>
          </cell>
          <cell r="P15">
            <v>4.682016215284424</v>
          </cell>
          <cell r="Q15">
            <v>5.0203590240331319</v>
          </cell>
          <cell r="R15">
            <v>5.5976098612063678</v>
          </cell>
          <cell r="S15">
            <v>4.8441651189838639</v>
          </cell>
          <cell r="T15">
            <v>5.1217148814943334</v>
          </cell>
          <cell r="U15">
            <v>5.2900013104851284</v>
          </cell>
          <cell r="V15">
            <v>5.4729597544882198</v>
          </cell>
        </row>
        <row r="16">
          <cell r="B16">
            <v>3.4248704825986143</v>
          </cell>
          <cell r="C16">
            <v>3.9015488517597463</v>
          </cell>
          <cell r="D16">
            <v>4.3299589987937273</v>
          </cell>
          <cell r="E16">
            <v>4.8027048070596967</v>
          </cell>
          <cell r="F16">
            <v>5.2580850064507558</v>
          </cell>
          <cell r="G16">
            <v>4.9093888972585003</v>
          </cell>
          <cell r="H16">
            <v>4.6531033702545379</v>
          </cell>
          <cell r="I16">
            <v>4.9023269212690419</v>
          </cell>
          <cell r="J16">
            <v>5.3713404690329698</v>
          </cell>
          <cell r="K16">
            <v>4.9254917896030621</v>
          </cell>
          <cell r="L16">
            <v>4.9247303101125972</v>
          </cell>
          <cell r="M16">
            <v>5.4571201256260666</v>
          </cell>
          <cell r="N16">
            <v>5.7680784024317413</v>
          </cell>
          <cell r="O16">
            <v>4.719882695769388</v>
          </cell>
          <cell r="P16">
            <v>5.0274504924720178</v>
          </cell>
          <cell r="Q16">
            <v>5.5051400249183571</v>
          </cell>
          <cell r="R16">
            <v>5.1098504669075551</v>
          </cell>
          <cell r="S16">
            <v>4.7191187486044024</v>
          </cell>
          <cell r="T16">
            <v>5.0558664076757234</v>
          </cell>
          <cell r="U16">
            <v>5.3978105705320196</v>
          </cell>
          <cell r="V16">
            <v>5.7442108749944882</v>
          </cell>
        </row>
        <row r="17">
          <cell r="B17">
            <v>3.8360733431656238</v>
          </cell>
          <cell r="C17">
            <v>3.8026728848556184</v>
          </cell>
          <cell r="D17">
            <v>4.5786293872132937</v>
          </cell>
          <cell r="E17">
            <v>4.1490222614513126</v>
          </cell>
          <cell r="F17">
            <v>5.3469679414269589</v>
          </cell>
          <cell r="G17">
            <v>5.8189683779852883</v>
          </cell>
          <cell r="H17">
            <v>5.1868031712768135</v>
          </cell>
          <cell r="I17">
            <v>5.3276203762394516</v>
          </cell>
          <cell r="J17">
            <v>5.0117948650875457</v>
          </cell>
          <cell r="K17">
            <v>4.9736678723529311</v>
          </cell>
          <cell r="L17">
            <v>5.5008736328263828</v>
          </cell>
          <cell r="M17">
            <v>4.9724153103780102</v>
          </cell>
          <cell r="N17">
            <v>5.2775507666673631</v>
          </cell>
          <cell r="O17">
            <v>5.1070305583197531</v>
          </cell>
          <cell r="P17">
            <v>6.0776371874348198</v>
          </cell>
          <cell r="Q17">
            <v>5.6183613638990622</v>
          </cell>
          <cell r="R17">
            <v>4.8451628135519815</v>
          </cell>
          <cell r="S17">
            <v>5.0015208601492782</v>
          </cell>
          <cell r="T17">
            <v>4.9404034816160207</v>
          </cell>
          <cell r="U17">
            <v>5.5866115429470495</v>
          </cell>
          <cell r="V17">
            <v>6.0059682794159359</v>
          </cell>
        </row>
        <row r="18">
          <cell r="B18">
            <v>3.9681442903568347</v>
          </cell>
          <cell r="C18">
            <v>4.3248950187021409</v>
          </cell>
          <cell r="D18">
            <v>5.1653713588351335</v>
          </cell>
          <cell r="E18">
            <v>4.7012690452506076</v>
          </cell>
          <cell r="F18">
            <v>4.3924808038804048</v>
          </cell>
          <cell r="G18">
            <v>4.6234601435180576</v>
          </cell>
          <cell r="H18">
            <v>4.4380891737803214</v>
          </cell>
          <cell r="I18">
            <v>5.316921585809089</v>
          </cell>
          <cell r="J18">
            <v>5.2006473287469159</v>
          </cell>
          <cell r="K18">
            <v>4.3902426773784224</v>
          </cell>
          <cell r="L18">
            <v>4.8057155359828814</v>
          </cell>
          <cell r="M18">
            <v>5.1973155535738425</v>
          </cell>
          <cell r="N18">
            <v>5.7107559839721072</v>
          </cell>
          <cell r="O18">
            <v>5.3588789029356736</v>
          </cell>
          <cell r="P18">
            <v>4.7902356064261049</v>
          </cell>
          <cell r="Q18">
            <v>4.7102407547016547</v>
          </cell>
          <cell r="R18">
            <v>5.5781546545606897</v>
          </cell>
          <cell r="S18">
            <v>4.4074142570437411</v>
          </cell>
          <cell r="T18">
            <v>4.6685175507922576</v>
          </cell>
          <cell r="U18">
            <v>5.6186961286246229</v>
          </cell>
          <cell r="V18">
            <v>6.5110200773050959</v>
          </cell>
        </row>
        <row r="19">
          <cell r="B19">
            <v>3.8537833003166062</v>
          </cell>
          <cell r="C19">
            <v>4.0597576101289885</v>
          </cell>
          <cell r="D19">
            <v>4.6183275088328317</v>
          </cell>
          <cell r="E19">
            <v>4.7060520943571031</v>
          </cell>
          <cell r="F19">
            <v>5.0434981062152975</v>
          </cell>
          <cell r="G19">
            <v>5.3907392362234479</v>
          </cell>
          <cell r="H19">
            <v>4.9860831870510083</v>
          </cell>
          <cell r="I19">
            <v>4.9045046953318119</v>
          </cell>
          <cell r="J19">
            <v>5.3371715499569437</v>
          </cell>
          <cell r="K19">
            <v>5.2881713219446977</v>
          </cell>
          <cell r="L19">
            <v>4.903031064267231</v>
          </cell>
          <cell r="M19">
            <v>5.3016869036169387</v>
          </cell>
          <cell r="N19">
            <v>5.3320071711066683</v>
          </cell>
          <cell r="O19">
            <v>4.5750921041060861</v>
          </cell>
          <cell r="P19">
            <v>4.9962124924906899</v>
          </cell>
          <cell r="Q19">
            <v>5.3177525307859979</v>
          </cell>
          <cell r="R19">
            <v>5.8103517323504139</v>
          </cell>
          <cell r="S19">
            <v>5.0926995187959072</v>
          </cell>
          <cell r="T19">
            <v>4.6970337902757455</v>
          </cell>
          <cell r="U19">
            <v>4.9669876800098089</v>
          </cell>
          <cell r="V19">
            <v>5.5659412203151968</v>
          </cell>
        </row>
        <row r="20">
          <cell r="B20">
            <v>3.5112507499332417</v>
          </cell>
          <cell r="C20">
            <v>4.5346083921708944</v>
          </cell>
          <cell r="D20">
            <v>4.3249717340667733</v>
          </cell>
          <cell r="E20">
            <v>4.6122178835182757</v>
          </cell>
          <cell r="F20">
            <v>4.6224335604077709</v>
          </cell>
          <cell r="G20">
            <v>4.8091201907074899</v>
          </cell>
          <cell r="H20">
            <v>4.8717681014399972</v>
          </cell>
          <cell r="I20">
            <v>5.0767334133889577</v>
          </cell>
          <cell r="J20">
            <v>5.4359572242016645</v>
          </cell>
          <cell r="K20">
            <v>4.4103576224904995</v>
          </cell>
          <cell r="L20">
            <v>5.0470765899154255</v>
          </cell>
          <cell r="M20">
            <v>5.4319140699113744</v>
          </cell>
          <cell r="N20">
            <v>4.844921264408903</v>
          </cell>
          <cell r="O20">
            <v>5.3857098334863576</v>
          </cell>
          <cell r="P20">
            <v>4.7690275938176638</v>
          </cell>
          <cell r="Q20">
            <v>4.5999335015365093</v>
          </cell>
          <cell r="R20">
            <v>4.8152066797039605</v>
          </cell>
          <cell r="S20">
            <v>4.7423922352966006</v>
          </cell>
          <cell r="T20">
            <v>5.1963262476035323</v>
          </cell>
          <cell r="U20">
            <v>4.875695044412387</v>
          </cell>
          <cell r="V20">
            <v>6.115134961751961</v>
          </cell>
        </row>
        <row r="21">
          <cell r="B21">
            <v>2.9633164819042874</v>
          </cell>
          <cell r="C21">
            <v>3.9920168548412351</v>
          </cell>
          <cell r="D21">
            <v>4.9413514930722195</v>
          </cell>
          <cell r="E21">
            <v>5.0814711241358079</v>
          </cell>
          <cell r="F21">
            <v>4.638788592257117</v>
          </cell>
          <cell r="G21">
            <v>5.2004868003875107</v>
          </cell>
          <cell r="H21">
            <v>4.2791418390808431</v>
          </cell>
          <cell r="I21">
            <v>4.917345978061527</v>
          </cell>
          <cell r="J21">
            <v>5.0437890217106141</v>
          </cell>
          <cell r="K21">
            <v>4.8417922061553007</v>
          </cell>
          <cell r="L21">
            <v>4.5036710750397537</v>
          </cell>
          <cell r="M21">
            <v>5.143322952897937</v>
          </cell>
          <cell r="N21">
            <v>4.977279242826179</v>
          </cell>
          <cell r="O21">
            <v>5.2584774938222676</v>
          </cell>
          <cell r="P21">
            <v>4.8173153090779737</v>
          </cell>
          <cell r="Q21">
            <v>4.5588954437190559</v>
          </cell>
          <cell r="R21">
            <v>6.3396746624455105</v>
          </cell>
          <cell r="S21">
            <v>5.4330108151401051</v>
          </cell>
          <cell r="T21">
            <v>5.2936134413012494</v>
          </cell>
          <cell r="U21">
            <v>5.6451291396296162</v>
          </cell>
          <cell r="V21">
            <v>6.1074107564404017</v>
          </cell>
        </row>
        <row r="22">
          <cell r="B22">
            <v>3.6540444577973332</v>
          </cell>
          <cell r="C22">
            <v>4.0537604747296019</v>
          </cell>
          <cell r="D22">
            <v>3.8172260043183468</v>
          </cell>
          <cell r="E22">
            <v>4.7459257394220034</v>
          </cell>
          <cell r="F22">
            <v>5.1149933919450952</v>
          </cell>
          <cell r="G22">
            <v>4.2141658619896294</v>
          </cell>
          <cell r="H22">
            <v>4.7735035103205554</v>
          </cell>
          <cell r="I22">
            <v>4.612627268627568</v>
          </cell>
          <cell r="J22">
            <v>5.5807292945469023</v>
          </cell>
          <cell r="K22">
            <v>4.830980874811166</v>
          </cell>
          <cell r="L22">
            <v>4.6720717101011822</v>
          </cell>
          <cell r="M22">
            <v>5.4150168065174329</v>
          </cell>
          <cell r="N22">
            <v>4.6024859587738947</v>
          </cell>
          <cell r="O22">
            <v>5.7693234085368319</v>
          </cell>
          <cell r="P22">
            <v>5.4907408135677374</v>
          </cell>
          <cell r="Q22">
            <v>4.5184278311915511</v>
          </cell>
          <cell r="R22">
            <v>4.9013111026036826</v>
          </cell>
          <cell r="S22">
            <v>5.3261927544428787</v>
          </cell>
          <cell r="T22">
            <v>4.9686796932403894</v>
          </cell>
          <cell r="U22">
            <v>4.7727529807244977</v>
          </cell>
          <cell r="V22">
            <v>4.9177388306488679</v>
          </cell>
        </row>
        <row r="23">
          <cell r="B23">
            <v>3.7006838696710695</v>
          </cell>
          <cell r="C23">
            <v>4.2655576740036381</v>
          </cell>
          <cell r="D23">
            <v>4.0905989073524935</v>
          </cell>
          <cell r="E23">
            <v>4.4735045978119867</v>
          </cell>
          <cell r="F23">
            <v>5.6156335166202949</v>
          </cell>
          <cell r="G23">
            <v>5.1016800863011422</v>
          </cell>
          <cell r="H23">
            <v>5.2724109488059341</v>
          </cell>
          <cell r="I23">
            <v>5.3268378584029117</v>
          </cell>
          <cell r="J23">
            <v>5.2712730666951577</v>
          </cell>
          <cell r="K23">
            <v>4.8119134056374326</v>
          </cell>
          <cell r="L23">
            <v>5.4372748777473259</v>
          </cell>
          <cell r="M23">
            <v>5.2257868858677234</v>
          </cell>
          <cell r="N23">
            <v>4.7631671575664996</v>
          </cell>
          <cell r="O23">
            <v>5.6554201769060937</v>
          </cell>
          <cell r="P23">
            <v>4.9721315708801974</v>
          </cell>
          <cell r="Q23">
            <v>5.6936864206635089</v>
          </cell>
          <cell r="R23">
            <v>4.9560994185385736</v>
          </cell>
          <cell r="S23">
            <v>6.032990291426839</v>
          </cell>
          <cell r="T23">
            <v>5.7563658320838442</v>
          </cell>
          <cell r="U23">
            <v>5.3419315167350785</v>
          </cell>
          <cell r="V23">
            <v>5.8236376306551216</v>
          </cell>
        </row>
        <row r="24">
          <cell r="B24">
            <v>3.4625732892617078</v>
          </cell>
          <cell r="C24">
            <v>3.8566860563654419</v>
          </cell>
          <cell r="D24">
            <v>4.4534267475310871</v>
          </cell>
          <cell r="E24">
            <v>4.9514123534462691</v>
          </cell>
          <cell r="F24">
            <v>4.6719586645853619</v>
          </cell>
          <cell r="G24">
            <v>4.9234331705695649</v>
          </cell>
          <cell r="H24">
            <v>4.6085165332568332</v>
          </cell>
          <cell r="I24">
            <v>5.1004996904954893</v>
          </cell>
          <cell r="J24">
            <v>5.1170940481879503</v>
          </cell>
          <cell r="K24">
            <v>5.0427340474815088</v>
          </cell>
          <cell r="L24">
            <v>4.7751836278643855</v>
          </cell>
          <cell r="M24">
            <v>5.7630671680604868</v>
          </cell>
          <cell r="N24">
            <v>5.6443102814720767</v>
          </cell>
          <cell r="O24">
            <v>5.2680754289250435</v>
          </cell>
          <cell r="P24">
            <v>4.8717687170126256</v>
          </cell>
          <cell r="Q24">
            <v>4.9789039734901577</v>
          </cell>
          <cell r="R24">
            <v>5.4660186107989261</v>
          </cell>
          <cell r="S24">
            <v>4.3821860291986905</v>
          </cell>
          <cell r="T24">
            <v>5.259461105596225</v>
          </cell>
          <cell r="U24">
            <v>5.4374417655283072</v>
          </cell>
          <cell r="V24">
            <v>5.6491777461346002</v>
          </cell>
        </row>
        <row r="25">
          <cell r="B25">
            <v>3.8052078868103361</v>
          </cell>
          <cell r="C25">
            <v>4.3198780757771615</v>
          </cell>
          <cell r="D25">
            <v>3.6883702530744746</v>
          </cell>
          <cell r="E25">
            <v>5.0700647099401781</v>
          </cell>
          <cell r="F25">
            <v>5.3226099751944078</v>
          </cell>
          <cell r="G25">
            <v>4.8956992201018927</v>
          </cell>
          <cell r="H25">
            <v>4.3117346068813029</v>
          </cell>
          <cell r="I25">
            <v>5.1510606568377968</v>
          </cell>
          <cell r="J25">
            <v>5.5348833067337537</v>
          </cell>
          <cell r="K25">
            <v>5.0871439483275767</v>
          </cell>
          <cell r="L25">
            <v>5.3496332763783014</v>
          </cell>
          <cell r="M25">
            <v>4.5747304779207987</v>
          </cell>
          <cell r="N25">
            <v>5.2428577341617455</v>
          </cell>
          <cell r="O25">
            <v>4.8137140626507184</v>
          </cell>
          <cell r="P25">
            <v>4.1869545033684759</v>
          </cell>
          <cell r="Q25">
            <v>5.2741736431143842</v>
          </cell>
          <cell r="R25">
            <v>4.8492287924855875</v>
          </cell>
          <cell r="S25">
            <v>5.3646286402051437</v>
          </cell>
          <cell r="T25">
            <v>4.2486557513410901</v>
          </cell>
          <cell r="U25">
            <v>5.6559540721974875</v>
          </cell>
          <cell r="V25">
            <v>4.971798829049523</v>
          </cell>
        </row>
        <row r="26">
          <cell r="B26">
            <v>4.1860170595414754</v>
          </cell>
          <cell r="C26">
            <v>3.2927895357920232</v>
          </cell>
          <cell r="D26">
            <v>3.3827588314243409</v>
          </cell>
          <cell r="E26">
            <v>4.4337121108231967</v>
          </cell>
          <cell r="F26">
            <v>5.5836910636111368</v>
          </cell>
          <cell r="G26">
            <v>4.3895751724673016</v>
          </cell>
          <cell r="H26">
            <v>4.4266444283737982</v>
          </cell>
          <cell r="I26">
            <v>4.3567328632494391</v>
          </cell>
          <cell r="J26">
            <v>4.321450570706868</v>
          </cell>
          <cell r="K26">
            <v>4.3863053532732108</v>
          </cell>
          <cell r="L26">
            <v>4.8177560004522473</v>
          </cell>
          <cell r="M26">
            <v>4.9815436661625521</v>
          </cell>
          <cell r="N26">
            <v>5.7985904279731759</v>
          </cell>
          <cell r="O26">
            <v>4.9303452597094832</v>
          </cell>
          <cell r="P26">
            <v>4.6367790700758942</v>
          </cell>
          <cell r="Q26">
            <v>4.4289024513615534</v>
          </cell>
          <cell r="R26">
            <v>5.1084864375320587</v>
          </cell>
          <cell r="S26">
            <v>5.3451537250656189</v>
          </cell>
          <cell r="T26">
            <v>5.0702392247796659</v>
          </cell>
          <cell r="U26">
            <v>5.8582040053540352</v>
          </cell>
          <cell r="V26">
            <v>5.1179920807103958</v>
          </cell>
        </row>
        <row r="27">
          <cell r="B27">
            <v>3.8160275233000203</v>
          </cell>
          <cell r="C27">
            <v>4.1204431275247364</v>
          </cell>
          <cell r="D27">
            <v>4.1192149584376887</v>
          </cell>
          <cell r="E27">
            <v>4.7189167283169242</v>
          </cell>
          <cell r="F27">
            <v>4.9477622081789256</v>
          </cell>
          <cell r="G27">
            <v>5.5419577586873636</v>
          </cell>
          <cell r="H27">
            <v>5.3301813031340188</v>
          </cell>
          <cell r="I27">
            <v>5.2272365025707552</v>
          </cell>
          <cell r="J27">
            <v>4.9651455843103962</v>
          </cell>
          <cell r="K27">
            <v>4.3948313203941165</v>
          </cell>
          <cell r="L27">
            <v>5.3612970337312706</v>
          </cell>
          <cell r="M27">
            <v>5.1131085450558302</v>
          </cell>
          <cell r="N27">
            <v>5.4840294731899144</v>
          </cell>
          <cell r="O27">
            <v>5.1523689475776528</v>
          </cell>
          <cell r="P27">
            <v>5.3748337539521271</v>
          </cell>
          <cell r="Q27">
            <v>4.7501505184455173</v>
          </cell>
          <cell r="R27">
            <v>5.0593779533863446</v>
          </cell>
          <cell r="S27">
            <v>5.5295858855297864</v>
          </cell>
          <cell r="T27">
            <v>5.3274745782518265</v>
          </cell>
          <cell r="U27">
            <v>6.1356031673335822</v>
          </cell>
          <cell r="V27">
            <v>5.4701469943796193</v>
          </cell>
        </row>
        <row r="28">
          <cell r="B28">
            <v>3.8579757954273584</v>
          </cell>
          <cell r="C28">
            <v>4.039618883813211</v>
          </cell>
          <cell r="D28">
            <v>4.813555826536609</v>
          </cell>
          <cell r="E28">
            <v>5.0025945058507029</v>
          </cell>
          <cell r="F28">
            <v>5.5856880897876886</v>
          </cell>
          <cell r="G28">
            <v>4.9310280704839933</v>
          </cell>
          <cell r="H28">
            <v>5.0435341145219059</v>
          </cell>
          <cell r="I28">
            <v>4.9047642305319128</v>
          </cell>
          <cell r="J28">
            <v>5.6248018463391825</v>
          </cell>
          <cell r="K28">
            <v>4.9320794034723985</v>
          </cell>
          <cell r="L28">
            <v>4.9973054452775685</v>
          </cell>
          <cell r="M28">
            <v>4.7639904961236414</v>
          </cell>
          <cell r="N28">
            <v>4.9585083604620444</v>
          </cell>
          <cell r="O28">
            <v>4.2825345773304138</v>
          </cell>
          <cell r="P28">
            <v>3.9209722390137007</v>
          </cell>
          <cell r="Q28">
            <v>5.5177060355641014</v>
          </cell>
          <cell r="R28">
            <v>4.7906331191793932</v>
          </cell>
          <cell r="S28">
            <v>5.8870944950474353</v>
          </cell>
          <cell r="T28">
            <v>4.6808837390259663</v>
          </cell>
          <cell r="U28">
            <v>4.5699289245456294</v>
          </cell>
          <cell r="V28">
            <v>5.5604167435927296</v>
          </cell>
        </row>
        <row r="29">
          <cell r="B29">
            <v>3.6895328014615512</v>
          </cell>
          <cell r="C29">
            <v>4.4874141576302637</v>
          </cell>
          <cell r="D29">
            <v>4.2582922069926932</v>
          </cell>
          <cell r="E29">
            <v>4.5547900226723472</v>
          </cell>
          <cell r="F29">
            <v>4.8826861193270554</v>
          </cell>
          <cell r="G29">
            <v>4.5228707317049057</v>
          </cell>
          <cell r="H29">
            <v>5.1084129101037936</v>
          </cell>
          <cell r="I29">
            <v>4.7012082664271455</v>
          </cell>
          <cell r="J29">
            <v>5.322795055868407</v>
          </cell>
          <cell r="K29">
            <v>5.0274611435534737</v>
          </cell>
          <cell r="L29">
            <v>4.59235936044794</v>
          </cell>
          <cell r="M29">
            <v>4.8366847821303178</v>
          </cell>
          <cell r="N29">
            <v>5.8331428583668128</v>
          </cell>
          <cell r="O29">
            <v>4.7024831559211373</v>
          </cell>
          <cell r="P29">
            <v>4.775119017265844</v>
          </cell>
          <cell r="Q29">
            <v>4.7373242722287774</v>
          </cell>
          <cell r="R29">
            <v>5.3963152824080582</v>
          </cell>
          <cell r="S29">
            <v>5.5429700675717752</v>
          </cell>
          <cell r="T29">
            <v>5.9964667651805197</v>
          </cell>
          <cell r="U29">
            <v>5.046814290620742</v>
          </cell>
          <cell r="V29">
            <v>5.4979293911308318</v>
          </cell>
        </row>
        <row r="30">
          <cell r="B30">
            <v>4.1778173136082666</v>
          </cell>
          <cell r="C30">
            <v>3.9411427391066147</v>
          </cell>
          <cell r="D30">
            <v>4.0103692119792012</v>
          </cell>
          <cell r="E30">
            <v>4.6618777493457042</v>
          </cell>
          <cell r="F30">
            <v>5.300182342719908</v>
          </cell>
          <cell r="G30">
            <v>5.0978880315029942</v>
          </cell>
          <cell r="H30">
            <v>5.197747771701593</v>
          </cell>
          <cell r="I30">
            <v>5.1873998549760696</v>
          </cell>
          <cell r="J30">
            <v>6.3334110889378294</v>
          </cell>
          <cell r="K30">
            <v>4.8649618151164091</v>
          </cell>
          <cell r="L30">
            <v>4.992869568364128</v>
          </cell>
          <cell r="M30">
            <v>5.2141916045384873</v>
          </cell>
          <cell r="N30">
            <v>5.255185018384954</v>
          </cell>
          <cell r="O30">
            <v>4.8828438481471101</v>
          </cell>
          <cell r="P30">
            <v>5.0405550934216512</v>
          </cell>
          <cell r="Q30">
            <v>5.5259711856401568</v>
          </cell>
          <cell r="R30">
            <v>4.5757776981183333</v>
          </cell>
          <cell r="S30">
            <v>5.1126580999362741</v>
          </cell>
          <cell r="T30">
            <v>4.7117305835817938</v>
          </cell>
          <cell r="U30">
            <v>5.5607048988819283</v>
          </cell>
          <cell r="V30">
            <v>4.976433286611269</v>
          </cell>
        </row>
        <row r="31">
          <cell r="B31">
            <v>3.6922159844297004</v>
          </cell>
          <cell r="C31">
            <v>4.6446839606096884</v>
          </cell>
          <cell r="D31">
            <v>5.1554886319583071</v>
          </cell>
          <cell r="E31">
            <v>5.8855641859857792</v>
          </cell>
          <cell r="F31">
            <v>4.6744889172387385</v>
          </cell>
          <cell r="G31">
            <v>5.5689754335733488</v>
          </cell>
          <cell r="H31">
            <v>4.8407054273405157</v>
          </cell>
          <cell r="I31">
            <v>5.0979646305130295</v>
          </cell>
          <cell r="J31">
            <v>5.7048570669540108</v>
          </cell>
          <cell r="K31">
            <v>4.9209809051053135</v>
          </cell>
          <cell r="L31">
            <v>5.4702509657327791</v>
          </cell>
          <cell r="M31">
            <v>4.8373083458342343</v>
          </cell>
          <cell r="N31">
            <v>5.1616624736417149</v>
          </cell>
          <cell r="O31">
            <v>4.3152804224592218</v>
          </cell>
          <cell r="P31">
            <v>4.5598747025151596</v>
          </cell>
          <cell r="Q31">
            <v>4.4856697674845183</v>
          </cell>
          <cell r="R31">
            <v>5.6221533310573788</v>
          </cell>
          <cell r="S31">
            <v>4.6546138359228069</v>
          </cell>
          <cell r="T31">
            <v>5.7913352010637116</v>
          </cell>
          <cell r="U31">
            <v>5.3580158952393742</v>
          </cell>
          <cell r="V31">
            <v>5.1745757216869368</v>
          </cell>
        </row>
        <row r="32">
          <cell r="B32">
            <v>3.3788036160806274</v>
          </cell>
          <cell r="C32">
            <v>3.5088827153233244</v>
          </cell>
          <cell r="D32">
            <v>4.2716161705976763</v>
          </cell>
          <cell r="E32">
            <v>5.0009515278553138</v>
          </cell>
          <cell r="F32">
            <v>4.5742147306556138</v>
          </cell>
          <cell r="G32">
            <v>4.4335142188804149</v>
          </cell>
          <cell r="H32">
            <v>4.8163057699712617</v>
          </cell>
          <cell r="I32">
            <v>5.2665373767494028</v>
          </cell>
          <cell r="J32">
            <v>5.2901728153599228</v>
          </cell>
          <cell r="K32">
            <v>4.5001899092440576</v>
          </cell>
          <cell r="L32">
            <v>4.9886273241872399</v>
          </cell>
          <cell r="M32">
            <v>5.2889181171266468</v>
          </cell>
          <cell r="N32">
            <v>5.5697893378369097</v>
          </cell>
          <cell r="O32">
            <v>5.4838847268802988</v>
          </cell>
          <cell r="P32">
            <v>4.9822168094856183</v>
          </cell>
          <cell r="Q32">
            <v>4.8263611634741288</v>
          </cell>
          <cell r="R32">
            <v>5.2022271561097435</v>
          </cell>
          <cell r="S32">
            <v>5.1448180322416768</v>
          </cell>
          <cell r="T32">
            <v>5.4623916861992781</v>
          </cell>
          <cell r="U32">
            <v>6.2537540612571174</v>
          </cell>
          <cell r="V32">
            <v>5.4235125881462602</v>
          </cell>
        </row>
        <row r="33">
          <cell r="B33">
            <v>3.3978565056350685</v>
          </cell>
          <cell r="C33">
            <v>3.655045874515968</v>
          </cell>
          <cell r="D33">
            <v>4.5903022351800926</v>
          </cell>
          <cell r="E33">
            <v>5.0189263669840791</v>
          </cell>
          <cell r="F33">
            <v>5.5453715246645263</v>
          </cell>
          <cell r="G33">
            <v>4.9705614718381108</v>
          </cell>
          <cell r="H33">
            <v>4.2951842452831057</v>
          </cell>
          <cell r="I33">
            <v>4.5436368199991364</v>
          </cell>
          <cell r="J33">
            <v>4.8356291187470175</v>
          </cell>
          <cell r="K33">
            <v>4.7712428692049098</v>
          </cell>
          <cell r="L33">
            <v>5.6704141561431998</v>
          </cell>
          <cell r="M33">
            <v>5.088886061333187</v>
          </cell>
          <cell r="N33">
            <v>5.7683827489560375</v>
          </cell>
          <cell r="O33">
            <v>5.2457595853965877</v>
          </cell>
          <cell r="P33">
            <v>5.3009046929684898</v>
          </cell>
          <cell r="Q33">
            <v>4.7151480509211829</v>
          </cell>
          <cell r="R33">
            <v>4.9194128454092727</v>
          </cell>
          <cell r="S33">
            <v>5.1932779211913447</v>
          </cell>
          <cell r="T33">
            <v>4.8020212163504929</v>
          </cell>
          <cell r="U33">
            <v>5.5461763305373459</v>
          </cell>
          <cell r="V33">
            <v>5.5260367414328257</v>
          </cell>
        </row>
        <row r="34">
          <cell r="B34">
            <v>3.9110206357516453</v>
          </cell>
          <cell r="C34">
            <v>4.4435782196320099</v>
          </cell>
          <cell r="D34">
            <v>4.0533108943430287</v>
          </cell>
          <cell r="E34">
            <v>4.1997222977040582</v>
          </cell>
          <cell r="F34">
            <v>5.1237009532897932</v>
          </cell>
          <cell r="G34">
            <v>4.6532543817654304</v>
          </cell>
          <cell r="H34">
            <v>5.078193264510344</v>
          </cell>
          <cell r="I34">
            <v>3.9137418687653596</v>
          </cell>
          <cell r="J34">
            <v>5.535126623330016</v>
          </cell>
          <cell r="K34">
            <v>4.5434889370508733</v>
          </cell>
          <cell r="L34">
            <v>4.4318554133701955</v>
          </cell>
          <cell r="M34">
            <v>4.8457608001833741</v>
          </cell>
          <cell r="N34">
            <v>6.3534977423858585</v>
          </cell>
          <cell r="O34">
            <v>5.1445141246643367</v>
          </cell>
          <cell r="P34">
            <v>4.590160381134563</v>
          </cell>
          <cell r="Q34">
            <v>5.7548210307436154</v>
          </cell>
          <cell r="R34">
            <v>5.0919567586356891</v>
          </cell>
          <cell r="S34">
            <v>6.0360785971573918</v>
          </cell>
          <cell r="T34">
            <v>5.8844129718521199</v>
          </cell>
          <cell r="U34">
            <v>5.2757976418511516</v>
          </cell>
          <cell r="V34">
            <v>5.3296771138580699</v>
          </cell>
        </row>
        <row r="35">
          <cell r="B35">
            <v>4.8916687209438816</v>
          </cell>
          <cell r="C35">
            <v>3.8281955665421323</v>
          </cell>
          <cell r="D35">
            <v>3.9761999692639232</v>
          </cell>
          <cell r="E35">
            <v>5.0088754090139957</v>
          </cell>
          <cell r="F35">
            <v>4.6336763857293546</v>
          </cell>
          <cell r="G35">
            <v>4.6439061828020147</v>
          </cell>
          <cell r="H35">
            <v>4.7682833198512986</v>
          </cell>
          <cell r="I35">
            <v>4.8096997221245905</v>
          </cell>
          <cell r="J35">
            <v>4.3152140303492299</v>
          </cell>
          <cell r="K35">
            <v>4.5165851848268366</v>
          </cell>
          <cell r="L35">
            <v>5.7290808296798374</v>
          </cell>
          <cell r="M35">
            <v>5.0745506670368075</v>
          </cell>
          <cell r="N35">
            <v>5.3374966270409949</v>
          </cell>
          <cell r="O35">
            <v>5.1163020897764664</v>
          </cell>
          <cell r="P35">
            <v>4.463844429752454</v>
          </cell>
          <cell r="Q35">
            <v>5.8232441786472044</v>
          </cell>
          <cell r="R35">
            <v>5.9833621263931995</v>
          </cell>
          <cell r="S35">
            <v>4.8875167314391668</v>
          </cell>
          <cell r="T35">
            <v>5.0134902744364922</v>
          </cell>
          <cell r="U35">
            <v>5.2059001212346061</v>
          </cell>
          <cell r="V35">
            <v>5.6653644565588426</v>
          </cell>
        </row>
        <row r="36">
          <cell r="B36">
            <v>4.0595401875144903</v>
          </cell>
          <cell r="C36">
            <v>4.1433245572676807</v>
          </cell>
          <cell r="D36">
            <v>4.8933880769054969</v>
          </cell>
          <cell r="E36">
            <v>5.0393463287810283</v>
          </cell>
          <cell r="F36">
            <v>5.3648876048489882</v>
          </cell>
          <cell r="G36">
            <v>4.7095488525655425</v>
          </cell>
          <cell r="H36">
            <v>4.6732818738384827</v>
          </cell>
          <cell r="I36">
            <v>5.3238764395989104</v>
          </cell>
          <cell r="J36">
            <v>4.4419014192409563</v>
          </cell>
          <cell r="K36">
            <v>4.8811616918554543</v>
          </cell>
          <cell r="L36">
            <v>5.319425263252989</v>
          </cell>
          <cell r="M36">
            <v>4.8704294912058597</v>
          </cell>
          <cell r="N36">
            <v>5.8771742631072295</v>
          </cell>
          <cell r="O36">
            <v>5.5683407288424158</v>
          </cell>
          <cell r="P36">
            <v>5.4924056279401938</v>
          </cell>
          <cell r="Q36">
            <v>5.8892670347986549</v>
          </cell>
          <cell r="R36">
            <v>5.3171826705592409</v>
          </cell>
          <cell r="S36">
            <v>4.6303725284798052</v>
          </cell>
          <cell r="T36">
            <v>6.2129353608605467</v>
          </cell>
          <cell r="U36">
            <v>5.6568597733550154</v>
          </cell>
          <cell r="V36">
            <v>5.3986097680536522</v>
          </cell>
        </row>
        <row r="37">
          <cell r="B37">
            <v>4.139193548380419</v>
          </cell>
          <cell r="C37">
            <v>3.6428005045241596</v>
          </cell>
          <cell r="D37">
            <v>4.4938651819759423</v>
          </cell>
          <cell r="E37">
            <v>4.6048460106810802</v>
          </cell>
          <cell r="F37">
            <v>5.360568776318555</v>
          </cell>
          <cell r="G37">
            <v>4.5244002259853042</v>
          </cell>
          <cell r="H37">
            <v>5.4462365501939773</v>
          </cell>
          <cell r="I37">
            <v>5.751871829022269</v>
          </cell>
          <cell r="J37">
            <v>4.3093312276944307</v>
          </cell>
          <cell r="K37">
            <v>4.6930146295587187</v>
          </cell>
          <cell r="L37">
            <v>4.3912009543606247</v>
          </cell>
          <cell r="M37">
            <v>5.0290794000863999</v>
          </cell>
          <cell r="N37">
            <v>5.4548641671097746</v>
          </cell>
          <cell r="O37">
            <v>5.2206667627409855</v>
          </cell>
          <cell r="P37">
            <v>5.4151952134030763</v>
          </cell>
          <cell r="Q37">
            <v>4.9214241428205918</v>
          </cell>
          <cell r="R37">
            <v>6.0271292596435533</v>
          </cell>
          <cell r="S37">
            <v>5.4037003906549383</v>
          </cell>
          <cell r="T37">
            <v>5.0973738619043916</v>
          </cell>
          <cell r="U37">
            <v>5.6160462903701607</v>
          </cell>
          <cell r="V37">
            <v>6.1388917884128533</v>
          </cell>
        </row>
        <row r="38">
          <cell r="B38">
            <v>3.6758961389270213</v>
          </cell>
          <cell r="C38">
            <v>3.7390390544004655</v>
          </cell>
          <cell r="D38">
            <v>4.9167989649114894</v>
          </cell>
          <cell r="E38">
            <v>4.3904830834647495</v>
          </cell>
          <cell r="F38">
            <v>4.9833405860697235</v>
          </cell>
          <cell r="G38">
            <v>4.6438591773412838</v>
          </cell>
          <cell r="H38">
            <v>4.858449724051912</v>
          </cell>
          <cell r="I38">
            <v>4.715299222157916</v>
          </cell>
          <cell r="J38">
            <v>4.7389679148511723</v>
          </cell>
          <cell r="K38">
            <v>4.8034983513633369</v>
          </cell>
          <cell r="L38">
            <v>5.0115946517360381</v>
          </cell>
          <cell r="M38">
            <v>5.5548534518456023</v>
          </cell>
          <cell r="N38">
            <v>6.0058395604279999</v>
          </cell>
          <cell r="O38">
            <v>5.2723789139039665</v>
          </cell>
          <cell r="P38">
            <v>4.5351351877383514</v>
          </cell>
          <cell r="Q38">
            <v>5.3624945438318461</v>
          </cell>
          <cell r="R38">
            <v>4.726829304236067</v>
          </cell>
          <cell r="S38">
            <v>5.3968645688097787</v>
          </cell>
          <cell r="T38">
            <v>5.4911829774707064</v>
          </cell>
          <cell r="U38">
            <v>5.6831567787031014</v>
          </cell>
          <cell r="V38">
            <v>5.4914433246104997</v>
          </cell>
        </row>
        <row r="39">
          <cell r="B39">
            <v>3.798340724302308</v>
          </cell>
          <cell r="C39">
            <v>3.8385275195072968</v>
          </cell>
          <cell r="D39">
            <v>3.9990047120578818</v>
          </cell>
          <cell r="E39">
            <v>4.4374587915178108</v>
          </cell>
          <cell r="F39">
            <v>5.0421386445801133</v>
          </cell>
          <cell r="G39">
            <v>4.8406443188955626</v>
          </cell>
          <cell r="H39">
            <v>4.7418713573621911</v>
          </cell>
          <cell r="I39">
            <v>4.660877867371064</v>
          </cell>
          <cell r="J39">
            <v>5.2361026443075582</v>
          </cell>
          <cell r="K39">
            <v>5.3556415459251285</v>
          </cell>
          <cell r="L39">
            <v>5.2192695160735303</v>
          </cell>
          <cell r="M39">
            <v>5.11620284529124</v>
          </cell>
          <cell r="N39">
            <v>5.2468504131418179</v>
          </cell>
          <cell r="O39">
            <v>4.6360212977803412</v>
          </cell>
          <cell r="P39">
            <v>4.8574258480553452</v>
          </cell>
          <cell r="Q39">
            <v>5.0400086466403069</v>
          </cell>
          <cell r="R39">
            <v>4.9574402966403817</v>
          </cell>
          <cell r="S39">
            <v>5.0173330077915086</v>
          </cell>
          <cell r="T39">
            <v>5.0564709870361124</v>
          </cell>
          <cell r="U39">
            <v>5.5985026347405196</v>
          </cell>
          <cell r="V39">
            <v>6.104585969933078</v>
          </cell>
        </row>
        <row r="40">
          <cell r="B40">
            <v>3.4732506749337149</v>
          </cell>
          <cell r="C40">
            <v>3.9757059976560503</v>
          </cell>
          <cell r="D40">
            <v>4.4126887080863755</v>
          </cell>
          <cell r="E40">
            <v>4.9421850223773536</v>
          </cell>
          <cell r="F40">
            <v>4.0446654624623015</v>
          </cell>
          <cell r="G40">
            <v>4.3712713549358346</v>
          </cell>
          <cell r="H40">
            <v>5.0976750475619514</v>
          </cell>
          <cell r="I40">
            <v>5.1225381138666908</v>
          </cell>
          <cell r="J40">
            <v>4.9323099330279518</v>
          </cell>
          <cell r="K40">
            <v>4.1494321860092169</v>
          </cell>
          <cell r="L40">
            <v>4.5774943843552345</v>
          </cell>
          <cell r="M40">
            <v>5.1358957174089683</v>
          </cell>
          <cell r="N40">
            <v>4.8792009063955888</v>
          </cell>
          <cell r="O40">
            <v>4.7372720634145953</v>
          </cell>
          <cell r="P40">
            <v>4.7760349941191818</v>
          </cell>
          <cell r="Q40">
            <v>5.1510920070722488</v>
          </cell>
          <cell r="R40">
            <v>5.6800493582161478</v>
          </cell>
          <cell r="S40">
            <v>5.5464981948587333</v>
          </cell>
          <cell r="T40">
            <v>6.2096588645878636</v>
          </cell>
          <cell r="U40">
            <v>5.5407817236364778</v>
          </cell>
          <cell r="V40">
            <v>5.19948479471722</v>
          </cell>
        </row>
        <row r="41">
          <cell r="B41">
            <v>3.9371088791254629</v>
          </cell>
          <cell r="C41">
            <v>4.0115153977399673</v>
          </cell>
          <cell r="D41">
            <v>4.2417823329042541</v>
          </cell>
          <cell r="E41">
            <v>4.4336344104825391</v>
          </cell>
          <cell r="F41">
            <v>5.1590325212545469</v>
          </cell>
          <cell r="G41">
            <v>4.9567123440228578</v>
          </cell>
          <cell r="H41">
            <v>4.6716540312125954</v>
          </cell>
          <cell r="I41">
            <v>4.5053969429700977</v>
          </cell>
          <cell r="J41">
            <v>5.0829839372355528</v>
          </cell>
          <cell r="K41">
            <v>4.6246441884908833</v>
          </cell>
          <cell r="L41">
            <v>4.9407549696970348</v>
          </cell>
          <cell r="M41">
            <v>5.2510457031556905</v>
          </cell>
          <cell r="N41">
            <v>6.0613202717347923</v>
          </cell>
          <cell r="O41">
            <v>5.5866297863900094</v>
          </cell>
          <cell r="P41">
            <v>5.2898745467927535</v>
          </cell>
          <cell r="Q41">
            <v>5.184723046983315</v>
          </cell>
          <cell r="R41">
            <v>5.8252120668221252</v>
          </cell>
          <cell r="S41">
            <v>5.1880450752906997</v>
          </cell>
          <cell r="T41">
            <v>5.4252391766375618</v>
          </cell>
          <cell r="U41">
            <v>4.9743672241740828</v>
          </cell>
          <cell r="V41">
            <v>6.555410148516934</v>
          </cell>
        </row>
        <row r="42">
          <cell r="B42">
            <v>3.35677827946042</v>
          </cell>
          <cell r="C42">
            <v>3.7288890305150577</v>
          </cell>
          <cell r="D42">
            <v>4.3155904329695502</v>
          </cell>
          <cell r="E42">
            <v>4.7609780161984405</v>
          </cell>
          <cell r="F42">
            <v>5.3069824407140214</v>
          </cell>
          <cell r="G42">
            <v>5.5801600223744616</v>
          </cell>
          <cell r="H42">
            <v>4.8706936370688556</v>
          </cell>
          <cell r="I42">
            <v>5.1812754364761977</v>
          </cell>
          <cell r="J42">
            <v>4.9590402584326325</v>
          </cell>
          <cell r="K42">
            <v>4.7654812679545628</v>
          </cell>
          <cell r="L42">
            <v>5.0899210189830253</v>
          </cell>
          <cell r="M42">
            <v>5.3553685728164737</v>
          </cell>
          <cell r="N42">
            <v>5.1094044758657331</v>
          </cell>
          <cell r="O42">
            <v>4.9531394354724734</v>
          </cell>
          <cell r="P42">
            <v>5.6282086364248132</v>
          </cell>
          <cell r="Q42">
            <v>4.6983010275858188</v>
          </cell>
          <cell r="R42">
            <v>5.8316473133055871</v>
          </cell>
          <cell r="S42">
            <v>5.6653601792563375</v>
          </cell>
          <cell r="T42">
            <v>4.7191971159649597</v>
          </cell>
          <cell r="U42">
            <v>5.6411764604570873</v>
          </cell>
          <cell r="V42">
            <v>5.1504005210010231</v>
          </cell>
        </row>
        <row r="43">
          <cell r="B43">
            <v>4.2806895809917673</v>
          </cell>
          <cell r="C43">
            <v>4.2825278109668767</v>
          </cell>
          <cell r="D43">
            <v>4.3944432565909075</v>
          </cell>
          <cell r="E43">
            <v>5.5899439991982938</v>
          </cell>
          <cell r="F43">
            <v>5.4541153364702408</v>
          </cell>
          <cell r="G43">
            <v>4.753913441224273</v>
          </cell>
          <cell r="H43">
            <v>4.1796741399785642</v>
          </cell>
          <cell r="I43">
            <v>4.1936462216958414</v>
          </cell>
          <cell r="J43">
            <v>4.748921656465372</v>
          </cell>
          <cell r="K43">
            <v>4.4881618037860296</v>
          </cell>
          <cell r="L43">
            <v>4.9721148068455046</v>
          </cell>
          <cell r="M43">
            <v>5.5306628666298305</v>
          </cell>
          <cell r="N43">
            <v>5.5511165027619667</v>
          </cell>
          <cell r="O43">
            <v>5.1134573895844238</v>
          </cell>
          <cell r="P43">
            <v>4.3066261480781316</v>
          </cell>
          <cell r="Q43">
            <v>4.9614600792113963</v>
          </cell>
          <cell r="R43">
            <v>5.0135045193493903</v>
          </cell>
          <cell r="S43">
            <v>4.8074066678797687</v>
          </cell>
          <cell r="T43">
            <v>5.3389538130739007</v>
          </cell>
          <cell r="U43">
            <v>4.4268121627914789</v>
          </cell>
          <cell r="V43">
            <v>4.923660448178774</v>
          </cell>
        </row>
        <row r="44">
          <cell r="B44">
            <v>3.4086782408445404</v>
          </cell>
          <cell r="C44">
            <v>3.4232515665235912</v>
          </cell>
          <cell r="D44">
            <v>4.496224421943424</v>
          </cell>
          <cell r="E44">
            <v>4.9126324452905248</v>
          </cell>
          <cell r="F44">
            <v>5.1293844173463219</v>
          </cell>
          <cell r="G44">
            <v>5.6444325919840574</v>
          </cell>
          <cell r="H44">
            <v>4.9783005660508408</v>
          </cell>
          <cell r="I44">
            <v>4.5792459998519766</v>
          </cell>
          <cell r="J44">
            <v>4.9039092109223743</v>
          </cell>
          <cell r="K44">
            <v>5.0713429654917741</v>
          </cell>
          <cell r="L44">
            <v>5.2027003648537526</v>
          </cell>
          <cell r="M44">
            <v>4.6838298314774107</v>
          </cell>
          <cell r="N44">
            <v>5.5643458243190329</v>
          </cell>
          <cell r="O44">
            <v>5.3970548740741862</v>
          </cell>
          <cell r="P44">
            <v>4.5834477635482358</v>
          </cell>
          <cell r="Q44">
            <v>5.8741226802620101</v>
          </cell>
          <cell r="R44">
            <v>4.540551506136997</v>
          </cell>
          <cell r="S44">
            <v>5.0793315830256285</v>
          </cell>
          <cell r="T44">
            <v>5.5452895829148154</v>
          </cell>
          <cell r="U44">
            <v>5.0219775759392222</v>
          </cell>
          <cell r="V44">
            <v>5.7149837915052615</v>
          </cell>
        </row>
        <row r="45">
          <cell r="B45">
            <v>3.7595420419292482</v>
          </cell>
          <cell r="C45">
            <v>4.2266124766713347</v>
          </cell>
          <cell r="D45">
            <v>3.7571218448675108</v>
          </cell>
          <cell r="E45">
            <v>4.6101522562891386</v>
          </cell>
          <cell r="F45">
            <v>5.3019812864192994</v>
          </cell>
          <cell r="G45">
            <v>4.3887065115530124</v>
          </cell>
          <cell r="H45">
            <v>4.7867068982635201</v>
          </cell>
          <cell r="I45">
            <v>4.9191244846300837</v>
          </cell>
          <cell r="J45">
            <v>5.5594789213889655</v>
          </cell>
          <cell r="K45">
            <v>5.5468411567503857</v>
          </cell>
          <cell r="L45">
            <v>5.2179791906024091</v>
          </cell>
          <cell r="M45">
            <v>4.8136410146991002</v>
          </cell>
          <cell r="N45">
            <v>5.0501761153394646</v>
          </cell>
          <cell r="O45">
            <v>4.5373310405828891</v>
          </cell>
          <cell r="P45">
            <v>4.8821344324014735</v>
          </cell>
          <cell r="Q45">
            <v>4.9715658787800399</v>
          </cell>
          <cell r="R45">
            <v>5.0314283526926955</v>
          </cell>
          <cell r="S45">
            <v>5.454969287352375</v>
          </cell>
          <cell r="T45">
            <v>5.1283301539570356</v>
          </cell>
          <cell r="U45">
            <v>4.8469985142354748</v>
          </cell>
          <cell r="V45">
            <v>4.8381167392571438</v>
          </cell>
        </row>
        <row r="46">
          <cell r="B46">
            <v>3.9546905973633679</v>
          </cell>
          <cell r="C46">
            <v>4.0066206118824805</v>
          </cell>
          <cell r="D46">
            <v>4.3804481211104687</v>
          </cell>
          <cell r="E46">
            <v>4.7176330248877685</v>
          </cell>
          <cell r="F46">
            <v>5.0619612532650162</v>
          </cell>
          <cell r="G46">
            <v>4.7636043989822499</v>
          </cell>
          <cell r="H46">
            <v>4.3608822477871971</v>
          </cell>
          <cell r="I46">
            <v>5.8781301498849388</v>
          </cell>
          <cell r="J46">
            <v>4.6017789296434204</v>
          </cell>
          <cell r="K46">
            <v>4.4408910360400071</v>
          </cell>
          <cell r="L46">
            <v>4.5221446000816252</v>
          </cell>
          <cell r="M46">
            <v>4.277671382642148</v>
          </cell>
          <cell r="N46">
            <v>5.4204160819593765</v>
          </cell>
          <cell r="O46">
            <v>5.2406827108830685</v>
          </cell>
          <cell r="P46">
            <v>5.2181716596434873</v>
          </cell>
          <cell r="Q46">
            <v>4.5085189293171917</v>
          </cell>
          <cell r="R46">
            <v>4.7940315090018375</v>
          </cell>
          <cell r="S46">
            <v>4.497214553612582</v>
          </cell>
          <cell r="T46">
            <v>4.6172113060652755</v>
          </cell>
          <cell r="U46">
            <v>5.1682880870066645</v>
          </cell>
          <cell r="V46">
            <v>5.126280062608461</v>
          </cell>
        </row>
        <row r="47">
          <cell r="B47">
            <v>3.4047922715885739</v>
          </cell>
          <cell r="C47">
            <v>3.9612431334637161</v>
          </cell>
          <cell r="D47">
            <v>4.2391482174753969</v>
          </cell>
          <cell r="E47">
            <v>5.2051127260767656</v>
          </cell>
          <cell r="F47">
            <v>4.6168897866201002</v>
          </cell>
          <cell r="G47">
            <v>5.1863903191595933</v>
          </cell>
          <cell r="H47">
            <v>4.5797092586332013</v>
          </cell>
          <cell r="I47">
            <v>5.2053513044388291</v>
          </cell>
          <cell r="J47">
            <v>4.8149700799681918</v>
          </cell>
          <cell r="K47">
            <v>5.21756363511036</v>
          </cell>
          <cell r="L47">
            <v>5.3220838071640566</v>
          </cell>
          <cell r="M47">
            <v>5.0094300148246491</v>
          </cell>
          <cell r="N47">
            <v>5.4889434147821561</v>
          </cell>
          <cell r="O47">
            <v>5.0092898694567829</v>
          </cell>
          <cell r="P47">
            <v>5.0800215971663905</v>
          </cell>
          <cell r="Q47">
            <v>4.4912786014361554</v>
          </cell>
          <cell r="R47">
            <v>5.0763091372847065</v>
          </cell>
          <cell r="S47">
            <v>4.6310380785440408</v>
          </cell>
          <cell r="T47">
            <v>4.7540562812927094</v>
          </cell>
          <cell r="U47">
            <v>5.463272482688196</v>
          </cell>
          <cell r="V47">
            <v>6.5609581011992377</v>
          </cell>
        </row>
        <row r="48">
          <cell r="B48">
            <v>4.1543679206072657</v>
          </cell>
          <cell r="C48">
            <v>4.3784711070265017</v>
          </cell>
          <cell r="D48">
            <v>5.3256819464151857</v>
          </cell>
          <cell r="E48">
            <v>4.3013486069087756</v>
          </cell>
          <cell r="F48">
            <v>5.0093986792466856</v>
          </cell>
          <cell r="G48">
            <v>4.5411393685728356</v>
          </cell>
          <cell r="H48">
            <v>4.696891788917533</v>
          </cell>
          <cell r="I48">
            <v>4.4364729393944975</v>
          </cell>
          <cell r="J48">
            <v>5.4404165495566321</v>
          </cell>
          <cell r="K48">
            <v>4.9980161844445252</v>
          </cell>
          <cell r="L48">
            <v>4.4069722661771022</v>
          </cell>
          <cell r="M48">
            <v>5.4465203038996135</v>
          </cell>
          <cell r="N48">
            <v>5.4519606907990852</v>
          </cell>
          <cell r="O48">
            <v>5.0109810086819211</v>
          </cell>
          <cell r="P48">
            <v>4.4957010364030392</v>
          </cell>
          <cell r="Q48">
            <v>5.0662631239361389</v>
          </cell>
          <cell r="R48">
            <v>4.5179251135469514</v>
          </cell>
          <cell r="S48">
            <v>5.5195985211772332</v>
          </cell>
          <cell r="T48">
            <v>4.9047986146600229</v>
          </cell>
          <cell r="U48">
            <v>5.3775455523731459</v>
          </cell>
          <cell r="V48">
            <v>6.0128290484036127</v>
          </cell>
        </row>
        <row r="49">
          <cell r="B49">
            <v>3.7735033744563151</v>
          </cell>
          <cell r="C49">
            <v>4.278959599373219</v>
          </cell>
          <cell r="D49">
            <v>4.6926717236010207</v>
          </cell>
          <cell r="E49">
            <v>4.9863634574471085</v>
          </cell>
          <cell r="F49">
            <v>5.0628399362280945</v>
          </cell>
          <cell r="G49">
            <v>4.6861229940007885</v>
          </cell>
          <cell r="H49">
            <v>4.7864475728905349</v>
          </cell>
          <cell r="I49">
            <v>4.8596189979737225</v>
          </cell>
          <cell r="J49">
            <v>4.9823268653763693</v>
          </cell>
          <cell r="K49">
            <v>4.7435288503686754</v>
          </cell>
          <cell r="L49">
            <v>5.2196307408504277</v>
          </cell>
          <cell r="M49">
            <v>5.8220404619713202</v>
          </cell>
          <cell r="N49">
            <v>6.2804084020279429</v>
          </cell>
          <cell r="O49">
            <v>5.6487760156021052</v>
          </cell>
          <cell r="P49">
            <v>5.1861268098070612</v>
          </cell>
          <cell r="Q49">
            <v>5.4017738203248671</v>
          </cell>
          <cell r="R49">
            <v>5.9361677315285046</v>
          </cell>
          <cell r="S49">
            <v>5.0536779243542069</v>
          </cell>
          <cell r="T49">
            <v>5.1181845515461424</v>
          </cell>
          <cell r="U49">
            <v>5.8569827331929316</v>
          </cell>
          <cell r="V49">
            <v>5.2537480161349617</v>
          </cell>
        </row>
        <row r="50">
          <cell r="B50">
            <v>4.0319151945980716</v>
          </cell>
          <cell r="C50">
            <v>3.7806841769004409</v>
          </cell>
          <cell r="D50">
            <v>4.9281107017639769</v>
          </cell>
          <cell r="E50">
            <v>4.7123205744990742</v>
          </cell>
          <cell r="F50">
            <v>5.3398946389610034</v>
          </cell>
          <cell r="G50">
            <v>4.124454110218851</v>
          </cell>
          <cell r="H50">
            <v>5.2218478153967327</v>
          </cell>
          <cell r="I50">
            <v>4.7544478734218183</v>
          </cell>
          <cell r="J50">
            <v>5.1075569228667304</v>
          </cell>
          <cell r="K50">
            <v>4.8667339924737085</v>
          </cell>
          <cell r="L50">
            <v>4.1785805758066239</v>
          </cell>
          <cell r="M50">
            <v>4.3658229362792405</v>
          </cell>
          <cell r="N50">
            <v>4.6013831017883788</v>
          </cell>
          <cell r="O50">
            <v>5.3486508664366115</v>
          </cell>
          <cell r="P50">
            <v>4.7123709048894966</v>
          </cell>
          <cell r="Q50">
            <v>4.2382887901504978</v>
          </cell>
          <cell r="R50">
            <v>4.3003182995541867</v>
          </cell>
          <cell r="S50">
            <v>4.8208155722815702</v>
          </cell>
          <cell r="T50">
            <v>5.0022271115883958</v>
          </cell>
          <cell r="U50">
            <v>5.0322238630599241</v>
          </cell>
          <cell r="V50">
            <v>5.6323198354192492</v>
          </cell>
        </row>
        <row r="51">
          <cell r="B51">
            <v>3.8248187633381772</v>
          </cell>
          <cell r="C51">
            <v>3.9731030724366936</v>
          </cell>
          <cell r="D51">
            <v>4.1763641593068552</v>
          </cell>
          <cell r="E51">
            <v>4.5211920813057445</v>
          </cell>
          <cell r="F51">
            <v>4.370798887690639</v>
          </cell>
          <cell r="G51">
            <v>4.8957745317336085</v>
          </cell>
          <cell r="H51">
            <v>4.8749806230263815</v>
          </cell>
          <cell r="I51">
            <v>4.9794786091905658</v>
          </cell>
          <cell r="J51">
            <v>5.30532848052012</v>
          </cell>
          <cell r="K51">
            <v>5.9816829715415478</v>
          </cell>
          <cell r="L51">
            <v>5.0510458440838235</v>
          </cell>
          <cell r="M51">
            <v>4.9220190794062795</v>
          </cell>
          <cell r="N51">
            <v>4.9752974851240062</v>
          </cell>
          <cell r="O51">
            <v>5.2196353438859644</v>
          </cell>
          <cell r="P51">
            <v>4.500364059465932</v>
          </cell>
          <cell r="Q51">
            <v>5.0909457573196626</v>
          </cell>
          <cell r="R51">
            <v>5.42654920103094</v>
          </cell>
          <cell r="S51">
            <v>4.5970398480659798</v>
          </cell>
          <cell r="T51">
            <v>5.0541620876288613</v>
          </cell>
          <cell r="U51">
            <v>5.0135616410792148</v>
          </cell>
          <cell r="V51">
            <v>5.6160822098404948</v>
          </cell>
        </row>
        <row r="52">
          <cell r="B52">
            <v>4.1613617691880931</v>
          </cell>
          <cell r="C52">
            <v>4.0931736295945287</v>
          </cell>
          <cell r="D52">
            <v>4.5658315878997646</v>
          </cell>
          <cell r="E52">
            <v>4.8013076573045579</v>
          </cell>
          <cell r="F52">
            <v>5.0954679830999572</v>
          </cell>
          <cell r="G52">
            <v>4.7484963083434835</v>
          </cell>
          <cell r="H52">
            <v>4.5104728437242994</v>
          </cell>
          <cell r="I52">
            <v>5.4406281676024371</v>
          </cell>
          <cell r="J52">
            <v>5.1864882466544113</v>
          </cell>
          <cell r="K52">
            <v>4.8890297850250128</v>
          </cell>
          <cell r="L52">
            <v>5.2713201451392315</v>
          </cell>
          <cell r="M52">
            <v>5.2062438072765653</v>
          </cell>
          <cell r="N52">
            <v>5.8047279514698626</v>
          </cell>
          <cell r="O52">
            <v>5.2940056744275044</v>
          </cell>
          <cell r="P52">
            <v>4.8864965888098224</v>
          </cell>
          <cell r="Q52">
            <v>4.9393266378084189</v>
          </cell>
          <cell r="R52">
            <v>4.9358248151840787</v>
          </cell>
          <cell r="S52">
            <v>4.9245776827983399</v>
          </cell>
          <cell r="T52">
            <v>5.1897945258143308</v>
          </cell>
          <cell r="U52">
            <v>5.3910951735963994</v>
          </cell>
          <cell r="V52">
            <v>5.3226969510001405</v>
          </cell>
        </row>
        <row r="53">
          <cell r="B53">
            <v>3.427078527849071</v>
          </cell>
          <cell r="C53">
            <v>4.2024673424308965</v>
          </cell>
          <cell r="D53">
            <v>4.5174414828413285</v>
          </cell>
          <cell r="E53">
            <v>5.5539339065853479</v>
          </cell>
          <cell r="F53">
            <v>5.5005057022561479</v>
          </cell>
          <cell r="G53">
            <v>5.6313645229367015</v>
          </cell>
          <cell r="H53">
            <v>4.906816952271968</v>
          </cell>
          <cell r="I53">
            <v>5.0809289326722267</v>
          </cell>
          <cell r="J53">
            <v>5.4371280436355027</v>
          </cell>
          <cell r="K53">
            <v>4.36332355857125</v>
          </cell>
          <cell r="L53">
            <v>5.7678959739844071</v>
          </cell>
          <cell r="M53">
            <v>5.1932127147615725</v>
          </cell>
          <cell r="N53">
            <v>5.55513391427165</v>
          </cell>
          <cell r="O53">
            <v>5.277809353233561</v>
          </cell>
          <cell r="P53">
            <v>5.0333620086884343</v>
          </cell>
          <cell r="Q53">
            <v>4.7637813692326603</v>
          </cell>
          <cell r="R53">
            <v>4.9898761846503783</v>
          </cell>
          <cell r="S53">
            <v>4.7856408227893041</v>
          </cell>
          <cell r="T53">
            <v>5.0755298253312535</v>
          </cell>
          <cell r="U53">
            <v>5.1405071053546205</v>
          </cell>
          <cell r="V53">
            <v>5.6358251661794174</v>
          </cell>
        </row>
        <row r="54">
          <cell r="B54">
            <v>4.3601883855697432</v>
          </cell>
          <cell r="C54">
            <v>3.6007751761939875</v>
          </cell>
          <cell r="D54">
            <v>4.8183894510063086</v>
          </cell>
          <cell r="E54">
            <v>4.6062422460506465</v>
          </cell>
          <cell r="F54">
            <v>5.8594948856780329</v>
          </cell>
          <cell r="G54">
            <v>4.6353995105029648</v>
          </cell>
          <cell r="H54">
            <v>5.1232134628421049</v>
          </cell>
          <cell r="I54">
            <v>4.5516980097468815</v>
          </cell>
          <cell r="J54">
            <v>6.1132298242967797</v>
          </cell>
          <cell r="K54">
            <v>5.1802122725588013</v>
          </cell>
          <cell r="L54">
            <v>4.9802680620898423</v>
          </cell>
          <cell r="M54">
            <v>4.319263170171018</v>
          </cell>
          <cell r="N54">
            <v>6.1385872289207697</v>
          </cell>
          <cell r="O54">
            <v>4.4619287366325686</v>
          </cell>
          <cell r="P54">
            <v>5.0593045961528524</v>
          </cell>
          <cell r="Q54">
            <v>5.1790417423663291</v>
          </cell>
          <cell r="R54">
            <v>4.7087861317600144</v>
          </cell>
          <cell r="S54">
            <v>5.8184103781500571</v>
          </cell>
          <cell r="T54">
            <v>4.7134926002518647</v>
          </cell>
          <cell r="U54">
            <v>5.8641224783188175</v>
          </cell>
          <cell r="V54">
            <v>5.8333034369770465</v>
          </cell>
        </row>
        <row r="55">
          <cell r="B55">
            <v>3.6628630935093676</v>
          </cell>
          <cell r="C55">
            <v>4.2316410730023</v>
          </cell>
          <cell r="D55">
            <v>3.6986076281512603</v>
          </cell>
          <cell r="E55">
            <v>4.9131864688795401</v>
          </cell>
          <cell r="F55">
            <v>5.0492522921784797</v>
          </cell>
          <cell r="G55">
            <v>4.9168165078339907</v>
          </cell>
          <cell r="H55">
            <v>4.859770782390183</v>
          </cell>
          <cell r="I55">
            <v>4.1726281024745067</v>
          </cell>
          <cell r="J55">
            <v>4.8671595083974699</v>
          </cell>
          <cell r="K55">
            <v>5.3871022689362746</v>
          </cell>
          <cell r="L55">
            <v>5.4024216820981286</v>
          </cell>
          <cell r="M55">
            <v>4.9105141717958141</v>
          </cell>
          <cell r="N55">
            <v>5.3356085120533248</v>
          </cell>
          <cell r="O55">
            <v>5.2390345292351101</v>
          </cell>
          <cell r="P55">
            <v>5.099681000738034</v>
          </cell>
          <cell r="Q55">
            <v>4.6211006527451088</v>
          </cell>
          <cell r="R55">
            <v>4.945205473040815</v>
          </cell>
          <cell r="S55">
            <v>4.4085319091587953</v>
          </cell>
          <cell r="T55">
            <v>5.7428215293721827</v>
          </cell>
          <cell r="U55">
            <v>5.4955977817897415</v>
          </cell>
          <cell r="V55">
            <v>4.7695467093837953</v>
          </cell>
        </row>
        <row r="56">
          <cell r="B56">
            <v>3.5369374748450291</v>
          </cell>
          <cell r="C56">
            <v>3.8566498694889226</v>
          </cell>
          <cell r="D56">
            <v>5.1727552677921889</v>
          </cell>
          <cell r="E56">
            <v>5.3989943329935057</v>
          </cell>
          <cell r="F56">
            <v>5.7077031251148274</v>
          </cell>
          <cell r="G56">
            <v>4.5028387125707816</v>
          </cell>
          <cell r="H56">
            <v>4.7275073595774399</v>
          </cell>
          <cell r="I56">
            <v>4.7928165965614244</v>
          </cell>
          <cell r="J56">
            <v>6.0218655026049612</v>
          </cell>
          <cell r="K56">
            <v>5.168209441172781</v>
          </cell>
          <cell r="L56">
            <v>4.9074824283059648</v>
          </cell>
          <cell r="M56">
            <v>5.1971721125892634</v>
          </cell>
          <cell r="N56">
            <v>5.5445318982591036</v>
          </cell>
          <cell r="O56">
            <v>5.7310877515303327</v>
          </cell>
          <cell r="P56">
            <v>4.7355445113337753</v>
          </cell>
          <cell r="Q56">
            <v>4.7757064619916862</v>
          </cell>
          <cell r="R56">
            <v>6.1393594226053407</v>
          </cell>
          <cell r="S56">
            <v>4.1448546553057746</v>
          </cell>
          <cell r="T56">
            <v>5.010708101228361</v>
          </cell>
          <cell r="U56">
            <v>4.9429899796008696</v>
          </cell>
          <cell r="V56">
            <v>4.5847916640278852</v>
          </cell>
        </row>
        <row r="57">
          <cell r="B57">
            <v>4.1331225952645045</v>
          </cell>
          <cell r="C57">
            <v>3.4064060308220681</v>
          </cell>
          <cell r="D57">
            <v>4.0762708981329627</v>
          </cell>
          <cell r="E57">
            <v>4.7132930213170461</v>
          </cell>
          <cell r="F57">
            <v>4.8039823993302857</v>
          </cell>
          <cell r="G57">
            <v>4.3838071993822272</v>
          </cell>
          <cell r="H57">
            <v>5.0941141773747747</v>
          </cell>
          <cell r="I57">
            <v>5.1440179444129903</v>
          </cell>
          <cell r="J57">
            <v>5.3445565693675334</v>
          </cell>
          <cell r="K57">
            <v>5.4062844604480569</v>
          </cell>
          <cell r="L57">
            <v>5.3506232583418658</v>
          </cell>
          <cell r="M57">
            <v>5.4290190421704736</v>
          </cell>
          <cell r="N57">
            <v>5.041785905313338</v>
          </cell>
          <cell r="O57">
            <v>4.7808614686141286</v>
          </cell>
          <cell r="P57">
            <v>4.6197490078054759</v>
          </cell>
          <cell r="Q57">
            <v>5.5960980734627759</v>
          </cell>
          <cell r="R57">
            <v>4.774502315790877</v>
          </cell>
          <cell r="S57">
            <v>4.4408606733240346</v>
          </cell>
          <cell r="T57">
            <v>4.8730151202701659</v>
          </cell>
          <cell r="U57">
            <v>5.4306113288967364</v>
          </cell>
          <cell r="V57">
            <v>5.1832024590637111</v>
          </cell>
        </row>
        <row r="58">
          <cell r="B58">
            <v>3.5080048501326222</v>
          </cell>
          <cell r="C58">
            <v>4.1820691577868203</v>
          </cell>
          <cell r="D58">
            <v>3.8713155502050527</v>
          </cell>
          <cell r="E58">
            <v>5.1607839635654029</v>
          </cell>
          <cell r="F58">
            <v>5.0843745457089859</v>
          </cell>
          <cell r="G58">
            <v>4.1651571353063375</v>
          </cell>
          <cell r="H58">
            <v>4.2472356985752704</v>
          </cell>
          <cell r="I58">
            <v>3.9807222843291652</v>
          </cell>
          <cell r="J58">
            <v>5.2466555241345967</v>
          </cell>
          <cell r="K58">
            <v>4.9663639969601707</v>
          </cell>
          <cell r="L58">
            <v>4.7944015560890341</v>
          </cell>
          <cell r="M58">
            <v>5.431988011908957</v>
          </cell>
          <cell r="N58">
            <v>5.6028813350370825</v>
          </cell>
          <cell r="O58">
            <v>4.3992197884942126</v>
          </cell>
          <cell r="P58">
            <v>5.0557966012015338</v>
          </cell>
          <cell r="Q58">
            <v>5.9987214135859768</v>
          </cell>
          <cell r="R58">
            <v>4.8242550550165868</v>
          </cell>
          <cell r="S58">
            <v>5.2890595082962495</v>
          </cell>
          <cell r="T58">
            <v>5.4099538096071917</v>
          </cell>
          <cell r="U58">
            <v>5.5886950241752338</v>
          </cell>
          <cell r="V58">
            <v>5.2959377702547226</v>
          </cell>
        </row>
        <row r="59">
          <cell r="B59">
            <v>3.4170531885280835</v>
          </cell>
          <cell r="C59">
            <v>4.036107097616493</v>
          </cell>
          <cell r="D59">
            <v>4.5849136320565513</v>
          </cell>
          <cell r="E59">
            <v>4.4381566917481177</v>
          </cell>
          <cell r="F59">
            <v>4.6470340849874923</v>
          </cell>
          <cell r="G59">
            <v>5.1988007323082881</v>
          </cell>
          <cell r="H59">
            <v>4.6366346303561459</v>
          </cell>
          <cell r="I59">
            <v>4.8326824641144555</v>
          </cell>
          <cell r="J59">
            <v>4.8412359483487295</v>
          </cell>
          <cell r="K59">
            <v>5.9427839773018611</v>
          </cell>
          <cell r="L59">
            <v>5.4515384079776235</v>
          </cell>
          <cell r="M59">
            <v>4.7252933425546448</v>
          </cell>
          <cell r="N59">
            <v>5.3745707536883334</v>
          </cell>
          <cell r="O59">
            <v>5.3206595040158167</v>
          </cell>
          <cell r="P59">
            <v>4.9961049780055777</v>
          </cell>
          <cell r="Q59">
            <v>5.7186069661369725</v>
          </cell>
          <cell r="R59">
            <v>4.7462017651188146</v>
          </cell>
          <cell r="S59">
            <v>4.6698636510915739</v>
          </cell>
          <cell r="T59">
            <v>5.3760381322639006</v>
          </cell>
          <cell r="U59">
            <v>5.3552778575117284</v>
          </cell>
          <cell r="V59">
            <v>5.4561925180992636</v>
          </cell>
        </row>
        <row r="60">
          <cell r="B60">
            <v>3.1799321946561427</v>
          </cell>
          <cell r="C60">
            <v>3.2724287823306399</v>
          </cell>
          <cell r="D60">
            <v>4.8751940562337372</v>
          </cell>
          <cell r="E60">
            <v>4.8996643139206064</v>
          </cell>
          <cell r="F60">
            <v>4.7491174981445159</v>
          </cell>
          <cell r="G60">
            <v>4.9295362214009781</v>
          </cell>
          <cell r="H60">
            <v>4.5877991727105902</v>
          </cell>
          <cell r="I60">
            <v>5.2874415196181781</v>
          </cell>
          <cell r="J60">
            <v>4.6160697559432675</v>
          </cell>
          <cell r="K60">
            <v>4.5813217364706214</v>
          </cell>
          <cell r="L60">
            <v>4.8462694417423888</v>
          </cell>
          <cell r="M60">
            <v>5.0300323512287628</v>
          </cell>
          <cell r="N60">
            <v>5.0572461135144575</v>
          </cell>
          <cell r="O60">
            <v>4.5273022486113614</v>
          </cell>
          <cell r="P60">
            <v>4.6242881927910799</v>
          </cell>
          <cell r="Q60">
            <v>4.3331785483171439</v>
          </cell>
          <cell r="R60">
            <v>5.5332960380610183</v>
          </cell>
          <cell r="S60">
            <v>5.08356490648434</v>
          </cell>
          <cell r="T60">
            <v>4.8660885352623282</v>
          </cell>
          <cell r="U60">
            <v>5.1270028914363452</v>
          </cell>
          <cell r="V60">
            <v>5.3868360822316692</v>
          </cell>
        </row>
        <row r="61">
          <cell r="B61">
            <v>3.5736765355609492</v>
          </cell>
          <cell r="C61">
            <v>3.1284169573394962</v>
          </cell>
          <cell r="D61">
            <v>5.1041503630973972</v>
          </cell>
          <cell r="E61">
            <v>4.5043651409525269</v>
          </cell>
          <cell r="F61">
            <v>5.0673080572723954</v>
          </cell>
          <cell r="G61">
            <v>4.240488882609414</v>
          </cell>
          <cell r="H61">
            <v>4.8943108675316376</v>
          </cell>
          <cell r="I61">
            <v>5.2992975937641829</v>
          </cell>
          <cell r="J61">
            <v>5.9526848342581733</v>
          </cell>
          <cell r="K61">
            <v>4.860241180976355</v>
          </cell>
          <cell r="L61">
            <v>5.2530837630206371</v>
          </cell>
          <cell r="M61">
            <v>5.2315038745538471</v>
          </cell>
          <cell r="N61">
            <v>5.0708321507340637</v>
          </cell>
          <cell r="O61">
            <v>5.0765523100080614</v>
          </cell>
          <cell r="P61">
            <v>5.3376208482808378</v>
          </cell>
          <cell r="Q61">
            <v>5.6218304156561985</v>
          </cell>
          <cell r="R61">
            <v>3.9351147438669991</v>
          </cell>
          <cell r="S61">
            <v>5.5523675464440503</v>
          </cell>
          <cell r="T61">
            <v>4.6214111460223002</v>
          </cell>
          <cell r="U61">
            <v>5.3909800773682699</v>
          </cell>
          <cell r="V61">
            <v>5.3627397858124599</v>
          </cell>
        </row>
        <row r="62">
          <cell r="B62">
            <v>3.4506356945157743</v>
          </cell>
          <cell r="C62">
            <v>4.4422089477193802</v>
          </cell>
          <cell r="D62">
            <v>5.1195898287742647</v>
          </cell>
          <cell r="E62">
            <v>5.1314044702163901</v>
          </cell>
          <cell r="F62">
            <v>4.9326849193526492</v>
          </cell>
          <cell r="G62">
            <v>4.5728340745378624</v>
          </cell>
          <cell r="H62">
            <v>4.5015514679539095</v>
          </cell>
          <cell r="I62">
            <v>4.8051311335258369</v>
          </cell>
          <cell r="J62">
            <v>5.2913432387693877</v>
          </cell>
          <cell r="K62">
            <v>5.0804310995276198</v>
          </cell>
          <cell r="L62">
            <v>4.3291175277642093</v>
          </cell>
          <cell r="M62">
            <v>4.7700086700186626</v>
          </cell>
          <cell r="N62">
            <v>5.9001833030296922</v>
          </cell>
          <cell r="O62">
            <v>5.9318520816619635</v>
          </cell>
          <cell r="P62">
            <v>4.9374294160548775</v>
          </cell>
          <cell r="Q62">
            <v>5.0611756213727874</v>
          </cell>
          <cell r="R62">
            <v>5.4892667662887149</v>
          </cell>
          <cell r="S62">
            <v>4.9400414665850567</v>
          </cell>
          <cell r="T62">
            <v>5.6930043039785438</v>
          </cell>
          <cell r="U62">
            <v>5.4115939002738376</v>
          </cell>
          <cell r="V62">
            <v>5.6239434455668915</v>
          </cell>
        </row>
        <row r="63">
          <cell r="B63">
            <v>4.0533865400829203</v>
          </cell>
          <cell r="C63">
            <v>3.8430182891674658</v>
          </cell>
          <cell r="D63">
            <v>4.1301760845048445</v>
          </cell>
          <cell r="E63">
            <v>4.9434616198012229</v>
          </cell>
          <cell r="F63">
            <v>5.3133036357677881</v>
          </cell>
          <cell r="G63">
            <v>4.7368494835748454</v>
          </cell>
          <cell r="H63">
            <v>4.6806417803984752</v>
          </cell>
          <cell r="I63">
            <v>4.5629527292596617</v>
          </cell>
          <cell r="J63">
            <v>5.6378499903355666</v>
          </cell>
          <cell r="K63">
            <v>5.4357523823900982</v>
          </cell>
          <cell r="L63">
            <v>5.3598122414496103</v>
          </cell>
          <cell r="M63">
            <v>4.7603330707677962</v>
          </cell>
          <cell r="N63">
            <v>5.5046287377131433</v>
          </cell>
          <cell r="O63">
            <v>4.749258386805848</v>
          </cell>
          <cell r="P63">
            <v>4.9469392910706826</v>
          </cell>
          <cell r="Q63">
            <v>5.2800142278961424</v>
          </cell>
          <cell r="R63">
            <v>5.3582378351938136</v>
          </cell>
          <cell r="S63">
            <v>5.3271025725788377</v>
          </cell>
          <cell r="T63">
            <v>5.4706400806157829</v>
          </cell>
          <cell r="U63">
            <v>5.9334208807630233</v>
          </cell>
          <cell r="V63">
            <v>4.7019638043555911</v>
          </cell>
        </row>
        <row r="64">
          <cell r="B64">
            <v>3.6430793616157646</v>
          </cell>
          <cell r="C64">
            <v>3.7299655695274723</v>
          </cell>
          <cell r="D64">
            <v>4.7278831074414498</v>
          </cell>
          <cell r="E64">
            <v>5.2521433528993002</v>
          </cell>
          <cell r="F64">
            <v>4.9179383255331937</v>
          </cell>
          <cell r="G64">
            <v>4.7270048719500153</v>
          </cell>
          <cell r="H64">
            <v>5.1239468965386319</v>
          </cell>
          <cell r="I64">
            <v>4.7993862469566917</v>
          </cell>
          <cell r="J64">
            <v>5.0591102537729231</v>
          </cell>
          <cell r="K64">
            <v>4.3942736681271066</v>
          </cell>
          <cell r="L64">
            <v>4.8948368351569105</v>
          </cell>
          <cell r="M64">
            <v>5.7239903099731064</v>
          </cell>
          <cell r="N64">
            <v>5.4361394923249344</v>
          </cell>
          <cell r="O64">
            <v>3.9751647996931863</v>
          </cell>
          <cell r="P64">
            <v>4.847599044964527</v>
          </cell>
          <cell r="Q64">
            <v>4.6737881186125314</v>
          </cell>
          <cell r="R64">
            <v>5.3962960641588875</v>
          </cell>
          <cell r="S64">
            <v>5.0622488100309813</v>
          </cell>
          <cell r="T64">
            <v>5.504718289471966</v>
          </cell>
          <cell r="U64">
            <v>6.4711704305992539</v>
          </cell>
          <cell r="V64">
            <v>5.7470720194704272</v>
          </cell>
        </row>
        <row r="65">
          <cell r="B65">
            <v>4.4315638072251247</v>
          </cell>
          <cell r="C65">
            <v>3.9144539071255613</v>
          </cell>
          <cell r="D65">
            <v>4.1887537123802678</v>
          </cell>
          <cell r="E65">
            <v>4.7980962678573347</v>
          </cell>
          <cell r="F65">
            <v>5.1098272109446414</v>
          </cell>
          <cell r="G65">
            <v>4.7155713991798205</v>
          </cell>
          <cell r="H65">
            <v>4.6308674841663686</v>
          </cell>
          <cell r="I65">
            <v>5.0030096270320383</v>
          </cell>
          <cell r="J65">
            <v>5.3446896739365375</v>
          </cell>
          <cell r="K65">
            <v>4.6679161474037594</v>
          </cell>
          <cell r="L65">
            <v>5.3262124150787855</v>
          </cell>
          <cell r="M65">
            <v>6.3906127121871927</v>
          </cell>
          <cell r="N65">
            <v>4.9782927708913638</v>
          </cell>
          <cell r="O65">
            <v>4.9125748295771317</v>
          </cell>
          <cell r="P65">
            <v>4.9106521521905639</v>
          </cell>
          <cell r="Q65">
            <v>4.7831104543795622</v>
          </cell>
          <cell r="R65">
            <v>5.1852305205097204</v>
          </cell>
          <cell r="S65">
            <v>4.0161353032007288</v>
          </cell>
          <cell r="T65">
            <v>5.4121402368323874</v>
          </cell>
          <cell r="U65">
            <v>5.5745426679165844</v>
          </cell>
          <cell r="V65">
            <v>5.7728219608194307</v>
          </cell>
        </row>
        <row r="66">
          <cell r="B66">
            <v>4.1151482936401189</v>
          </cell>
          <cell r="C66">
            <v>3.729276080029261</v>
          </cell>
          <cell r="D66">
            <v>3.8979404293349913</v>
          </cell>
          <cell r="E66">
            <v>4.8878527503416072</v>
          </cell>
          <cell r="F66">
            <v>4.2962708655684949</v>
          </cell>
          <cell r="G66">
            <v>5.2546145264335156</v>
          </cell>
          <cell r="H66">
            <v>4.2968124229144973</v>
          </cell>
          <cell r="I66">
            <v>5.3838077873543524</v>
          </cell>
          <cell r="J66">
            <v>4.323936575413625</v>
          </cell>
          <cell r="K66">
            <v>4.2139193544658786</v>
          </cell>
          <cell r="L66">
            <v>5.0601606593643718</v>
          </cell>
          <cell r="M66">
            <v>5.5158811074015555</v>
          </cell>
          <cell r="N66">
            <v>5.9713637538707038</v>
          </cell>
          <cell r="O66">
            <v>4.8255804561629052</v>
          </cell>
          <cell r="P66">
            <v>5.210771421411116</v>
          </cell>
          <cell r="Q66">
            <v>4.7753821793492657</v>
          </cell>
          <cell r="R66">
            <v>5.329516582806658</v>
          </cell>
          <cell r="S66">
            <v>4.1005254245344869</v>
          </cell>
          <cell r="T66">
            <v>5.1643039983754928</v>
          </cell>
          <cell r="U66">
            <v>5.2242802799415156</v>
          </cell>
          <cell r="V66">
            <v>5.1284887665036791</v>
          </cell>
        </row>
        <row r="67">
          <cell r="B67">
            <v>4.0713619337654556</v>
          </cell>
          <cell r="C67">
            <v>4.2376415750575127</v>
          </cell>
          <cell r="D67">
            <v>4.1463505693217328</v>
          </cell>
          <cell r="E67">
            <v>4.951722317295105</v>
          </cell>
          <cell r="F67">
            <v>5.0380980144965193</v>
          </cell>
          <cell r="G67">
            <v>4.9868432930188762</v>
          </cell>
          <cell r="H67">
            <v>4.7109954332811332</v>
          </cell>
          <cell r="I67">
            <v>5.0027756765318196</v>
          </cell>
          <cell r="J67">
            <v>5.8963936788161675</v>
          </cell>
          <cell r="K67">
            <v>4.8864390456311035</v>
          </cell>
          <cell r="L67">
            <v>5.1553975020842451</v>
          </cell>
          <cell r="M67">
            <v>5.403772262797041</v>
          </cell>
          <cell r="N67">
            <v>5.5384813436885647</v>
          </cell>
          <cell r="O67">
            <v>5.0148101662377274</v>
          </cell>
          <cell r="P67">
            <v>5.0091858424687743</v>
          </cell>
          <cell r="Q67">
            <v>5.4230110908788784</v>
          </cell>
          <cell r="R67">
            <v>5.3848458273540007</v>
          </cell>
          <cell r="S67">
            <v>5.1261039322647219</v>
          </cell>
          <cell r="T67">
            <v>5.3414692689526246</v>
          </cell>
          <cell r="U67">
            <v>5.038061612558435</v>
          </cell>
          <cell r="V67">
            <v>5.5173117621944527</v>
          </cell>
        </row>
        <row r="68">
          <cell r="B68">
            <v>3.3160944923635003</v>
          </cell>
          <cell r="C68">
            <v>4.1575249622899397</v>
          </cell>
          <cell r="D68">
            <v>4.6497524776330525</v>
          </cell>
          <cell r="E68">
            <v>4.4966739528269546</v>
          </cell>
          <cell r="F68">
            <v>4.9839320951302772</v>
          </cell>
          <cell r="G68">
            <v>4.541931821416556</v>
          </cell>
          <cell r="H68">
            <v>4.1411616480275635</v>
          </cell>
          <cell r="I68">
            <v>4.7957903232286041</v>
          </cell>
          <cell r="J68">
            <v>4.5737213019361409</v>
          </cell>
          <cell r="K68">
            <v>4.5658934345532884</v>
          </cell>
          <cell r="L68">
            <v>5.4490828349321792</v>
          </cell>
          <cell r="M68">
            <v>4.7435489058325162</v>
          </cell>
          <cell r="N68">
            <v>5.0029387673842738</v>
          </cell>
          <cell r="O68">
            <v>5.006318539275453</v>
          </cell>
          <cell r="P68">
            <v>4.5315954656713799</v>
          </cell>
          <cell r="Q68">
            <v>5.3396356970496761</v>
          </cell>
          <cell r="R68">
            <v>5.3879446582398289</v>
          </cell>
          <cell r="S68">
            <v>4.8309408063574031</v>
          </cell>
          <cell r="T68">
            <v>5.5506080197323486</v>
          </cell>
          <cell r="U68">
            <v>5.6162018295403557</v>
          </cell>
          <cell r="V68">
            <v>5.9422172580508779</v>
          </cell>
        </row>
        <row r="69">
          <cell r="B69">
            <v>3.2752784528678371</v>
          </cell>
          <cell r="C69">
            <v>4.0344074758723627</v>
          </cell>
          <cell r="D69">
            <v>4.4820080546563563</v>
          </cell>
          <cell r="E69">
            <v>4.7863590656310357</v>
          </cell>
          <cell r="F69">
            <v>6.0623339924281465</v>
          </cell>
          <cell r="G69">
            <v>5.1381897944674835</v>
          </cell>
          <cell r="H69">
            <v>5.2350568173740095</v>
          </cell>
          <cell r="I69">
            <v>5.5535103938150803</v>
          </cell>
          <cell r="J69">
            <v>5.3288357624733775</v>
          </cell>
          <cell r="K69">
            <v>4.8354302989586202</v>
          </cell>
          <cell r="L69">
            <v>5.1250533160983816</v>
          </cell>
          <cell r="M69">
            <v>5.6417102857562602</v>
          </cell>
          <cell r="N69">
            <v>5.7924898053334966</v>
          </cell>
          <cell r="O69">
            <v>5.497512816863094</v>
          </cell>
          <cell r="P69">
            <v>5.181393331495908</v>
          </cell>
          <cell r="Q69">
            <v>5.3790748489404709</v>
          </cell>
          <cell r="R69">
            <v>5.5944533316035434</v>
          </cell>
          <cell r="S69">
            <v>4.9994203420961973</v>
          </cell>
          <cell r="T69">
            <v>5.1530664918646156</v>
          </cell>
          <cell r="U69">
            <v>5.8915384918064966</v>
          </cell>
          <cell r="V69">
            <v>6.0266245286756543</v>
          </cell>
        </row>
        <row r="70">
          <cell r="B70">
            <v>3.4871818895680353</v>
          </cell>
          <cell r="C70">
            <v>4.3952977701028351</v>
          </cell>
          <cell r="D70">
            <v>4.2558273043428843</v>
          </cell>
          <cell r="E70">
            <v>4.5269408195409317</v>
          </cell>
          <cell r="F70">
            <v>4.8069421481916423</v>
          </cell>
          <cell r="G70">
            <v>4.7452704477050869</v>
          </cell>
          <cell r="H70">
            <v>4.924039304415345</v>
          </cell>
          <cell r="I70">
            <v>4.4421457196167964</v>
          </cell>
          <cell r="J70">
            <v>5.2952504687612567</v>
          </cell>
          <cell r="K70">
            <v>5.2560867856206164</v>
          </cell>
          <cell r="L70">
            <v>4.7794676762423336</v>
          </cell>
          <cell r="M70">
            <v>4.4230574866818557</v>
          </cell>
          <cell r="N70">
            <v>5.9678591523457403</v>
          </cell>
          <cell r="O70">
            <v>4.8489718055707041</v>
          </cell>
          <cell r="P70">
            <v>5.0538590277351041</v>
          </cell>
          <cell r="Q70">
            <v>5.3616059147944428</v>
          </cell>
          <cell r="R70">
            <v>4.8903516527605255</v>
          </cell>
          <cell r="S70">
            <v>5.2669480369734289</v>
          </cell>
          <cell r="T70">
            <v>5.4857515827771843</v>
          </cell>
          <cell r="U70">
            <v>4.7298866135817406</v>
          </cell>
          <cell r="V70">
            <v>5.4031173479613273</v>
          </cell>
        </row>
        <row r="71">
          <cell r="B71">
            <v>3.7637541535568886</v>
          </cell>
          <cell r="C71">
            <v>3.8950314077857637</v>
          </cell>
          <cell r="D71">
            <v>4.8044238564314501</v>
          </cell>
          <cell r="E71">
            <v>4.488873441635179</v>
          </cell>
          <cell r="F71">
            <v>4.7613077440264133</v>
          </cell>
          <cell r="G71">
            <v>4.2302218960365972</v>
          </cell>
          <cell r="H71">
            <v>5.5719811251502751</v>
          </cell>
          <cell r="I71">
            <v>5.3802348936100124</v>
          </cell>
          <cell r="J71">
            <v>5.6614662977385164</v>
          </cell>
          <cell r="K71">
            <v>5.1422977334395386</v>
          </cell>
          <cell r="L71">
            <v>5.4663355074671687</v>
          </cell>
          <cell r="M71">
            <v>5.5914058298433176</v>
          </cell>
          <cell r="N71">
            <v>4.6735546272493256</v>
          </cell>
          <cell r="O71">
            <v>5.3928668651957112</v>
          </cell>
          <cell r="P71">
            <v>4.4025125966937004</v>
          </cell>
          <cell r="Q71">
            <v>5.1010129365856001</v>
          </cell>
          <cell r="R71">
            <v>4.3535831267806877</v>
          </cell>
          <cell r="S71">
            <v>4.8583313858976807</v>
          </cell>
          <cell r="T71">
            <v>5.9697850837724467</v>
          </cell>
          <cell r="U71">
            <v>4.1490620749120364</v>
          </cell>
          <cell r="V71">
            <v>5.0370941947115782</v>
          </cell>
        </row>
        <row r="72">
          <cell r="B72">
            <v>4.0507622554206817</v>
          </cell>
          <cell r="C72">
            <v>4.7074108453020225</v>
          </cell>
          <cell r="D72">
            <v>5.1408824678127392</v>
          </cell>
          <cell r="E72">
            <v>5.1796720163502723</v>
          </cell>
          <cell r="F72">
            <v>4.2734373866299586</v>
          </cell>
          <cell r="G72">
            <v>4.5771693480999751</v>
          </cell>
          <cell r="H72">
            <v>5.1762776115978504</v>
          </cell>
          <cell r="I72">
            <v>5.3048652585296772</v>
          </cell>
          <cell r="J72">
            <v>4.1962445793244436</v>
          </cell>
          <cell r="K72">
            <v>4.452613861594557</v>
          </cell>
          <cell r="L72">
            <v>5.2506119634448689</v>
          </cell>
          <cell r="M72">
            <v>4.8611581268032298</v>
          </cell>
          <cell r="N72">
            <v>6.0829052974512683</v>
          </cell>
          <cell r="O72">
            <v>4.9081835538616598</v>
          </cell>
          <cell r="P72">
            <v>4.4539645876619325</v>
          </cell>
          <cell r="Q72">
            <v>4.7705689116988106</v>
          </cell>
          <cell r="R72">
            <v>5.2281028334020707</v>
          </cell>
          <cell r="S72">
            <v>5.1594792627685271</v>
          </cell>
          <cell r="T72">
            <v>5.5451646198770632</v>
          </cell>
          <cell r="U72">
            <v>5.3230819526436068</v>
          </cell>
          <cell r="V72">
            <v>5.2866348688221514</v>
          </cell>
        </row>
        <row r="73">
          <cell r="B73">
            <v>3.6054540815092131</v>
          </cell>
          <cell r="C73">
            <v>3.5991034837396367</v>
          </cell>
          <cell r="D73">
            <v>4.9025464097010092</v>
          </cell>
          <cell r="E73">
            <v>4.8664262650857717</v>
          </cell>
          <cell r="F73">
            <v>4.5113869162806912</v>
          </cell>
          <cell r="G73">
            <v>4.6589867549814157</v>
          </cell>
          <cell r="H73">
            <v>4.551808426965005</v>
          </cell>
          <cell r="I73">
            <v>4.8012501353628005</v>
          </cell>
          <cell r="J73">
            <v>5.9575149855881504</v>
          </cell>
          <cell r="K73">
            <v>5.0468580496686952</v>
          </cell>
          <cell r="L73">
            <v>4.5151424327456544</v>
          </cell>
          <cell r="M73">
            <v>5.5043552146869654</v>
          </cell>
          <cell r="N73">
            <v>5.1927798996061343</v>
          </cell>
          <cell r="O73">
            <v>5.3000616157071878</v>
          </cell>
          <cell r="P73">
            <v>5.5225822962150657</v>
          </cell>
          <cell r="Q73">
            <v>4.3147272852888063</v>
          </cell>
          <cell r="R73">
            <v>5.9744032415214194</v>
          </cell>
          <cell r="S73">
            <v>5.2510375673075718</v>
          </cell>
          <cell r="T73">
            <v>4.6628933978162985</v>
          </cell>
          <cell r="U73">
            <v>5.8970942441349647</v>
          </cell>
          <cell r="V73">
            <v>5.5948465443218094</v>
          </cell>
        </row>
        <row r="74">
          <cell r="B74">
            <v>3.7063827493651114</v>
          </cell>
          <cell r="C74">
            <v>3.7783336089394508</v>
          </cell>
          <cell r="D74">
            <v>4.1922838136572871</v>
          </cell>
          <cell r="E74">
            <v>4.6735620006607927</v>
          </cell>
          <cell r="F74">
            <v>4.6035598685912733</v>
          </cell>
          <cell r="G74">
            <v>4.3324309561511107</v>
          </cell>
          <cell r="H74">
            <v>4.4646869493193222</v>
          </cell>
          <cell r="I74">
            <v>4.6730068479237348</v>
          </cell>
          <cell r="J74">
            <v>5.2364149482596201</v>
          </cell>
          <cell r="K74">
            <v>5.0315908462183625</v>
          </cell>
          <cell r="L74">
            <v>5.5574781578071804</v>
          </cell>
          <cell r="M74">
            <v>5.4326773202948102</v>
          </cell>
          <cell r="N74">
            <v>5.652559838537166</v>
          </cell>
          <cell r="O74">
            <v>5.3283593460516059</v>
          </cell>
          <cell r="P74">
            <v>5.3586441382524175</v>
          </cell>
          <cell r="Q74">
            <v>5.3039175974832649</v>
          </cell>
          <cell r="R74">
            <v>4.6677804761541442</v>
          </cell>
          <cell r="S74">
            <v>4.8127578842387502</v>
          </cell>
          <cell r="T74">
            <v>5.1293565079474819</v>
          </cell>
          <cell r="U74">
            <v>5.1994177161450477</v>
          </cell>
          <cell r="V74">
            <v>5.624820561182756</v>
          </cell>
        </row>
        <row r="75">
          <cell r="B75">
            <v>3.8888865132704979</v>
          </cell>
          <cell r="C75">
            <v>4.0989458410975406</v>
          </cell>
          <cell r="D75">
            <v>3.7083090605145768</v>
          </cell>
          <cell r="E75">
            <v>5.010361580501387</v>
          </cell>
          <cell r="F75">
            <v>5.2763757883793936</v>
          </cell>
          <cell r="G75">
            <v>4.7240116370445167</v>
          </cell>
          <cell r="H75">
            <v>4.8700920216099117</v>
          </cell>
          <cell r="I75">
            <v>4.7050627839001162</v>
          </cell>
          <cell r="J75">
            <v>5.1332104775967098</v>
          </cell>
          <cell r="K75">
            <v>4.969458661214964</v>
          </cell>
          <cell r="L75">
            <v>4.8680868238413417</v>
          </cell>
          <cell r="M75">
            <v>5.8169338790494587</v>
          </cell>
          <cell r="N75">
            <v>5.4307111216543742</v>
          </cell>
          <cell r="O75">
            <v>4.9223109806254053</v>
          </cell>
          <cell r="P75">
            <v>4.3880890341813492</v>
          </cell>
          <cell r="Q75">
            <v>5.241415394556098</v>
          </cell>
          <cell r="R75">
            <v>4.4840600105199737</v>
          </cell>
          <cell r="S75">
            <v>5.2848090759266393</v>
          </cell>
          <cell r="T75">
            <v>5.0544726444673636</v>
          </cell>
          <cell r="U75">
            <v>5.0014749021789919</v>
          </cell>
          <cell r="V75">
            <v>5.5504787174758858</v>
          </cell>
        </row>
        <row r="76">
          <cell r="B76">
            <v>3.5919280096778077</v>
          </cell>
          <cell r="C76">
            <v>4.2821630746143606</v>
          </cell>
          <cell r="D76">
            <v>3.8266555880848103</v>
          </cell>
          <cell r="E76">
            <v>4.3179589817531072</v>
          </cell>
          <cell r="F76">
            <v>4.9689788699117807</v>
          </cell>
          <cell r="G76">
            <v>5.1980075409568824</v>
          </cell>
          <cell r="H76">
            <v>4.6452171610637629</v>
          </cell>
          <cell r="I76">
            <v>4.3454685574941498</v>
          </cell>
          <cell r="J76">
            <v>5.4373701449394485</v>
          </cell>
          <cell r="K76">
            <v>4.7984807764145661</v>
          </cell>
          <cell r="L76">
            <v>5.690077603709935</v>
          </cell>
          <cell r="M76">
            <v>5.732192761674038</v>
          </cell>
          <cell r="N76">
            <v>5.3339462266733708</v>
          </cell>
          <cell r="O76">
            <v>4.3762995334072503</v>
          </cell>
          <cell r="P76">
            <v>5.1054638838116784</v>
          </cell>
          <cell r="Q76">
            <v>5.7466566545127593</v>
          </cell>
          <cell r="R76">
            <v>5.64447979426052</v>
          </cell>
          <cell r="S76">
            <v>5.6139843622599113</v>
          </cell>
          <cell r="T76">
            <v>4.8636693192881602</v>
          </cell>
          <cell r="U76">
            <v>5.1511985071187993</v>
          </cell>
          <cell r="V76">
            <v>6.1067632607803048</v>
          </cell>
        </row>
        <row r="77">
          <cell r="B77">
            <v>3.3097704144676694</v>
          </cell>
          <cell r="C77">
            <v>4.0504181938435329</v>
          </cell>
          <cell r="D77">
            <v>3.6059529196703526</v>
          </cell>
          <cell r="E77">
            <v>4.3151519729712575</v>
          </cell>
          <cell r="F77">
            <v>5.2998703120067097</v>
          </cell>
          <cell r="G77">
            <v>4.4004621459619839</v>
          </cell>
          <cell r="H77">
            <v>4.3104873101760326</v>
          </cell>
          <cell r="I77">
            <v>5.1465516020085404</v>
          </cell>
          <cell r="J77">
            <v>4.8461076633936724</v>
          </cell>
          <cell r="K77">
            <v>5.2785935425083093</v>
          </cell>
          <cell r="L77">
            <v>4.9212661204220431</v>
          </cell>
          <cell r="M77">
            <v>5.070081301088103</v>
          </cell>
          <cell r="N77">
            <v>4.937070507900911</v>
          </cell>
          <cell r="O77">
            <v>4.8442819482672892</v>
          </cell>
          <cell r="P77">
            <v>5.0410564508541427</v>
          </cell>
          <cell r="Q77">
            <v>5.5811300762959304</v>
          </cell>
          <cell r="R77">
            <v>4.8458600273201071</v>
          </cell>
          <cell r="S77">
            <v>5.0000195508994878</v>
          </cell>
          <cell r="T77">
            <v>5.0915368944343671</v>
          </cell>
          <cell r="U77">
            <v>5.615212310004039</v>
          </cell>
          <cell r="V77">
            <v>5.9203975941755482</v>
          </cell>
        </row>
        <row r="78">
          <cell r="B78">
            <v>3.1270949433381787</v>
          </cell>
          <cell r="C78">
            <v>3.5187819146005777</v>
          </cell>
          <cell r="D78">
            <v>4.5551129697793966</v>
          </cell>
          <cell r="E78">
            <v>4.4609818609048766</v>
          </cell>
          <cell r="F78">
            <v>4.9784681187579407</v>
          </cell>
          <cell r="G78">
            <v>4.5239463811580425</v>
          </cell>
          <cell r="H78">
            <v>5.4722126491270613</v>
          </cell>
          <cell r="I78">
            <v>4.5475400194559539</v>
          </cell>
          <cell r="J78">
            <v>5.7209372895953088</v>
          </cell>
          <cell r="K78">
            <v>4.5922726415794708</v>
          </cell>
          <cell r="L78">
            <v>4.944680920215597</v>
          </cell>
          <cell r="M78">
            <v>4.294064565337818</v>
          </cell>
          <cell r="N78">
            <v>4.4922031768639838</v>
          </cell>
          <cell r="O78">
            <v>5.364527730263946</v>
          </cell>
          <cell r="P78">
            <v>5.2833824190655738</v>
          </cell>
          <cell r="Q78">
            <v>4.9940511345952903</v>
          </cell>
          <cell r="R78">
            <v>5.0552562603442874</v>
          </cell>
          <cell r="S78">
            <v>4.6322257086740519</v>
          </cell>
          <cell r="T78">
            <v>5.1208364659374377</v>
          </cell>
          <cell r="U78">
            <v>5.4418876362244495</v>
          </cell>
          <cell r="V78">
            <v>4.8371429913016906</v>
          </cell>
        </row>
        <row r="79">
          <cell r="B79">
            <v>4.0813856007508917</v>
          </cell>
          <cell r="C79">
            <v>4.4573050602660205</v>
          </cell>
          <cell r="D79">
            <v>4.3618087139023727</v>
          </cell>
          <cell r="E79">
            <v>4.170428503550494</v>
          </cell>
          <cell r="F79">
            <v>5.6520904452666372</v>
          </cell>
          <cell r="G79">
            <v>5.1287088776869583</v>
          </cell>
          <cell r="H79">
            <v>4.4217664989766288</v>
          </cell>
          <cell r="I79">
            <v>5.2701311043967216</v>
          </cell>
          <cell r="J79">
            <v>4.4612670615651115</v>
          </cell>
          <cell r="K79">
            <v>5.5525269372802804</v>
          </cell>
          <cell r="L79">
            <v>4.6910192553780865</v>
          </cell>
          <cell r="M79">
            <v>5.1197668205607458</v>
          </cell>
          <cell r="N79">
            <v>5.4723490424332066</v>
          </cell>
          <cell r="O79">
            <v>5.113425821596385</v>
          </cell>
          <cell r="P79">
            <v>4.8081077349590569</v>
          </cell>
          <cell r="Q79">
            <v>6.0285865351109713</v>
          </cell>
          <cell r="R79">
            <v>4.9302321115982224</v>
          </cell>
          <cell r="S79">
            <v>4.8208720730547414</v>
          </cell>
          <cell r="T79">
            <v>5.6922580247649055</v>
          </cell>
          <cell r="U79">
            <v>5.7204486421821628</v>
          </cell>
          <cell r="V79">
            <v>6.3598067306763175</v>
          </cell>
        </row>
        <row r="80">
          <cell r="B80">
            <v>3.993772713990376</v>
          </cell>
          <cell r="C80">
            <v>4.0211835043832078</v>
          </cell>
          <cell r="D80">
            <v>3.7273653611429833</v>
          </cell>
          <cell r="E80">
            <v>4.5401503362900737</v>
          </cell>
          <cell r="F80">
            <v>4.4020009145110164</v>
          </cell>
          <cell r="G80">
            <v>5.3397549090597982</v>
          </cell>
          <cell r="H80">
            <v>5.116227127208532</v>
          </cell>
          <cell r="I80">
            <v>4.9080674596461282</v>
          </cell>
          <cell r="J80">
            <v>5.3781495951264855</v>
          </cell>
          <cell r="K80">
            <v>4.213144127485883</v>
          </cell>
          <cell r="L80">
            <v>5.4510505735510622</v>
          </cell>
          <cell r="M80">
            <v>5.3836062897652006</v>
          </cell>
          <cell r="N80">
            <v>5.2048371735752337</v>
          </cell>
          <cell r="O80">
            <v>4.8288059662419593</v>
          </cell>
          <cell r="P80">
            <v>4.7684772614210607</v>
          </cell>
          <cell r="Q80">
            <v>5.74822591394729</v>
          </cell>
          <cell r="R80">
            <v>4.9757011127747539</v>
          </cell>
          <cell r="S80">
            <v>5.8032313266140907</v>
          </cell>
          <cell r="T80">
            <v>4.6874509760355529</v>
          </cell>
          <cell r="U80">
            <v>5.6538000226566858</v>
          </cell>
          <cell r="V80">
            <v>4.6302546089329093</v>
          </cell>
        </row>
        <row r="81">
          <cell r="B81">
            <v>3.1464043454157653</v>
          </cell>
          <cell r="C81">
            <v>4.0217664467247181</v>
          </cell>
          <cell r="D81">
            <v>4.570458228616407</v>
          </cell>
          <cell r="E81">
            <v>4.5426011145691456</v>
          </cell>
          <cell r="F81">
            <v>4.9616621700893164</v>
          </cell>
          <cell r="G81">
            <v>4.8880417478880798</v>
          </cell>
          <cell r="H81">
            <v>5.187052741109869</v>
          </cell>
          <cell r="I81">
            <v>4.817925273951051</v>
          </cell>
          <cell r="J81">
            <v>5.6388203696909587</v>
          </cell>
          <cell r="K81">
            <v>5.359018098921843</v>
          </cell>
          <cell r="L81">
            <v>4.5154536139805863</v>
          </cell>
          <cell r="M81">
            <v>5.3738351384179692</v>
          </cell>
          <cell r="N81">
            <v>5.2687118897429031</v>
          </cell>
          <cell r="O81">
            <v>4.3798493654619595</v>
          </cell>
          <cell r="P81">
            <v>5.1301856453901928</v>
          </cell>
          <cell r="Q81">
            <v>5.0981089724231445</v>
          </cell>
          <cell r="R81">
            <v>6.4448966462179698</v>
          </cell>
          <cell r="S81">
            <v>5.343778907615337</v>
          </cell>
          <cell r="T81">
            <v>5.4650151586227098</v>
          </cell>
          <cell r="U81">
            <v>5.6874290860352321</v>
          </cell>
          <cell r="V81">
            <v>5.0374707914556218</v>
          </cell>
        </row>
        <row r="82">
          <cell r="B82">
            <v>3.6550586382259245</v>
          </cell>
          <cell r="C82">
            <v>4.240625764814224</v>
          </cell>
          <cell r="D82">
            <v>4.721440107973315</v>
          </cell>
          <cell r="E82">
            <v>4.7813191679489897</v>
          </cell>
          <cell r="F82">
            <v>5.0007328675150902</v>
          </cell>
          <cell r="G82">
            <v>4.6704731334968965</v>
          </cell>
          <cell r="H82">
            <v>5.8860933693648398</v>
          </cell>
          <cell r="I82">
            <v>4.8651046490530483</v>
          </cell>
          <cell r="J82">
            <v>5.2103884048248617</v>
          </cell>
          <cell r="K82">
            <v>4.5288796178712563</v>
          </cell>
          <cell r="L82">
            <v>4.7657672069729298</v>
          </cell>
          <cell r="M82">
            <v>5.8698824652613606</v>
          </cell>
          <cell r="N82">
            <v>5.4221729480692815</v>
          </cell>
          <cell r="O82">
            <v>4.898571009078827</v>
          </cell>
          <cell r="P82">
            <v>5.0777741201222071</v>
          </cell>
          <cell r="Q82">
            <v>4.9412145864897772</v>
          </cell>
          <cell r="R82">
            <v>4.8052858200770929</v>
          </cell>
          <cell r="S82">
            <v>4.4789900942503795</v>
          </cell>
          <cell r="T82">
            <v>5.2068654095531306</v>
          </cell>
          <cell r="U82">
            <v>5.3679121315125347</v>
          </cell>
          <cell r="V82">
            <v>6.1425576176212306</v>
          </cell>
        </row>
        <row r="83">
          <cell r="B83">
            <v>3.2499727695053622</v>
          </cell>
          <cell r="C83">
            <v>4.0724486282306325</v>
          </cell>
          <cell r="D83">
            <v>4.0181771661259997</v>
          </cell>
          <cell r="E83">
            <v>4.1785861324114233</v>
          </cell>
          <cell r="F83">
            <v>4.7498550592884028</v>
          </cell>
          <cell r="G83">
            <v>4.635690945256826</v>
          </cell>
          <cell r="H83">
            <v>4.0633178574152984</v>
          </cell>
          <cell r="I83">
            <v>4.9391899779934283</v>
          </cell>
          <cell r="J83">
            <v>5.3488670538678491</v>
          </cell>
          <cell r="K83">
            <v>4.6038840617991834</v>
          </cell>
          <cell r="L83">
            <v>5.0595748083076044</v>
          </cell>
          <cell r="M83">
            <v>5.3964177994783693</v>
          </cell>
          <cell r="N83">
            <v>5.0908345787117826</v>
          </cell>
          <cell r="O83">
            <v>4.879479855015485</v>
          </cell>
          <cell r="P83">
            <v>4.6959146752035954</v>
          </cell>
          <cell r="Q83">
            <v>4.9522629328867822</v>
          </cell>
          <cell r="R83">
            <v>4.8713228779197353</v>
          </cell>
          <cell r="S83">
            <v>4.995100232618352</v>
          </cell>
          <cell r="T83">
            <v>5.3613834790617654</v>
          </cell>
          <cell r="U83">
            <v>5.1458642140716861</v>
          </cell>
          <cell r="V83">
            <v>5.8810395324624283</v>
          </cell>
        </row>
        <row r="84">
          <cell r="B84">
            <v>3.2972070461778942</v>
          </cell>
          <cell r="C84">
            <v>3.3989578156129916</v>
          </cell>
          <cell r="D84">
            <v>3.9877641127282688</v>
          </cell>
          <cell r="E84">
            <v>4.4697824682355209</v>
          </cell>
          <cell r="F84">
            <v>5.2937161686473431</v>
          </cell>
          <cell r="G84">
            <v>4.6354972573340971</v>
          </cell>
          <cell r="H84">
            <v>5.219243122425075</v>
          </cell>
          <cell r="I84">
            <v>4.8502314137284976</v>
          </cell>
          <cell r="J84">
            <v>5.1621511796808246</v>
          </cell>
          <cell r="K84">
            <v>5.2313275312423233</v>
          </cell>
          <cell r="L84">
            <v>5.0309821504777634</v>
          </cell>
          <cell r="M84">
            <v>4.6730928571488413</v>
          </cell>
          <cell r="N84">
            <v>5.4575055931365704</v>
          </cell>
          <cell r="O84">
            <v>4.6491124926768679</v>
          </cell>
          <cell r="P84">
            <v>4.7065222760870338</v>
          </cell>
          <cell r="Q84">
            <v>4.4138155284348315</v>
          </cell>
          <cell r="R84">
            <v>5.6022161355321911</v>
          </cell>
          <cell r="S84">
            <v>5.4477761746521738</v>
          </cell>
          <cell r="T84">
            <v>5.4729644831508271</v>
          </cell>
          <cell r="U84">
            <v>5.9618851079489623</v>
          </cell>
          <cell r="V84">
            <v>5.319350694017416</v>
          </cell>
        </row>
        <row r="85">
          <cell r="B85">
            <v>3.7568602558144257</v>
          </cell>
          <cell r="C85">
            <v>3.8862669023838086</v>
          </cell>
          <cell r="D85">
            <v>5.2184062657973556</v>
          </cell>
          <cell r="E85">
            <v>5.4484210794035794</v>
          </cell>
          <cell r="F85">
            <v>5.2030566273615122</v>
          </cell>
          <cell r="G85">
            <v>4.8974492111210184</v>
          </cell>
          <cell r="H85">
            <v>4.862630562915121</v>
          </cell>
          <cell r="I85">
            <v>5.5030613157240209</v>
          </cell>
          <cell r="J85">
            <v>5.5993291573455695</v>
          </cell>
          <cell r="K85">
            <v>4.7117963955639377</v>
          </cell>
          <cell r="L85">
            <v>5.2726474866255071</v>
          </cell>
          <cell r="M85">
            <v>5.0935380166515163</v>
          </cell>
          <cell r="N85">
            <v>5.0771175420738679</v>
          </cell>
          <cell r="O85">
            <v>5.0239440017552619</v>
          </cell>
          <cell r="P85">
            <v>4.7235097136920023</v>
          </cell>
          <cell r="Q85">
            <v>4.8664958834184731</v>
          </cell>
          <cell r="R85">
            <v>5.2813817682490347</v>
          </cell>
          <cell r="S85">
            <v>4.5972814169504561</v>
          </cell>
          <cell r="T85">
            <v>4.8392052726632881</v>
          </cell>
          <cell r="U85">
            <v>5.2924413470517946</v>
          </cell>
          <cell r="V85">
            <v>4.9525164299116673</v>
          </cell>
        </row>
        <row r="86">
          <cell r="B86">
            <v>3.4726827065907613</v>
          </cell>
          <cell r="C86">
            <v>4.0813450315835329</v>
          </cell>
          <cell r="D86">
            <v>4.6230684942585487</v>
          </cell>
          <cell r="E86">
            <v>4.5739141699927037</v>
          </cell>
          <cell r="F86">
            <v>4.1923469928550503</v>
          </cell>
          <cell r="G86">
            <v>4.8051133112326623</v>
          </cell>
          <cell r="H86">
            <v>5.0422625481629462</v>
          </cell>
          <cell r="I86">
            <v>4.8275611050566702</v>
          </cell>
          <cell r="J86">
            <v>5.3597728567660265</v>
          </cell>
          <cell r="K86">
            <v>5.5942749994959158</v>
          </cell>
          <cell r="L86">
            <v>4.3597394518634456</v>
          </cell>
          <cell r="M86">
            <v>5.3162314995823179</v>
          </cell>
          <cell r="N86">
            <v>5.5897984527639082</v>
          </cell>
          <cell r="O86">
            <v>5.1104252714567195</v>
          </cell>
          <cell r="P86">
            <v>4.6446102238029896</v>
          </cell>
          <cell r="Q86">
            <v>4.9791253744446573</v>
          </cell>
          <cell r="R86">
            <v>4.4864375624270778</v>
          </cell>
          <cell r="S86">
            <v>4.7717054080233998</v>
          </cell>
          <cell r="T86">
            <v>4.9174025081476875</v>
          </cell>
          <cell r="U86">
            <v>5.5480301499340703</v>
          </cell>
          <cell r="V86">
            <v>5.3554468761670533</v>
          </cell>
        </row>
        <row r="87">
          <cell r="B87">
            <v>4.0411245861218825</v>
          </cell>
          <cell r="C87">
            <v>3.6943534431217007</v>
          </cell>
          <cell r="D87">
            <v>4.5948920643246733</v>
          </cell>
          <cell r="E87">
            <v>4.5063261716842868</v>
          </cell>
          <cell r="F87">
            <v>5.1254698224676813</v>
          </cell>
          <cell r="G87">
            <v>4.7706935092216236</v>
          </cell>
          <cell r="H87">
            <v>4.0011377065023366</v>
          </cell>
          <cell r="I87">
            <v>4.4019166121689013</v>
          </cell>
          <cell r="J87">
            <v>5.4354648100703047</v>
          </cell>
          <cell r="K87">
            <v>5.9630721664758219</v>
          </cell>
          <cell r="L87">
            <v>4.191840347270837</v>
          </cell>
          <cell r="M87">
            <v>5.0064866982827043</v>
          </cell>
          <cell r="N87">
            <v>5.3049504570115324</v>
          </cell>
          <cell r="O87">
            <v>5.5963736624559752</v>
          </cell>
          <cell r="P87">
            <v>4.8914765677651459</v>
          </cell>
          <cell r="Q87">
            <v>4.2793797139313376</v>
          </cell>
          <cell r="R87">
            <v>5.2117863247935681</v>
          </cell>
          <cell r="S87">
            <v>4.6617859605277596</v>
          </cell>
          <cell r="T87">
            <v>5.6073356625285866</v>
          </cell>
          <cell r="U87">
            <v>4.8303556875269633</v>
          </cell>
          <cell r="V87">
            <v>6.0784024826978733</v>
          </cell>
        </row>
        <row r="88">
          <cell r="B88">
            <v>3.7891001243231548</v>
          </cell>
          <cell r="C88">
            <v>3.7457679541519573</v>
          </cell>
          <cell r="D88">
            <v>4.9555556926301172</v>
          </cell>
          <cell r="E88">
            <v>5.6452500078232335</v>
          </cell>
          <cell r="F88">
            <v>4.4790422837718298</v>
          </cell>
          <cell r="G88">
            <v>4.6651711062662704</v>
          </cell>
          <cell r="H88">
            <v>4.6935268102116563</v>
          </cell>
          <cell r="I88">
            <v>5.3991240015126882</v>
          </cell>
          <cell r="J88">
            <v>4.3521472213746328</v>
          </cell>
          <cell r="K88">
            <v>4.4343112861259328</v>
          </cell>
          <cell r="L88">
            <v>5.0716727453652402</v>
          </cell>
          <cell r="M88">
            <v>5.5579290566797308</v>
          </cell>
          <cell r="N88">
            <v>5.1429101716702723</v>
          </cell>
          <cell r="O88">
            <v>4.4592013431067992</v>
          </cell>
          <cell r="P88">
            <v>4.1994990590050385</v>
          </cell>
          <cell r="Q88">
            <v>4.9437056503779724</v>
          </cell>
          <cell r="R88">
            <v>5.8605921483706345</v>
          </cell>
          <cell r="S88">
            <v>5.9377322521306102</v>
          </cell>
          <cell r="T88">
            <v>5.5917364967336072</v>
          </cell>
          <cell r="U88">
            <v>5.3003162797177819</v>
          </cell>
          <cell r="V88">
            <v>5.6273411217079463</v>
          </cell>
        </row>
        <row r="89">
          <cell r="B89">
            <v>3.668859213572857</v>
          </cell>
          <cell r="C89">
            <v>3.4614561502733987</v>
          </cell>
          <cell r="D89">
            <v>4.0997873009103643</v>
          </cell>
          <cell r="E89">
            <v>4.3171987585333049</v>
          </cell>
          <cell r="F89">
            <v>4.9968328133711744</v>
          </cell>
          <cell r="G89">
            <v>5.0575193607593167</v>
          </cell>
          <cell r="H89">
            <v>4.9379383659984262</v>
          </cell>
          <cell r="I89">
            <v>5.325511804893182</v>
          </cell>
          <cell r="J89">
            <v>5.5910321326916153</v>
          </cell>
          <cell r="K89">
            <v>4.6693902314735611</v>
          </cell>
          <cell r="L89">
            <v>5.05902918872067</v>
          </cell>
          <cell r="M89">
            <v>5.565577501691477</v>
          </cell>
          <cell r="N89">
            <v>5.1878110799236667</v>
          </cell>
          <cell r="O89">
            <v>5.2754752472040769</v>
          </cell>
          <cell r="P89">
            <v>4.6841464166204316</v>
          </cell>
          <cell r="Q89">
            <v>4.9788284805965271</v>
          </cell>
          <cell r="R89">
            <v>4.6865953816821841</v>
          </cell>
          <cell r="S89">
            <v>5.9132174461886189</v>
          </cell>
          <cell r="T89">
            <v>4.7963429925877534</v>
          </cell>
          <cell r="U89">
            <v>5.3368574245619627</v>
          </cell>
          <cell r="V89">
            <v>5.4632632443130102</v>
          </cell>
        </row>
        <row r="90">
          <cell r="B90">
            <v>3.6589463945269127</v>
          </cell>
          <cell r="C90">
            <v>4.5113638861473842</v>
          </cell>
          <cell r="D90">
            <v>4.0909927547865612</v>
          </cell>
          <cell r="E90">
            <v>4.6567832164524177</v>
          </cell>
          <cell r="F90">
            <v>4.8718179335097282</v>
          </cell>
          <cell r="G90">
            <v>4.8622691709345842</v>
          </cell>
          <cell r="H90">
            <v>4.5783543832832851</v>
          </cell>
          <cell r="I90">
            <v>4.7359068112689799</v>
          </cell>
          <cell r="J90">
            <v>5.2857620909294294</v>
          </cell>
          <cell r="K90">
            <v>4.2033047132322592</v>
          </cell>
          <cell r="L90">
            <v>5.2845491783522665</v>
          </cell>
          <cell r="M90">
            <v>5.1684590110058304</v>
          </cell>
          <cell r="N90">
            <v>5.5606666248014358</v>
          </cell>
          <cell r="O90">
            <v>5.3537575396903216</v>
          </cell>
          <cell r="P90">
            <v>4.7502074281048801</v>
          </cell>
          <cell r="Q90">
            <v>5.0567685464085788</v>
          </cell>
          <cell r="R90">
            <v>5.9291822259308971</v>
          </cell>
          <cell r="S90">
            <v>4.6275235838875846</v>
          </cell>
          <cell r="T90">
            <v>5.138189341013593</v>
          </cell>
          <cell r="U90">
            <v>5.8685630666959225</v>
          </cell>
          <cell r="V90">
            <v>5.6308691359305465</v>
          </cell>
        </row>
        <row r="91">
          <cell r="B91">
            <v>3.451175623794819</v>
          </cell>
          <cell r="C91">
            <v>4.4977515937682053</v>
          </cell>
          <cell r="D91">
            <v>4.6210761704227385</v>
          </cell>
          <cell r="E91">
            <v>5.4911691884045934</v>
          </cell>
          <cell r="F91">
            <v>4.971190654063026</v>
          </cell>
          <cell r="G91">
            <v>3.8904734499288449</v>
          </cell>
          <cell r="H91">
            <v>5.3240978124368743</v>
          </cell>
          <cell r="I91">
            <v>5.341576545494088</v>
          </cell>
          <cell r="J91">
            <v>5.3282642340986364</v>
          </cell>
          <cell r="K91">
            <v>4.614056294456172</v>
          </cell>
          <cell r="L91">
            <v>5.1496497646780224</v>
          </cell>
          <cell r="M91">
            <v>5.4081312528050871</v>
          </cell>
          <cell r="N91">
            <v>5.8034917601972733</v>
          </cell>
          <cell r="O91">
            <v>5.9050546181618042</v>
          </cell>
          <cell r="P91">
            <v>5.1790153606823539</v>
          </cell>
          <cell r="Q91">
            <v>5.0442247119312</v>
          </cell>
          <cell r="R91">
            <v>5.3441439888440634</v>
          </cell>
          <cell r="S91">
            <v>5.0589714750480743</v>
          </cell>
          <cell r="T91">
            <v>4.4211810591989451</v>
          </cell>
          <cell r="U91">
            <v>5.8778863292848573</v>
          </cell>
          <cell r="V91">
            <v>5.6089723208843081</v>
          </cell>
        </row>
        <row r="92">
          <cell r="B92">
            <v>3.4317915947530322</v>
          </cell>
          <cell r="C92">
            <v>4.0257376594789074</v>
          </cell>
          <cell r="D92">
            <v>3.9133716332375617</v>
          </cell>
          <cell r="E92">
            <v>4.3937511292234159</v>
          </cell>
          <cell r="F92">
            <v>4.9629202198732587</v>
          </cell>
          <cell r="G92">
            <v>4.6535939493333869</v>
          </cell>
          <cell r="H92">
            <v>4.7130237343159074</v>
          </cell>
          <cell r="I92">
            <v>4.6384025256251533</v>
          </cell>
          <cell r="J92">
            <v>4.8276200534638605</v>
          </cell>
          <cell r="K92">
            <v>6.0549273860999513</v>
          </cell>
          <cell r="L92">
            <v>4.9082835618304284</v>
          </cell>
          <cell r="M92">
            <v>4.7140386230418638</v>
          </cell>
          <cell r="N92">
            <v>4.9182134371435478</v>
          </cell>
          <cell r="O92">
            <v>4.9237743443693045</v>
          </cell>
          <cell r="P92">
            <v>4.7870412421384057</v>
          </cell>
          <cell r="Q92">
            <v>5.0058055232025174</v>
          </cell>
          <cell r="R92">
            <v>5.383378103004886</v>
          </cell>
          <cell r="S92">
            <v>5.2053389929863059</v>
          </cell>
          <cell r="T92">
            <v>5.5079128715132404</v>
          </cell>
          <cell r="U92">
            <v>5.5381647778382685</v>
          </cell>
          <cell r="V92">
            <v>5.345036399854397</v>
          </cell>
        </row>
        <row r="93">
          <cell r="B93">
            <v>3.9510335487391655</v>
          </cell>
          <cell r="C93">
            <v>3.9479203700458836</v>
          </cell>
          <cell r="D93">
            <v>4.2603931110498925</v>
          </cell>
          <cell r="E93">
            <v>4.7437262589463627</v>
          </cell>
          <cell r="F93">
            <v>4.4634375114203459</v>
          </cell>
          <cell r="G93">
            <v>4.6791989737293376</v>
          </cell>
          <cell r="H93">
            <v>5.9895319680509811</v>
          </cell>
          <cell r="I93">
            <v>4.5565194726192049</v>
          </cell>
          <cell r="J93">
            <v>5.6293781438035904</v>
          </cell>
          <cell r="K93">
            <v>5.1557401140147796</v>
          </cell>
          <cell r="L93">
            <v>5.1752727844034743</v>
          </cell>
          <cell r="M93">
            <v>5.5904588054569295</v>
          </cell>
          <cell r="N93">
            <v>5.4374187051846885</v>
          </cell>
          <cell r="O93">
            <v>4.1730212795984389</v>
          </cell>
          <cell r="P93">
            <v>5.432346360723364</v>
          </cell>
          <cell r="Q93">
            <v>4.7507449767510153</v>
          </cell>
          <cell r="R93">
            <v>5.2868317596368612</v>
          </cell>
          <cell r="S93">
            <v>4.9085331986645766</v>
          </cell>
          <cell r="T93">
            <v>5.3714550113055539</v>
          </cell>
          <cell r="U93">
            <v>5.9489358892852362</v>
          </cell>
          <cell r="V93">
            <v>5.5158046429919461</v>
          </cell>
        </row>
        <row r="94">
          <cell r="B94">
            <v>3.593896094369355</v>
          </cell>
          <cell r="C94">
            <v>3.6722290301172418</v>
          </cell>
          <cell r="D94">
            <v>4.2390707432634578</v>
          </cell>
          <cell r="E94">
            <v>5.6228750459919361</v>
          </cell>
          <cell r="F94">
            <v>4.9885682585281206</v>
          </cell>
          <cell r="G94">
            <v>5.1702183761970169</v>
          </cell>
          <cell r="H94">
            <v>5.4835735988873084</v>
          </cell>
          <cell r="I94">
            <v>4.9174645783874746</v>
          </cell>
          <cell r="J94">
            <v>4.5649911809614023</v>
          </cell>
          <cell r="K94">
            <v>5.5717700013871552</v>
          </cell>
          <cell r="L94">
            <v>4.7403839149476443</v>
          </cell>
          <cell r="M94">
            <v>4.6933773528870475</v>
          </cell>
          <cell r="N94">
            <v>5.8791881433512128</v>
          </cell>
          <cell r="O94">
            <v>5.2058903848378382</v>
          </cell>
          <cell r="P94">
            <v>4.2960102291873268</v>
          </cell>
          <cell r="Q94">
            <v>5.3804555840238075</v>
          </cell>
          <cell r="R94">
            <v>5.1073552642057409</v>
          </cell>
          <cell r="S94">
            <v>5.5250407694510777</v>
          </cell>
          <cell r="T94">
            <v>5.0910075752584287</v>
          </cell>
          <cell r="U94">
            <v>5.0310411428544226</v>
          </cell>
          <cell r="V94">
            <v>5.097765419486052</v>
          </cell>
        </row>
        <row r="95">
          <cell r="B95">
            <v>4.2293621369964223</v>
          </cell>
          <cell r="C95">
            <v>3.3875704108863216</v>
          </cell>
          <cell r="D95">
            <v>4.2963163886298421</v>
          </cell>
          <cell r="E95">
            <v>4.6593958678987377</v>
          </cell>
          <cell r="F95">
            <v>5.1004211170467251</v>
          </cell>
          <cell r="G95">
            <v>5.1403106922218811</v>
          </cell>
          <cell r="H95">
            <v>5.2114850459625943</v>
          </cell>
          <cell r="I95">
            <v>4.4942329982853666</v>
          </cell>
          <cell r="J95">
            <v>5.177199380158072</v>
          </cell>
          <cell r="K95">
            <v>4.8937744710651732</v>
          </cell>
          <cell r="L95">
            <v>4.9631139200595848</v>
          </cell>
          <cell r="M95">
            <v>5.1755586446058146</v>
          </cell>
          <cell r="N95">
            <v>5.7655175281808964</v>
          </cell>
          <cell r="O95">
            <v>5.0683476726952819</v>
          </cell>
          <cell r="P95">
            <v>4.6497211474391111</v>
          </cell>
          <cell r="Q95">
            <v>5.1431859147061871</v>
          </cell>
          <cell r="R95">
            <v>5.3626437116159842</v>
          </cell>
          <cell r="S95">
            <v>4.5166395487434281</v>
          </cell>
          <cell r="T95">
            <v>5.2469303333426458</v>
          </cell>
          <cell r="U95">
            <v>5.002086951564042</v>
          </cell>
          <cell r="V95">
            <v>6.3413861009108166</v>
          </cell>
        </row>
        <row r="96">
          <cell r="B96">
            <v>3.8587435973990591</v>
          </cell>
          <cell r="C96">
            <v>3.8842282742059413</v>
          </cell>
          <cell r="D96">
            <v>4.6105058043549292</v>
          </cell>
          <cell r="E96">
            <v>4.7353290072240481</v>
          </cell>
          <cell r="F96">
            <v>5.0590172242381417</v>
          </cell>
          <cell r="G96">
            <v>5.1383586731383568</v>
          </cell>
          <cell r="H96">
            <v>4.8419627419070075</v>
          </cell>
          <cell r="I96">
            <v>5.0214454887802482</v>
          </cell>
          <cell r="J96">
            <v>4.8502498360404722</v>
          </cell>
          <cell r="K96">
            <v>4.7254272912178941</v>
          </cell>
          <cell r="L96">
            <v>5.5915295859638956</v>
          </cell>
          <cell r="M96">
            <v>5.114594578652552</v>
          </cell>
          <cell r="N96">
            <v>5.8686312935593143</v>
          </cell>
          <cell r="O96">
            <v>3.760593174363017</v>
          </cell>
          <cell r="P96">
            <v>5.3321427753551864</v>
          </cell>
          <cell r="Q96">
            <v>5.8554735034557082</v>
          </cell>
          <cell r="R96">
            <v>5.3896300948934854</v>
          </cell>
          <cell r="S96">
            <v>5.8111684264321859</v>
          </cell>
          <cell r="T96">
            <v>4.4199195540724538</v>
          </cell>
          <cell r="U96">
            <v>4.8613941532907283</v>
          </cell>
          <cell r="V96">
            <v>5.9235406110918056</v>
          </cell>
        </row>
        <row r="97">
          <cell r="B97">
            <v>3.7919937344224395</v>
          </cell>
          <cell r="C97">
            <v>3.3543280282167989</v>
          </cell>
          <cell r="D97">
            <v>4.4318297926273118</v>
          </cell>
          <cell r="E97">
            <v>4.6178162527352713</v>
          </cell>
          <cell r="F97">
            <v>4.8638442699339155</v>
          </cell>
          <cell r="G97">
            <v>4.6972804273150155</v>
          </cell>
          <cell r="H97">
            <v>4.808797031829096</v>
          </cell>
          <cell r="I97">
            <v>4.9682707071465808</v>
          </cell>
          <cell r="J97">
            <v>4.5498400153439755</v>
          </cell>
          <cell r="K97">
            <v>5.86901771643375</v>
          </cell>
          <cell r="L97">
            <v>4.6090210419844686</v>
          </cell>
          <cell r="M97">
            <v>4.9406971662908283</v>
          </cell>
          <cell r="N97">
            <v>5.9264781308419581</v>
          </cell>
          <cell r="O97">
            <v>4.919410916136469</v>
          </cell>
          <cell r="P97">
            <v>5.6236621031531495</v>
          </cell>
          <cell r="Q97">
            <v>5.3157951196093132</v>
          </cell>
          <cell r="R97">
            <v>5.1270800396161276</v>
          </cell>
          <cell r="S97">
            <v>5.5932538922301642</v>
          </cell>
          <cell r="T97">
            <v>5.4103292179790055</v>
          </cell>
          <cell r="U97">
            <v>5.905368835384186</v>
          </cell>
          <cell r="V97">
            <v>5.6649856311308167</v>
          </cell>
        </row>
        <row r="98">
          <cell r="B98">
            <v>3.9471197112122645</v>
          </cell>
          <cell r="C98">
            <v>4.0352266839910156</v>
          </cell>
          <cell r="D98">
            <v>4.3001040404984208</v>
          </cell>
          <cell r="E98">
            <v>4.4822545678632313</v>
          </cell>
          <cell r="F98">
            <v>4.9990872060358198</v>
          </cell>
          <cell r="G98">
            <v>3.8882115196402092</v>
          </cell>
          <cell r="H98">
            <v>5.6274389911750209</v>
          </cell>
          <cell r="I98">
            <v>4.7879304358993915</v>
          </cell>
          <cell r="J98">
            <v>5.4582091926481358</v>
          </cell>
          <cell r="K98">
            <v>4.6732687129076984</v>
          </cell>
          <cell r="L98">
            <v>5.8856864540238467</v>
          </cell>
          <cell r="M98">
            <v>4.9836874663293997</v>
          </cell>
          <cell r="N98">
            <v>5.6421350248859845</v>
          </cell>
          <cell r="O98">
            <v>4.9849752933174534</v>
          </cell>
          <cell r="P98">
            <v>5.3891911479407524</v>
          </cell>
          <cell r="Q98">
            <v>5.5016491927181121</v>
          </cell>
          <cell r="R98">
            <v>5.1865038704739135</v>
          </cell>
          <cell r="S98">
            <v>4.3424098674471949</v>
          </cell>
          <cell r="T98">
            <v>4.7887578695997819</v>
          </cell>
          <cell r="U98">
            <v>6.0505774526069533</v>
          </cell>
          <cell r="V98">
            <v>5.8915992713777401</v>
          </cell>
        </row>
        <row r="99">
          <cell r="B99">
            <v>3.1609152437152166</v>
          </cell>
          <cell r="C99">
            <v>3.9802527881640875</v>
          </cell>
          <cell r="D99">
            <v>3.7047247839111188</v>
          </cell>
          <cell r="E99">
            <v>4.1218758743074089</v>
          </cell>
          <cell r="F99">
            <v>4.7018509045073404</v>
          </cell>
          <cell r="G99">
            <v>4.9686821806563088</v>
          </cell>
          <cell r="H99">
            <v>4.599836357416188</v>
          </cell>
          <cell r="I99">
            <v>4.5032931233180644</v>
          </cell>
          <cell r="J99">
            <v>4.969923615363359</v>
          </cell>
          <cell r="K99">
            <v>5.173991444557843</v>
          </cell>
          <cell r="L99">
            <v>5.1586411929422793</v>
          </cell>
          <cell r="M99">
            <v>5.1812603462726097</v>
          </cell>
          <cell r="N99">
            <v>5.5429156650697262</v>
          </cell>
          <cell r="O99">
            <v>5.144662788893319</v>
          </cell>
          <cell r="P99">
            <v>5.6643871078923729</v>
          </cell>
          <cell r="Q99">
            <v>4.506864835420191</v>
          </cell>
          <cell r="R99">
            <v>4.9475164128410043</v>
          </cell>
          <cell r="S99">
            <v>4.963478946849917</v>
          </cell>
          <cell r="T99">
            <v>4.8442837169169133</v>
          </cell>
          <cell r="U99">
            <v>5.6226571763544557</v>
          </cell>
          <cell r="V99">
            <v>5.9545302360432153</v>
          </cell>
        </row>
        <row r="100">
          <cell r="B100">
            <v>3.6357907597822847</v>
          </cell>
          <cell r="C100">
            <v>3.8892220847012955</v>
          </cell>
          <cell r="D100">
            <v>4.6303411516243793</v>
          </cell>
          <cell r="E100">
            <v>4.7186884160790905</v>
          </cell>
          <cell r="F100">
            <v>5.6531211716772249</v>
          </cell>
          <cell r="G100">
            <v>4.5665515259591114</v>
          </cell>
          <cell r="H100">
            <v>4.9111785295993577</v>
          </cell>
          <cell r="I100">
            <v>5.6056646798671643</v>
          </cell>
          <cell r="J100">
            <v>4.9877522198008855</v>
          </cell>
          <cell r="K100">
            <v>4.6758863771730841</v>
          </cell>
          <cell r="L100">
            <v>4.9484560584319057</v>
          </cell>
          <cell r="M100">
            <v>4.7355372789536405</v>
          </cell>
          <cell r="N100">
            <v>4.9934141120449729</v>
          </cell>
          <cell r="O100">
            <v>4.9238502476446815</v>
          </cell>
          <cell r="P100">
            <v>4.794042132864095</v>
          </cell>
          <cell r="Q100">
            <v>5.0574703961145699</v>
          </cell>
          <cell r="R100">
            <v>4.4871085285134384</v>
          </cell>
          <cell r="S100">
            <v>4.6802754578546866</v>
          </cell>
          <cell r="T100">
            <v>4.9441321991356819</v>
          </cell>
          <cell r="U100">
            <v>5.588510333842474</v>
          </cell>
          <cell r="V100">
            <v>5.6663606492852878</v>
          </cell>
        </row>
        <row r="101">
          <cell r="B101">
            <v>3.4427725040920509</v>
          </cell>
          <cell r="C101">
            <v>3.6812223825693988</v>
          </cell>
          <cell r="D101">
            <v>4.1362996412628563</v>
          </cell>
          <cell r="E101">
            <v>5.0045044844346291</v>
          </cell>
          <cell r="F101">
            <v>5.1510404563046093</v>
          </cell>
          <cell r="G101">
            <v>5.1434395701109086</v>
          </cell>
          <cell r="H101">
            <v>4.8669938750924775</v>
          </cell>
          <cell r="I101">
            <v>4.8894951633143133</v>
          </cell>
          <cell r="J101">
            <v>5.7403625889231273</v>
          </cell>
          <cell r="K101">
            <v>4.339359388026379</v>
          </cell>
          <cell r="L101">
            <v>6.0901527303976977</v>
          </cell>
          <cell r="M101">
            <v>5.6616071454215078</v>
          </cell>
          <cell r="N101">
            <v>4.8736951817561378</v>
          </cell>
          <cell r="O101">
            <v>4.937110304162692</v>
          </cell>
          <cell r="P101">
            <v>4.8301352975712355</v>
          </cell>
          <cell r="Q101">
            <v>4.4892469554311853</v>
          </cell>
          <cell r="R101">
            <v>5.4647843936659557</v>
          </cell>
          <cell r="S101">
            <v>4.9944479181133659</v>
          </cell>
          <cell r="T101">
            <v>4.8520376288421465</v>
          </cell>
          <cell r="U101">
            <v>4.5681341129298341</v>
          </cell>
          <cell r="V101">
            <v>5.4652215459463038</v>
          </cell>
        </row>
        <row r="102">
          <cell r="B102">
            <v>3.8138552518523205</v>
          </cell>
          <cell r="C102">
            <v>4.6152362317230411</v>
          </cell>
          <cell r="D102">
            <v>3.7839901985248776</v>
          </cell>
          <cell r="E102">
            <v>4.9798585028973257</v>
          </cell>
          <cell r="F102">
            <v>5.3018424391977863</v>
          </cell>
          <cell r="G102">
            <v>4.4993417333185253</v>
          </cell>
          <cell r="H102">
            <v>4.818178038600049</v>
          </cell>
          <cell r="I102">
            <v>5.2339928907208524</v>
          </cell>
          <cell r="J102">
            <v>5.0124873217774164</v>
          </cell>
          <cell r="K102">
            <v>5.2455450323136672</v>
          </cell>
          <cell r="L102">
            <v>5.018608904395812</v>
          </cell>
          <cell r="M102">
            <v>4.0352291965323488</v>
          </cell>
          <cell r="N102">
            <v>4.8002334235488187</v>
          </cell>
          <cell r="O102">
            <v>4.4343207679783347</v>
          </cell>
          <cell r="P102">
            <v>4.9184003959421965</v>
          </cell>
          <cell r="Q102">
            <v>5.2586646856292161</v>
          </cell>
          <cell r="R102">
            <v>5.4250697595649733</v>
          </cell>
          <cell r="S102">
            <v>5.28072242057255</v>
          </cell>
          <cell r="T102">
            <v>4.7724064450419208</v>
          </cell>
          <cell r="U102">
            <v>4.9010710693605439</v>
          </cell>
          <cell r="V102">
            <v>5.2572238179540243</v>
          </cell>
        </row>
        <row r="103">
          <cell r="B103">
            <v>3.3980701012602723</v>
          </cell>
          <cell r="C103">
            <v>4.1537272560684668</v>
          </cell>
          <cell r="D103">
            <v>5.1767100585463339</v>
          </cell>
          <cell r="E103">
            <v>4.6588948357506101</v>
          </cell>
          <cell r="F103">
            <v>4.8157175317011145</v>
          </cell>
          <cell r="G103">
            <v>4.5711680418819736</v>
          </cell>
          <cell r="H103">
            <v>4.9901991742313427</v>
          </cell>
          <cell r="I103">
            <v>5.77435307658632</v>
          </cell>
          <cell r="J103">
            <v>5.0929280445997476</v>
          </cell>
          <cell r="K103">
            <v>5.4620910229409336</v>
          </cell>
          <cell r="L103">
            <v>4.706766951549394</v>
          </cell>
          <cell r="M103">
            <v>4.9805386119421184</v>
          </cell>
          <cell r="N103">
            <v>5.373470402962794</v>
          </cell>
          <cell r="O103">
            <v>4.7663497942684225</v>
          </cell>
          <cell r="P103">
            <v>4.9221550805765064</v>
          </cell>
          <cell r="Q103">
            <v>4.1583611842018691</v>
          </cell>
          <cell r="R103">
            <v>4.376282643745486</v>
          </cell>
          <cell r="S103">
            <v>4.8593142024822225</v>
          </cell>
          <cell r="T103">
            <v>4.9293456577037418</v>
          </cell>
          <cell r="U103">
            <v>5.5585827062714159</v>
          </cell>
          <cell r="V103">
            <v>4.3456491117053027</v>
          </cell>
        </row>
        <row r="104">
          <cell r="B104">
            <v>3.9167207147355034</v>
          </cell>
          <cell r="C104">
            <v>3.8689462991063666</v>
          </cell>
          <cell r="D104">
            <v>4.7602798377939122</v>
          </cell>
          <cell r="E104">
            <v>4.8358040915270699</v>
          </cell>
          <cell r="F104">
            <v>4.801695417509027</v>
          </cell>
          <cell r="G104">
            <v>4.3907099659469138</v>
          </cell>
          <cell r="H104">
            <v>4.7909804819068302</v>
          </cell>
          <cell r="I104">
            <v>4.2581294873383122</v>
          </cell>
          <cell r="J104">
            <v>5.1031602686676898</v>
          </cell>
          <cell r="K104">
            <v>4.272033631433569</v>
          </cell>
          <cell r="L104">
            <v>4.627064967624694</v>
          </cell>
          <cell r="M104">
            <v>4.8042766600949243</v>
          </cell>
          <cell r="N104">
            <v>5.455537871267957</v>
          </cell>
          <cell r="O104">
            <v>4.6813174497229157</v>
          </cell>
          <cell r="P104">
            <v>4.8042077745867706</v>
          </cell>
          <cell r="Q104">
            <v>5.0888418735080938</v>
          </cell>
          <cell r="R104">
            <v>5.6226647546576913</v>
          </cell>
          <cell r="S104">
            <v>5.3914711096018966</v>
          </cell>
          <cell r="T104">
            <v>5.0663823838041919</v>
          </cell>
          <cell r="U104">
            <v>4.5367249507065868</v>
          </cell>
          <cell r="V104">
            <v>6.3314998286587079</v>
          </cell>
        </row>
        <row r="105">
          <cell r="B105">
            <v>3.9473887885358514</v>
          </cell>
          <cell r="C105">
            <v>3.8747274904021811</v>
          </cell>
          <cell r="D105">
            <v>4.1614363028293386</v>
          </cell>
          <cell r="E105">
            <v>4.6359480078470652</v>
          </cell>
          <cell r="F105">
            <v>4.7205569864863248</v>
          </cell>
          <cell r="G105">
            <v>5.6383405254449412</v>
          </cell>
          <cell r="H105">
            <v>4.8374814659141698</v>
          </cell>
          <cell r="I105">
            <v>5.5700815981400638</v>
          </cell>
          <cell r="J105">
            <v>5.0399625702216433</v>
          </cell>
          <cell r="K105">
            <v>4.3284670367959146</v>
          </cell>
          <cell r="L105">
            <v>5.0381767092352323</v>
          </cell>
          <cell r="M105">
            <v>5.4106370237343109</v>
          </cell>
          <cell r="N105">
            <v>5.7480091534173345</v>
          </cell>
          <cell r="O105">
            <v>5.1212019886555646</v>
          </cell>
          <cell r="P105">
            <v>4.3078246235628948</v>
          </cell>
          <cell r="Q105">
            <v>5.6993623161379396</v>
          </cell>
          <cell r="R105">
            <v>5.7694762338632772</v>
          </cell>
          <cell r="S105">
            <v>5.3166532706230427</v>
          </cell>
          <cell r="T105">
            <v>5.3535176924948855</v>
          </cell>
          <cell r="U105">
            <v>5.1319312499309122</v>
          </cell>
          <cell r="V105">
            <v>5.4689307262137765</v>
          </cell>
        </row>
        <row r="106">
          <cell r="B106">
            <v>3.4770868044926044</v>
          </cell>
          <cell r="C106">
            <v>4.3040201352744978</v>
          </cell>
          <cell r="D106">
            <v>3.8225048398951578</v>
          </cell>
          <cell r="E106">
            <v>4.5697801116579582</v>
          </cell>
          <cell r="F106">
            <v>5.0950898698577465</v>
          </cell>
          <cell r="G106">
            <v>4.9245904303562504</v>
          </cell>
          <cell r="H106">
            <v>5.0152172428001185</v>
          </cell>
          <cell r="I106">
            <v>5.5230627000997483</v>
          </cell>
          <cell r="J106">
            <v>5.866460966340032</v>
          </cell>
          <cell r="K106">
            <v>4.70919255027587</v>
          </cell>
          <cell r="L106">
            <v>5.0301239710483934</v>
          </cell>
          <cell r="M106">
            <v>5.0780321519850755</v>
          </cell>
          <cell r="N106">
            <v>5.5760274601982518</v>
          </cell>
          <cell r="O106">
            <v>5.0349672085311363</v>
          </cell>
          <cell r="P106">
            <v>5.1366498608769664</v>
          </cell>
          <cell r="Q106">
            <v>5.0317003514438081</v>
          </cell>
          <cell r="R106">
            <v>5.1514737799505497</v>
          </cell>
          <cell r="S106">
            <v>4.5875610525882102</v>
          </cell>
          <cell r="T106">
            <v>5.62539521826967</v>
          </cell>
          <cell r="U106">
            <v>5.0313383211581231</v>
          </cell>
          <cell r="V106">
            <v>5.5905478852169104</v>
          </cell>
        </row>
        <row r="107">
          <cell r="B107">
            <v>3.710267130635136</v>
          </cell>
          <cell r="C107">
            <v>3.9371607563739222</v>
          </cell>
          <cell r="D107">
            <v>4.2541053825979871</v>
          </cell>
          <cell r="E107">
            <v>4.7901592368350157</v>
          </cell>
          <cell r="F107">
            <v>5.2518204033993463</v>
          </cell>
          <cell r="G107">
            <v>4.6451532678855001</v>
          </cell>
          <cell r="H107">
            <v>4.3073676201122471</v>
          </cell>
          <cell r="I107">
            <v>5.0627195831054577</v>
          </cell>
          <cell r="J107">
            <v>4.6860275670828253</v>
          </cell>
          <cell r="K107">
            <v>4.7386396414556042</v>
          </cell>
          <cell r="L107">
            <v>4.9458267886184659</v>
          </cell>
          <cell r="M107">
            <v>4.7541617386346022</v>
          </cell>
          <cell r="N107">
            <v>5.2512075514966332</v>
          </cell>
          <cell r="O107">
            <v>4.969725184869314</v>
          </cell>
          <cell r="P107">
            <v>5.0876109469069277</v>
          </cell>
          <cell r="Q107">
            <v>4.5157291237090975</v>
          </cell>
          <cell r="R107">
            <v>5.124414441894837</v>
          </cell>
          <cell r="S107">
            <v>5.4650183615146792</v>
          </cell>
          <cell r="T107">
            <v>4.616576827014387</v>
          </cell>
          <cell r="U107">
            <v>5.644786604570883</v>
          </cell>
          <cell r="V107">
            <v>5.160129455522096</v>
          </cell>
        </row>
        <row r="108">
          <cell r="B108">
            <v>3.5115704815856215</v>
          </cell>
          <cell r="C108">
            <v>3.4694926136233226</v>
          </cell>
          <cell r="D108">
            <v>4.0994594480663578</v>
          </cell>
          <cell r="E108">
            <v>4.8602316680163016</v>
          </cell>
          <cell r="F108">
            <v>5.2630390637564597</v>
          </cell>
          <cell r="G108">
            <v>4.8709445538035308</v>
          </cell>
          <cell r="H108">
            <v>5.3881645238521108</v>
          </cell>
          <cell r="I108">
            <v>5.1619198027407922</v>
          </cell>
          <cell r="J108">
            <v>5.1218497680234547</v>
          </cell>
          <cell r="K108">
            <v>5.5863023038467432</v>
          </cell>
          <cell r="L108">
            <v>4.8986435735158009</v>
          </cell>
          <cell r="M108">
            <v>4.4123935158867704</v>
          </cell>
          <cell r="N108">
            <v>5.0997399274595976</v>
          </cell>
          <cell r="O108">
            <v>5.0424156953339692</v>
          </cell>
          <cell r="P108">
            <v>4.6947180208626307</v>
          </cell>
          <cell r="Q108">
            <v>4.9107266701284251</v>
          </cell>
          <cell r="R108">
            <v>5.1225632566284984</v>
          </cell>
          <cell r="S108">
            <v>4.9693761915324641</v>
          </cell>
          <cell r="T108">
            <v>5.0070012296573534</v>
          </cell>
          <cell r="U108">
            <v>4.6384904134235665</v>
          </cell>
          <cell r="V108">
            <v>5.9678450474172902</v>
          </cell>
        </row>
        <row r="109">
          <cell r="B109">
            <v>3.6431067566914086</v>
          </cell>
          <cell r="C109">
            <v>3.3694367767525453</v>
          </cell>
          <cell r="D109">
            <v>4.2273880883094499</v>
          </cell>
          <cell r="E109">
            <v>4.8999626198767832</v>
          </cell>
          <cell r="F109">
            <v>4.7390600563222343</v>
          </cell>
          <cell r="G109">
            <v>4.5255227729197198</v>
          </cell>
          <cell r="H109">
            <v>5.3643230607409302</v>
          </cell>
          <cell r="I109">
            <v>5.775432102416425</v>
          </cell>
          <cell r="J109">
            <v>5.7271738706321926</v>
          </cell>
          <cell r="K109">
            <v>4.4505654543964548</v>
          </cell>
          <cell r="L109">
            <v>4.9163692754771127</v>
          </cell>
          <cell r="M109">
            <v>5.8246223075671431</v>
          </cell>
          <cell r="N109">
            <v>5.6340317500709567</v>
          </cell>
          <cell r="O109">
            <v>5.0851310982255393</v>
          </cell>
          <cell r="P109">
            <v>4.9565203739007027</v>
          </cell>
          <cell r="Q109">
            <v>5.3124912474041652</v>
          </cell>
          <cell r="R109">
            <v>5.1940921042273471</v>
          </cell>
          <cell r="S109">
            <v>5.3071159942502337</v>
          </cell>
          <cell r="T109">
            <v>5.3036885588517837</v>
          </cell>
          <cell r="U109">
            <v>4.6019459947978536</v>
          </cell>
          <cell r="V109">
            <v>6.4184258866723711</v>
          </cell>
        </row>
        <row r="110">
          <cell r="B110">
            <v>3.6197629170472743</v>
          </cell>
          <cell r="C110">
            <v>3.775758289520176</v>
          </cell>
          <cell r="D110">
            <v>4.5233973679951998</v>
          </cell>
          <cell r="E110">
            <v>5.244389500048702</v>
          </cell>
          <cell r="F110">
            <v>5.0447214410531815</v>
          </cell>
          <cell r="G110">
            <v>4.6053856318746993</v>
          </cell>
          <cell r="H110">
            <v>5.0660916899509099</v>
          </cell>
          <cell r="I110">
            <v>5.3378247335320292</v>
          </cell>
          <cell r="J110">
            <v>4.7805634080793968</v>
          </cell>
          <cell r="K110">
            <v>5.0177124275552112</v>
          </cell>
          <cell r="L110">
            <v>5.191176788762089</v>
          </cell>
          <cell r="M110">
            <v>5.0298973157418381</v>
          </cell>
          <cell r="N110">
            <v>4.6167066464356088</v>
          </cell>
          <cell r="O110">
            <v>4.4029721763965508</v>
          </cell>
          <cell r="P110">
            <v>4.0105655401641185</v>
          </cell>
          <cell r="Q110">
            <v>4.5272482283745266</v>
          </cell>
          <cell r="R110">
            <v>5.0267922359563313</v>
          </cell>
          <cell r="S110">
            <v>4.6593514231363775</v>
          </cell>
          <cell r="T110">
            <v>4.7703242121579272</v>
          </cell>
          <cell r="U110">
            <v>4.9676857555197902</v>
          </cell>
          <cell r="V110">
            <v>5.8079335791214088</v>
          </cell>
        </row>
        <row r="111">
          <cell r="B111">
            <v>2.8909636583404925</v>
          </cell>
          <cell r="C111">
            <v>4.039823236277452</v>
          </cell>
          <cell r="D111">
            <v>4.1921730642752157</v>
          </cell>
          <cell r="E111">
            <v>4.8053973247171253</v>
          </cell>
          <cell r="F111">
            <v>4.9276766351236736</v>
          </cell>
          <cell r="G111">
            <v>3.7122312550829601</v>
          </cell>
          <cell r="H111">
            <v>4.7031958974938002</v>
          </cell>
          <cell r="I111">
            <v>5.2280375593729707</v>
          </cell>
          <cell r="J111">
            <v>4.9663874473459249</v>
          </cell>
          <cell r="K111">
            <v>4.5905919377759954</v>
          </cell>
          <cell r="L111">
            <v>5.0668372480053607</v>
          </cell>
          <cell r="M111">
            <v>5.2294152402230303</v>
          </cell>
          <cell r="N111">
            <v>5.2644060298141939</v>
          </cell>
          <cell r="O111">
            <v>4.3548049630671404</v>
          </cell>
          <cell r="P111">
            <v>4.6324759389465404</v>
          </cell>
          <cell r="Q111">
            <v>5.170944400139958</v>
          </cell>
          <cell r="R111">
            <v>4.4354290308161719</v>
          </cell>
          <cell r="S111">
            <v>4.4130360522688639</v>
          </cell>
          <cell r="T111">
            <v>5.1516459198402504</v>
          </cell>
          <cell r="U111">
            <v>5.4915037425552571</v>
          </cell>
          <cell r="V111">
            <v>5.0389675491171459</v>
          </cell>
        </row>
        <row r="112">
          <cell r="B112">
            <v>3.1023910318702588</v>
          </cell>
          <cell r="C112">
            <v>4.0579505163736593</v>
          </cell>
          <cell r="D112">
            <v>4.6257678828191704</v>
          </cell>
          <cell r="E112">
            <v>4.2382076518157845</v>
          </cell>
          <cell r="F112">
            <v>4.7028178333059696</v>
          </cell>
          <cell r="G112">
            <v>5.5773469428141729</v>
          </cell>
          <cell r="H112">
            <v>4.1923580878188105</v>
          </cell>
          <cell r="I112">
            <v>4.6049983891340984</v>
          </cell>
          <cell r="J112">
            <v>4.9741594621314418</v>
          </cell>
          <cell r="K112">
            <v>5.463031515318086</v>
          </cell>
          <cell r="L112">
            <v>5.1159948699816953</v>
          </cell>
          <cell r="M112">
            <v>5.1578560363391146</v>
          </cell>
          <cell r="N112">
            <v>5.7164467166013226</v>
          </cell>
          <cell r="O112">
            <v>4.7946191170428607</v>
          </cell>
          <cell r="P112">
            <v>5.5040160622865475</v>
          </cell>
          <cell r="Q112">
            <v>4.7590436800218718</v>
          </cell>
          <cell r="R112">
            <v>5.1900756938457322</v>
          </cell>
          <cell r="S112">
            <v>5.1051115166403163</v>
          </cell>
          <cell r="T112">
            <v>5.3999403483253481</v>
          </cell>
          <cell r="U112">
            <v>5.5489319638312251</v>
          </cell>
          <cell r="V112">
            <v>5.3728096590311907</v>
          </cell>
        </row>
        <row r="113">
          <cell r="B113">
            <v>4.5041899881070124</v>
          </cell>
          <cell r="C113">
            <v>3.8364138427667762</v>
          </cell>
          <cell r="D113">
            <v>4.0471219343395015</v>
          </cell>
          <cell r="E113">
            <v>5.1345531388550798</v>
          </cell>
          <cell r="F113">
            <v>4.6780666546542662</v>
          </cell>
          <cell r="G113">
            <v>4.6358157428856162</v>
          </cell>
          <cell r="H113">
            <v>4.8106054062327264</v>
          </cell>
          <cell r="I113">
            <v>4.8700001475450323</v>
          </cell>
          <cell r="J113">
            <v>5.760337103463999</v>
          </cell>
          <cell r="K113">
            <v>4.9773149313819962</v>
          </cell>
          <cell r="L113">
            <v>4.5290333560877185</v>
          </cell>
          <cell r="M113">
            <v>5.0169365712434271</v>
          </cell>
          <cell r="N113">
            <v>5.3831254544113687</v>
          </cell>
          <cell r="O113">
            <v>4.8446513797818591</v>
          </cell>
          <cell r="P113">
            <v>5.837989684895196</v>
          </cell>
          <cell r="Q113">
            <v>4.3144874183519697</v>
          </cell>
          <cell r="R113">
            <v>4.7344215224612922</v>
          </cell>
          <cell r="S113">
            <v>5.3558311400506078</v>
          </cell>
          <cell r="T113">
            <v>4.4812743737437097</v>
          </cell>
          <cell r="U113">
            <v>5.1968642287657083</v>
          </cell>
          <cell r="V113">
            <v>5.4758439560175516</v>
          </cell>
        </row>
        <row r="114">
          <cell r="B114">
            <v>3.2440570429875466</v>
          </cell>
          <cell r="C114">
            <v>4.5810426100286055</v>
          </cell>
          <cell r="D114">
            <v>4.2964675710832747</v>
          </cell>
          <cell r="E114">
            <v>4.7113312644907577</v>
          </cell>
          <cell r="F114">
            <v>4.0708215176815274</v>
          </cell>
          <cell r="G114">
            <v>3.8913084716536184</v>
          </cell>
          <cell r="H114">
            <v>4.7923496138350128</v>
          </cell>
          <cell r="I114">
            <v>4.9275945037369162</v>
          </cell>
          <cell r="J114">
            <v>5.068753299012835</v>
          </cell>
          <cell r="K114">
            <v>5.467914113405886</v>
          </cell>
          <cell r="L114">
            <v>5.0205678033559016</v>
          </cell>
          <cell r="M114">
            <v>5.2690739493415615</v>
          </cell>
          <cell r="N114">
            <v>5.5961609103267849</v>
          </cell>
          <cell r="O114">
            <v>4.5182596992539459</v>
          </cell>
          <cell r="P114">
            <v>4.4603144718996761</v>
          </cell>
          <cell r="Q114">
            <v>4.6653075553568106</v>
          </cell>
          <cell r="R114">
            <v>4.8327699448213526</v>
          </cell>
          <cell r="S114">
            <v>4.0190807939882607</v>
          </cell>
          <cell r="T114">
            <v>4.1665403766496549</v>
          </cell>
          <cell r="U114">
            <v>5.6116656992366885</v>
          </cell>
          <cell r="V114">
            <v>5.9597259145780006</v>
          </cell>
        </row>
        <row r="115">
          <cell r="B115">
            <v>3.3015117163883718</v>
          </cell>
          <cell r="C115">
            <v>3.4612275819956455</v>
          </cell>
          <cell r="D115">
            <v>4.7041213710055922</v>
          </cell>
          <cell r="E115">
            <v>4.7590857857278959</v>
          </cell>
          <cell r="F115">
            <v>5.1870632987188019</v>
          </cell>
          <cell r="G115">
            <v>5.0034000584567844</v>
          </cell>
          <cell r="H115">
            <v>5.0470757209948749</v>
          </cell>
          <cell r="I115">
            <v>5.0746274945684604</v>
          </cell>
          <cell r="J115">
            <v>5.4375733395408865</v>
          </cell>
          <cell r="K115">
            <v>5.1680480256469892</v>
          </cell>
          <cell r="L115">
            <v>4.9240410820383316</v>
          </cell>
          <cell r="M115">
            <v>5.1111086471043548</v>
          </cell>
          <cell r="N115">
            <v>4.9119798243452255</v>
          </cell>
          <cell r="O115">
            <v>5.1017563185997927</v>
          </cell>
          <cell r="P115">
            <v>4.8642787233261178</v>
          </cell>
          <cell r="Q115">
            <v>5.6644633081860363</v>
          </cell>
          <cell r="R115">
            <v>5.050456548602086</v>
          </cell>
          <cell r="S115">
            <v>4.721621437632483</v>
          </cell>
          <cell r="T115">
            <v>5.9105853992692312</v>
          </cell>
          <cell r="U115">
            <v>5.156934280939824</v>
          </cell>
          <cell r="V115">
            <v>5.5210726641721113</v>
          </cell>
        </row>
        <row r="116">
          <cell r="B116">
            <v>3.3430312335074266</v>
          </cell>
          <cell r="C116">
            <v>3.8018755051875521</v>
          </cell>
          <cell r="D116">
            <v>4.3551220525131029</v>
          </cell>
          <cell r="E116">
            <v>4.249217403035499</v>
          </cell>
          <cell r="F116">
            <v>4.6928773182776524</v>
          </cell>
          <cell r="G116">
            <v>4.9800456659895147</v>
          </cell>
          <cell r="H116">
            <v>4.8125093795437595</v>
          </cell>
          <cell r="I116">
            <v>4.5510477794547493</v>
          </cell>
          <cell r="J116">
            <v>4.9362849575167216</v>
          </cell>
          <cell r="K116">
            <v>5.5083704971169798</v>
          </cell>
          <cell r="L116">
            <v>5.7656738040641056</v>
          </cell>
          <cell r="M116">
            <v>5.0742102305483048</v>
          </cell>
          <cell r="N116">
            <v>5.9799528701286135</v>
          </cell>
          <cell r="O116">
            <v>4.9564056204550013</v>
          </cell>
          <cell r="P116">
            <v>5.1021574736406725</v>
          </cell>
          <cell r="Q116">
            <v>5.3343595558743306</v>
          </cell>
          <cell r="R116">
            <v>4.5905130167590125</v>
          </cell>
          <cell r="S116">
            <v>5.2791834294841422</v>
          </cell>
          <cell r="T116">
            <v>4.8281595194183167</v>
          </cell>
          <cell r="U116">
            <v>5.0411462692713691</v>
          </cell>
          <cell r="V116">
            <v>5.7657136027187867</v>
          </cell>
        </row>
        <row r="117">
          <cell r="B117">
            <v>2.927342608172848</v>
          </cell>
          <cell r="C117">
            <v>3.0972137436424543</v>
          </cell>
          <cell r="D117">
            <v>4.550893395305784</v>
          </cell>
          <cell r="E117">
            <v>4.8519188448613866</v>
          </cell>
          <cell r="F117">
            <v>5.0019376165762646</v>
          </cell>
          <cell r="G117">
            <v>4.7686704444426358</v>
          </cell>
          <cell r="H117">
            <v>4.9690608059783656</v>
          </cell>
          <cell r="I117">
            <v>4.7059880616430654</v>
          </cell>
          <cell r="J117">
            <v>4.8613876269646221</v>
          </cell>
          <cell r="K117">
            <v>5.2088239401567131</v>
          </cell>
          <cell r="L117">
            <v>5.1710305070251525</v>
          </cell>
          <cell r="M117">
            <v>4.6471484495875153</v>
          </cell>
          <cell r="N117">
            <v>4.8934007745116901</v>
          </cell>
          <cell r="O117">
            <v>4.325355910011381</v>
          </cell>
          <cell r="P117">
            <v>5.0736664693446194</v>
          </cell>
          <cell r="Q117">
            <v>4.9476697891318704</v>
          </cell>
          <cell r="R117">
            <v>5.2528520833791941</v>
          </cell>
          <cell r="S117">
            <v>4.7333777018219054</v>
          </cell>
          <cell r="T117">
            <v>4.4471293662842388</v>
          </cell>
          <cell r="U117">
            <v>5.342885823602864</v>
          </cell>
          <cell r="V117">
            <v>5.2440760403276228</v>
          </cell>
        </row>
        <row r="118">
          <cell r="B118">
            <v>4.1285118848076783</v>
          </cell>
          <cell r="C118">
            <v>3.7426353385585891</v>
          </cell>
          <cell r="D118">
            <v>4.6568990724251877</v>
          </cell>
          <cell r="E118">
            <v>4.5620708422081622</v>
          </cell>
          <cell r="F118">
            <v>4.5803134027855341</v>
          </cell>
          <cell r="G118">
            <v>4.9701606766290407</v>
          </cell>
          <cell r="H118">
            <v>5.1545500278756133</v>
          </cell>
          <cell r="I118">
            <v>4.8990048331392444</v>
          </cell>
          <cell r="J118">
            <v>5.2656965709451073</v>
          </cell>
          <cell r="K118">
            <v>5.2309594606876342</v>
          </cell>
          <cell r="L118">
            <v>4.3585455275182863</v>
          </cell>
          <cell r="M118">
            <v>5.0605974183123577</v>
          </cell>
          <cell r="N118">
            <v>5.2146720610668957</v>
          </cell>
          <cell r="O118">
            <v>5.4092025824818011</v>
          </cell>
          <cell r="P118">
            <v>4.9308250324677214</v>
          </cell>
          <cell r="Q118">
            <v>4.7742606706328239</v>
          </cell>
          <cell r="R118">
            <v>5.0998465293538011</v>
          </cell>
          <cell r="S118">
            <v>4.9094365009433583</v>
          </cell>
          <cell r="T118">
            <v>4.5851259364149843</v>
          </cell>
          <cell r="U118">
            <v>5.6876431007164436</v>
          </cell>
          <cell r="V118">
            <v>5.8281338831889693</v>
          </cell>
        </row>
        <row r="119">
          <cell r="B119">
            <v>3.0041339477158182</v>
          </cell>
          <cell r="C119">
            <v>3.757875057199664</v>
          </cell>
          <cell r="D119">
            <v>4.3200969858759475</v>
          </cell>
          <cell r="E119">
            <v>4.2789222571763554</v>
          </cell>
          <cell r="F119">
            <v>5.9167402286421158</v>
          </cell>
          <cell r="G119">
            <v>5.1857789777727961</v>
          </cell>
          <cell r="H119">
            <v>5.7231817221273635</v>
          </cell>
          <cell r="I119">
            <v>5.2110554172479713</v>
          </cell>
          <cell r="J119">
            <v>5.211570253118694</v>
          </cell>
          <cell r="K119">
            <v>5.4933090752883151</v>
          </cell>
          <cell r="L119">
            <v>4.7815793250030731</v>
          </cell>
          <cell r="M119">
            <v>5.1277096017133639</v>
          </cell>
          <cell r="N119">
            <v>5.6899639408268161</v>
          </cell>
          <cell r="O119">
            <v>4.5519060712006976</v>
          </cell>
          <cell r="P119">
            <v>4.7187324965229571</v>
          </cell>
          <cell r="Q119">
            <v>4.5771153800581885</v>
          </cell>
          <cell r="R119">
            <v>5.4108463812406979</v>
          </cell>
          <cell r="S119">
            <v>4.5919147052405993</v>
          </cell>
          <cell r="T119">
            <v>6.0860712448965115</v>
          </cell>
          <cell r="U119">
            <v>5.9085788689564227</v>
          </cell>
          <cell r="V119">
            <v>5.8414582601668226</v>
          </cell>
        </row>
        <row r="120">
          <cell r="B120">
            <v>4.3861409433365628</v>
          </cell>
          <cell r="C120">
            <v>3.487773891714828</v>
          </cell>
          <cell r="D120">
            <v>4.4142006827750064</v>
          </cell>
          <cell r="E120">
            <v>4.2424049630794327</v>
          </cell>
          <cell r="F120">
            <v>5.2367261713702504</v>
          </cell>
          <cell r="G120">
            <v>5.2107542030252008</v>
          </cell>
          <cell r="H120">
            <v>4.8318384075602587</v>
          </cell>
          <cell r="I120">
            <v>3.9559749485196902</v>
          </cell>
          <cell r="J120">
            <v>4.9632989014283861</v>
          </cell>
          <cell r="K120">
            <v>4.9645936606376155</v>
          </cell>
          <cell r="L120">
            <v>4.9269728570422062</v>
          </cell>
          <cell r="M120">
            <v>4.1123248814031683</v>
          </cell>
          <cell r="N120">
            <v>6.359615778731631</v>
          </cell>
          <cell r="O120">
            <v>5.4711420833825546</v>
          </cell>
          <cell r="P120">
            <v>5.0048551079322277</v>
          </cell>
          <cell r="Q120">
            <v>5.336008919912274</v>
          </cell>
          <cell r="R120">
            <v>5.229091522005076</v>
          </cell>
          <cell r="S120">
            <v>4.837947886010789</v>
          </cell>
          <cell r="T120">
            <v>4.6114845684196784</v>
          </cell>
          <cell r="U120">
            <v>6.3994697784153285</v>
          </cell>
          <cell r="V120">
            <v>5.2161645103182641</v>
          </cell>
        </row>
        <row r="121">
          <cell r="B121">
            <v>3.8281977949270094</v>
          </cell>
          <cell r="C121">
            <v>3.9399461233511057</v>
          </cell>
          <cell r="D121">
            <v>5.4389645456402205</v>
          </cell>
          <cell r="E121">
            <v>5.3264447581507843</v>
          </cell>
          <cell r="F121">
            <v>5.0213295320067122</v>
          </cell>
          <cell r="G121">
            <v>4.5839650786092951</v>
          </cell>
          <cell r="H121">
            <v>5.1518328926971648</v>
          </cell>
          <cell r="I121">
            <v>5.2551094175118687</v>
          </cell>
          <cell r="J121">
            <v>4.8716561844739923</v>
          </cell>
          <cell r="K121">
            <v>4.9231239332639305</v>
          </cell>
          <cell r="L121">
            <v>4.7702239445598833</v>
          </cell>
          <cell r="M121">
            <v>6.3606433231880919</v>
          </cell>
          <cell r="N121">
            <v>5.5451033072881204</v>
          </cell>
          <cell r="O121">
            <v>5.0602356859422919</v>
          </cell>
          <cell r="P121">
            <v>4.7067539805547733</v>
          </cell>
          <cell r="Q121">
            <v>4.8650059775169803</v>
          </cell>
          <cell r="R121">
            <v>4.6179465782540996</v>
          </cell>
          <cell r="S121">
            <v>4.9234037256789565</v>
          </cell>
          <cell r="T121">
            <v>6.1643151693810747</v>
          </cell>
          <cell r="U121">
            <v>6.2610915110816316</v>
          </cell>
          <cell r="V121">
            <v>4.9917532019822737</v>
          </cell>
        </row>
        <row r="122">
          <cell r="B122">
            <v>4.0823636430582333</v>
          </cell>
          <cell r="C122">
            <v>4.0127826990600228</v>
          </cell>
          <cell r="D122">
            <v>3.4616800787248332</v>
          </cell>
          <cell r="E122">
            <v>5.0042803980520274</v>
          </cell>
          <cell r="F122">
            <v>4.8544257790374257</v>
          </cell>
          <cell r="G122">
            <v>4.8782996787580801</v>
          </cell>
          <cell r="H122">
            <v>4.7547773806546454</v>
          </cell>
          <cell r="I122">
            <v>4.6145046918545409</v>
          </cell>
          <cell r="J122">
            <v>5.0490308424687198</v>
          </cell>
          <cell r="K122">
            <v>5.0979264943232012</v>
          </cell>
          <cell r="L122">
            <v>4.9963582128587403</v>
          </cell>
          <cell r="M122">
            <v>4.8302149558994589</v>
          </cell>
          <cell r="N122">
            <v>4.6488279222457418</v>
          </cell>
          <cell r="O122">
            <v>4.4289939811484507</v>
          </cell>
          <cell r="P122">
            <v>4.6088680838522711</v>
          </cell>
          <cell r="Q122">
            <v>4.642334451804512</v>
          </cell>
          <cell r="R122">
            <v>5.2080112230689313</v>
          </cell>
          <cell r="S122">
            <v>5.2376747152459195</v>
          </cell>
          <cell r="T122">
            <v>5.3004001734728172</v>
          </cell>
          <cell r="U122">
            <v>4.404649124399401</v>
          </cell>
          <cell r="V122">
            <v>5.4378469588811535</v>
          </cell>
        </row>
        <row r="123">
          <cell r="B123">
            <v>3.8030195285176513</v>
          </cell>
          <cell r="C123">
            <v>4.2573791126823002</v>
          </cell>
          <cell r="D123">
            <v>4.224523297657452</v>
          </cell>
          <cell r="E123">
            <v>4.6869541217351696</v>
          </cell>
          <cell r="F123">
            <v>4.8512879792337751</v>
          </cell>
          <cell r="G123">
            <v>4.5285512825594907</v>
          </cell>
          <cell r="H123">
            <v>6.2677486783763525</v>
          </cell>
          <cell r="I123">
            <v>5.8066469886626209</v>
          </cell>
          <cell r="J123">
            <v>4.6839883358950436</v>
          </cell>
          <cell r="K123">
            <v>5.6874962666046285</v>
          </cell>
          <cell r="L123">
            <v>5.1012736229184803</v>
          </cell>
          <cell r="M123">
            <v>5.6448717806193294</v>
          </cell>
          <cell r="N123">
            <v>5.3463551598155803</v>
          </cell>
          <cell r="O123">
            <v>4.8198466202889376</v>
          </cell>
          <cell r="P123">
            <v>5.0985323206817732</v>
          </cell>
          <cell r="Q123">
            <v>4.8184365162894514</v>
          </cell>
          <cell r="R123">
            <v>5.8974606115455597</v>
          </cell>
          <cell r="S123">
            <v>4.6940857160573284</v>
          </cell>
          <cell r="T123">
            <v>4.7066137556230965</v>
          </cell>
          <cell r="U123">
            <v>6.4054354049013114</v>
          </cell>
          <cell r="V123">
            <v>5.7241397975080321</v>
          </cell>
        </row>
        <row r="124">
          <cell r="B124">
            <v>3.4629632800943915</v>
          </cell>
          <cell r="C124">
            <v>3.4109157454925407</v>
          </cell>
          <cell r="D124">
            <v>4.875792912383905</v>
          </cell>
          <cell r="E124">
            <v>5.4717060161055517</v>
          </cell>
          <cell r="F124">
            <v>5.3355320615524313</v>
          </cell>
          <cell r="G124">
            <v>4.419502239651913</v>
          </cell>
          <cell r="H124">
            <v>4.7216916034898277</v>
          </cell>
          <cell r="I124">
            <v>5.1634431080934915</v>
          </cell>
          <cell r="J124">
            <v>4.5932343386090082</v>
          </cell>
          <cell r="K124">
            <v>4.7563265900093521</v>
          </cell>
          <cell r="L124">
            <v>5.1583873760170391</v>
          </cell>
          <cell r="M124">
            <v>4.882133483618011</v>
          </cell>
          <cell r="N124">
            <v>5.43267549915101</v>
          </cell>
          <cell r="O124">
            <v>4.8800921146763105</v>
          </cell>
          <cell r="P124">
            <v>4.767554474533827</v>
          </cell>
          <cell r="Q124">
            <v>5.5949231543989946</v>
          </cell>
          <cell r="R124">
            <v>4.8005531115308342</v>
          </cell>
          <cell r="S124">
            <v>5.0573297969937085</v>
          </cell>
          <cell r="T124">
            <v>5.8069443575007043</v>
          </cell>
          <cell r="U124">
            <v>5.1122389851602321</v>
          </cell>
          <cell r="V124">
            <v>4.4057095776137283</v>
          </cell>
        </row>
        <row r="125">
          <cell r="B125">
            <v>3.0853815362461843</v>
          </cell>
          <cell r="C125">
            <v>3.7368135260499216</v>
          </cell>
          <cell r="D125">
            <v>4.0873670912433679</v>
          </cell>
          <cell r="E125">
            <v>4.8140154007058813</v>
          </cell>
          <cell r="F125">
            <v>4.9290723853334688</v>
          </cell>
          <cell r="G125">
            <v>4.907061596028452</v>
          </cell>
          <cell r="H125">
            <v>4.3891231106470547</v>
          </cell>
          <cell r="I125">
            <v>4.4452806676860339</v>
          </cell>
          <cell r="J125">
            <v>5.660019413723294</v>
          </cell>
          <cell r="K125">
            <v>5.083520245164844</v>
          </cell>
          <cell r="L125">
            <v>4.9434051773548973</v>
          </cell>
          <cell r="M125">
            <v>4.7276058739301208</v>
          </cell>
          <cell r="N125">
            <v>6.1237450191445335</v>
          </cell>
          <cell r="O125">
            <v>5.7902302978525668</v>
          </cell>
          <cell r="P125">
            <v>4.4637942985706713</v>
          </cell>
          <cell r="Q125">
            <v>4.8930945283266851</v>
          </cell>
          <cell r="R125">
            <v>5.5928035191966181</v>
          </cell>
          <cell r="S125">
            <v>4.7007675804368843</v>
          </cell>
          <cell r="T125">
            <v>5.1856871599409873</v>
          </cell>
          <cell r="U125">
            <v>6.2267957951117854</v>
          </cell>
          <cell r="V125">
            <v>6.2970263204785066</v>
          </cell>
        </row>
        <row r="126">
          <cell r="B126">
            <v>3.5141443223444022</v>
          </cell>
          <cell r="C126">
            <v>4.0902544487040791</v>
          </cell>
          <cell r="D126">
            <v>4.3300697160212565</v>
          </cell>
          <cell r="E126">
            <v>4.6954305953812012</v>
          </cell>
          <cell r="F126">
            <v>4.8071388529586523</v>
          </cell>
          <cell r="G126">
            <v>4.677726096427155</v>
          </cell>
          <cell r="H126">
            <v>4.051783533928087</v>
          </cell>
          <cell r="I126">
            <v>4.7152122122534106</v>
          </cell>
          <cell r="J126">
            <v>5.1362769913683426</v>
          </cell>
          <cell r="K126">
            <v>4.6787109540028569</v>
          </cell>
          <cell r="L126">
            <v>5.2715241012799794</v>
          </cell>
          <cell r="M126">
            <v>5.3434951085942304</v>
          </cell>
          <cell r="N126">
            <v>4.573563718634106</v>
          </cell>
          <cell r="O126">
            <v>5.098738507899407</v>
          </cell>
          <cell r="P126">
            <v>4.4668322924557469</v>
          </cell>
          <cell r="Q126">
            <v>4.8253714545998747</v>
          </cell>
          <cell r="R126">
            <v>4.6311314697053039</v>
          </cell>
          <cell r="S126">
            <v>5.2807458042563136</v>
          </cell>
          <cell r="T126">
            <v>5.3154852789946441</v>
          </cell>
          <cell r="U126">
            <v>5.7042644757060108</v>
          </cell>
          <cell r="V126">
            <v>5.7886679835010373</v>
          </cell>
        </row>
        <row r="127">
          <cell r="B127">
            <v>4.4023719055958859</v>
          </cell>
          <cell r="C127">
            <v>3.8336861124408208</v>
          </cell>
          <cell r="D127">
            <v>4.8658742089063418</v>
          </cell>
          <cell r="E127">
            <v>4.1021358540524941</v>
          </cell>
          <cell r="F127">
            <v>6.2845579238581317</v>
          </cell>
          <cell r="G127">
            <v>4.368336796395103</v>
          </cell>
          <cell r="H127">
            <v>5.4224093671413618</v>
          </cell>
          <cell r="I127">
            <v>4.7964207617241819</v>
          </cell>
          <cell r="J127">
            <v>5.3059436843409822</v>
          </cell>
          <cell r="K127">
            <v>4.8686931456790523</v>
          </cell>
          <cell r="L127">
            <v>5.8478995672589038</v>
          </cell>
          <cell r="M127">
            <v>4.4088109807137466</v>
          </cell>
          <cell r="N127">
            <v>5.3264733903539225</v>
          </cell>
          <cell r="O127">
            <v>5.6123522572871263</v>
          </cell>
          <cell r="P127">
            <v>4.1882173446285629</v>
          </cell>
          <cell r="Q127">
            <v>5.1996504737863587</v>
          </cell>
          <cell r="R127">
            <v>3.9865099881919313</v>
          </cell>
          <cell r="S127">
            <v>4.3601036620778446</v>
          </cell>
          <cell r="T127">
            <v>4.9943506618260196</v>
          </cell>
          <cell r="U127">
            <v>5.0305624394218178</v>
          </cell>
          <cell r="V127">
            <v>5.9462663978726651</v>
          </cell>
        </row>
        <row r="128">
          <cell r="B128">
            <v>3.7288353153725273</v>
          </cell>
          <cell r="C128">
            <v>3.9496896853494081</v>
          </cell>
          <cell r="D128">
            <v>4.4774777123206739</v>
          </cell>
          <cell r="E128">
            <v>4.7566056020410041</v>
          </cell>
          <cell r="F128">
            <v>4.4634998460751998</v>
          </cell>
          <cell r="G128">
            <v>4.7784908797367365</v>
          </cell>
          <cell r="H128">
            <v>4.3245278622339232</v>
          </cell>
          <cell r="I128">
            <v>5.6343681679888862</v>
          </cell>
          <cell r="J128">
            <v>5.5247247168770759</v>
          </cell>
          <cell r="K128">
            <v>5.0133065394676617</v>
          </cell>
          <cell r="L128">
            <v>4.6983973183394303</v>
          </cell>
          <cell r="M128">
            <v>5.1098351864686951</v>
          </cell>
          <cell r="N128">
            <v>5.8767925252250448</v>
          </cell>
          <cell r="O128">
            <v>5.0118121489790024</v>
          </cell>
          <cell r="P128">
            <v>4.9320775543616202</v>
          </cell>
          <cell r="Q128">
            <v>4.7888522861172005</v>
          </cell>
          <cell r="R128">
            <v>5.7583989290814364</v>
          </cell>
          <cell r="S128">
            <v>5.0036379161083326</v>
          </cell>
          <cell r="T128">
            <v>4.7370980762087891</v>
          </cell>
          <cell r="U128">
            <v>4.8965586913962627</v>
          </cell>
          <cell r="V128">
            <v>5.7499917899107533</v>
          </cell>
        </row>
        <row r="129">
          <cell r="B129">
            <v>3.1260652222432288</v>
          </cell>
          <cell r="C129">
            <v>3.9548092416587926</v>
          </cell>
          <cell r="D129">
            <v>3.7748828445947433</v>
          </cell>
          <cell r="E129">
            <v>4.529037049523474</v>
          </cell>
          <cell r="F129">
            <v>5.4987839441255479</v>
          </cell>
          <cell r="G129">
            <v>5.3235426263488197</v>
          </cell>
          <cell r="H129">
            <v>5.1181525399749175</v>
          </cell>
          <cell r="I129">
            <v>5.3447596559895167</v>
          </cell>
          <cell r="J129">
            <v>5.7171974513882571</v>
          </cell>
          <cell r="K129">
            <v>4.6994287835568169</v>
          </cell>
          <cell r="L129">
            <v>4.6981286648576353</v>
          </cell>
          <cell r="M129">
            <v>4.7412427266999231</v>
          </cell>
          <cell r="N129">
            <v>5.2472641056143798</v>
          </cell>
          <cell r="O129">
            <v>5.9257809233551866</v>
          </cell>
          <cell r="P129">
            <v>5.8245606163023309</v>
          </cell>
          <cell r="Q129">
            <v>4.4721688674287883</v>
          </cell>
          <cell r="R129">
            <v>5.4011593873157837</v>
          </cell>
          <cell r="S129">
            <v>4.7252730433144778</v>
          </cell>
          <cell r="T129">
            <v>5.1051065920593039</v>
          </cell>
          <cell r="U129">
            <v>5.3983095791870381</v>
          </cell>
          <cell r="V129">
            <v>5.6793369208404556</v>
          </cell>
        </row>
        <row r="130">
          <cell r="B130">
            <v>3.4087861947252667</v>
          </cell>
          <cell r="C130">
            <v>3.4955644498031431</v>
          </cell>
          <cell r="D130">
            <v>4.0479911961699306</v>
          </cell>
          <cell r="E130">
            <v>5.184524518530063</v>
          </cell>
          <cell r="F130">
            <v>5.097087410207946</v>
          </cell>
          <cell r="G130">
            <v>4.795110329341953</v>
          </cell>
          <cell r="H130">
            <v>4.7332264908032684</v>
          </cell>
          <cell r="I130">
            <v>4.9004941937594548</v>
          </cell>
          <cell r="J130">
            <v>5.2572314429187417</v>
          </cell>
          <cell r="K130">
            <v>5.2727713979852497</v>
          </cell>
          <cell r="L130">
            <v>5.2162420153387448</v>
          </cell>
          <cell r="M130">
            <v>5.7977986843241558</v>
          </cell>
          <cell r="N130">
            <v>5.0406956373563414</v>
          </cell>
          <cell r="O130">
            <v>4.8083272012567253</v>
          </cell>
          <cell r="P130">
            <v>5.2752352127644846</v>
          </cell>
          <cell r="Q130">
            <v>5.3136495534848462</v>
          </cell>
          <cell r="R130">
            <v>5.3163747228133111</v>
          </cell>
          <cell r="S130">
            <v>4.8672614795882643</v>
          </cell>
          <cell r="T130">
            <v>4.6785541881740915</v>
          </cell>
          <cell r="U130">
            <v>5.6385330737507173</v>
          </cell>
          <cell r="V130">
            <v>5.1274418826576609</v>
          </cell>
        </row>
        <row r="131">
          <cell r="B131">
            <v>3.3237247962286181</v>
          </cell>
          <cell r="C131">
            <v>3.2638530749674124</v>
          </cell>
          <cell r="D131">
            <v>4.7018389400248131</v>
          </cell>
          <cell r="E131">
            <v>4.8133059816700179</v>
          </cell>
          <cell r="F131">
            <v>4.98125922973363</v>
          </cell>
          <cell r="G131">
            <v>4.4454356675571747</v>
          </cell>
          <cell r="H131">
            <v>3.9768924286458072</v>
          </cell>
          <cell r="I131">
            <v>4.6931843268993099</v>
          </cell>
          <cell r="J131">
            <v>4.965717037907118</v>
          </cell>
          <cell r="K131">
            <v>4.3892328548630379</v>
          </cell>
          <cell r="L131">
            <v>4.934961258766708</v>
          </cell>
          <cell r="M131">
            <v>5.5450515345793274</v>
          </cell>
          <cell r="N131">
            <v>4.9912511728936426</v>
          </cell>
          <cell r="O131">
            <v>5.3450535138502007</v>
          </cell>
          <cell r="P131">
            <v>5.129031521494384</v>
          </cell>
          <cell r="Q131">
            <v>5.6133953806962884</v>
          </cell>
          <cell r="R131">
            <v>5.206458413900549</v>
          </cell>
          <cell r="S131">
            <v>4.7900330740587744</v>
          </cell>
          <cell r="T131">
            <v>6.0930420931056846</v>
          </cell>
          <cell r="U131">
            <v>5.0774925986898971</v>
          </cell>
          <cell r="V131">
            <v>5.5738237520727134</v>
          </cell>
        </row>
        <row r="132">
          <cell r="B132">
            <v>3.6258531954944737</v>
          </cell>
          <cell r="C132">
            <v>3.5146674271681224</v>
          </cell>
          <cell r="D132">
            <v>5.3416977391216252</v>
          </cell>
          <cell r="E132">
            <v>4.753782073000794</v>
          </cell>
          <cell r="F132">
            <v>4.8214580249122756</v>
          </cell>
          <cell r="G132">
            <v>5.4045693665342265</v>
          </cell>
          <cell r="H132">
            <v>4.5817096058509934</v>
          </cell>
          <cell r="I132">
            <v>5.2019812348456398</v>
          </cell>
          <cell r="J132">
            <v>5.593429100112294</v>
          </cell>
          <cell r="K132">
            <v>5.3356319744035678</v>
          </cell>
          <cell r="L132">
            <v>4.8740087711422948</v>
          </cell>
          <cell r="M132">
            <v>5.0277246280797012</v>
          </cell>
          <cell r="N132">
            <v>5.2860251456316192</v>
          </cell>
          <cell r="O132">
            <v>5.3654155032426294</v>
          </cell>
          <cell r="P132">
            <v>4.9569996863254717</v>
          </cell>
          <cell r="Q132">
            <v>5.222683777679384</v>
          </cell>
          <cell r="R132">
            <v>4.7543667057741317</v>
          </cell>
          <cell r="S132">
            <v>4.2914071383111958</v>
          </cell>
          <cell r="T132">
            <v>4.9373127357292592</v>
          </cell>
          <cell r="U132">
            <v>5.1383724885263353</v>
          </cell>
          <cell r="V132">
            <v>5.383276093826856</v>
          </cell>
        </row>
        <row r="133">
          <cell r="B133">
            <v>3.436330029266474</v>
          </cell>
          <cell r="C133">
            <v>3.8077931120733566</v>
          </cell>
          <cell r="D133">
            <v>4.1177525561895143</v>
          </cell>
          <cell r="E133">
            <v>4.3463838048131747</v>
          </cell>
          <cell r="F133">
            <v>4.4134131787403721</v>
          </cell>
          <cell r="G133">
            <v>4.6022445437825841</v>
          </cell>
          <cell r="H133">
            <v>4.3498397138853653</v>
          </cell>
          <cell r="I133">
            <v>5.0694712886562083</v>
          </cell>
          <cell r="J133">
            <v>5.4746700682921672</v>
          </cell>
          <cell r="K133">
            <v>4.573855651110442</v>
          </cell>
          <cell r="L133">
            <v>5.1886052448848341</v>
          </cell>
          <cell r="M133">
            <v>5.03920198358069</v>
          </cell>
          <cell r="N133">
            <v>5.6120717846912687</v>
          </cell>
          <cell r="O133">
            <v>4.1905951987884045</v>
          </cell>
          <cell r="P133">
            <v>4.1744762994617801</v>
          </cell>
          <cell r="Q133">
            <v>4.7458718920719347</v>
          </cell>
          <cell r="R133">
            <v>5.2577542229067609</v>
          </cell>
          <cell r="S133">
            <v>4.2603272981704112</v>
          </cell>
          <cell r="T133">
            <v>5.4897140485973086</v>
          </cell>
          <cell r="U133">
            <v>5.867651756588991</v>
          </cell>
          <cell r="V133">
            <v>5.6772816138748361</v>
          </cell>
        </row>
        <row r="134">
          <cell r="B134">
            <v>3.7507292212548355</v>
          </cell>
          <cell r="C134">
            <v>4.1090196788971154</v>
          </cell>
          <cell r="D134">
            <v>4.4937345187595907</v>
          </cell>
          <cell r="E134">
            <v>4.7978277699138143</v>
          </cell>
          <cell r="F134">
            <v>4.779490316034396</v>
          </cell>
          <cell r="G134">
            <v>5.1953761923146118</v>
          </cell>
          <cell r="H134">
            <v>4.5566585589808044</v>
          </cell>
          <cell r="I134">
            <v>5.2193546903273109</v>
          </cell>
          <cell r="J134">
            <v>4.8927018988769406</v>
          </cell>
          <cell r="K134">
            <v>4.3763089105704323</v>
          </cell>
          <cell r="L134">
            <v>4.2725085448172226</v>
          </cell>
          <cell r="M134">
            <v>4.3315810984680025</v>
          </cell>
          <cell r="N134">
            <v>5.3894494611185229</v>
          </cell>
          <cell r="O134">
            <v>4.6960792830028772</v>
          </cell>
          <cell r="P134">
            <v>4.3069144781983368</v>
          </cell>
          <cell r="Q134">
            <v>5.6152138923068478</v>
          </cell>
          <cell r="R134">
            <v>5.3701197777474929</v>
          </cell>
          <cell r="S134">
            <v>5.0289640593341591</v>
          </cell>
          <cell r="T134">
            <v>5.5181630500818937</v>
          </cell>
          <cell r="U134">
            <v>5.7257423950757893</v>
          </cell>
          <cell r="V134">
            <v>5.5704133511062537</v>
          </cell>
        </row>
        <row r="135">
          <cell r="B135">
            <v>3.9056851528367447</v>
          </cell>
          <cell r="C135">
            <v>4.3713991356092281</v>
          </cell>
          <cell r="D135">
            <v>4.1583963205968208</v>
          </cell>
          <cell r="E135">
            <v>4.5150176282372811</v>
          </cell>
          <cell r="F135">
            <v>5.1934849815170878</v>
          </cell>
          <cell r="G135">
            <v>4.4927590395435208</v>
          </cell>
          <cell r="H135">
            <v>5.6666536295511847</v>
          </cell>
          <cell r="I135">
            <v>5.272464295442405</v>
          </cell>
          <cell r="J135">
            <v>5.7136923216313917</v>
          </cell>
          <cell r="K135">
            <v>5.3442531198803183</v>
          </cell>
          <cell r="L135">
            <v>5.0014383315417028</v>
          </cell>
          <cell r="M135">
            <v>4.9064562979017783</v>
          </cell>
          <cell r="N135">
            <v>5.0343807245532401</v>
          </cell>
          <cell r="O135">
            <v>4.6027043037004445</v>
          </cell>
          <cell r="P135">
            <v>3.6738737824453924</v>
          </cell>
          <cell r="Q135">
            <v>5.0322172619558012</v>
          </cell>
          <cell r="R135">
            <v>4.8550780281864325</v>
          </cell>
          <cell r="S135">
            <v>4.9854049528406241</v>
          </cell>
          <cell r="T135">
            <v>4.7423991340172238</v>
          </cell>
          <cell r="U135">
            <v>5.3000879226131428</v>
          </cell>
          <cell r="V135">
            <v>4.9787344397638682</v>
          </cell>
        </row>
        <row r="136">
          <cell r="B136">
            <v>3.4829745412999986</v>
          </cell>
          <cell r="C136">
            <v>4.3783720958486834</v>
          </cell>
          <cell r="D136">
            <v>3.8829160097623228</v>
          </cell>
          <cell r="E136">
            <v>4.502418011154794</v>
          </cell>
          <cell r="F136">
            <v>4.5405951195173735</v>
          </cell>
          <cell r="G136">
            <v>4.7681415556889553</v>
          </cell>
          <cell r="H136">
            <v>5.0454460612632115</v>
          </cell>
          <cell r="I136">
            <v>4.3562082658565355</v>
          </cell>
          <cell r="J136">
            <v>5.6383780876387268</v>
          </cell>
          <cell r="K136">
            <v>4.9633101429570576</v>
          </cell>
          <cell r="L136">
            <v>4.72864463030316</v>
          </cell>
          <cell r="M136">
            <v>5.3844883884384913</v>
          </cell>
          <cell r="N136">
            <v>4.5707592849080037</v>
          </cell>
          <cell r="O136">
            <v>5.1996435942089025</v>
          </cell>
          <cell r="P136">
            <v>5.6662183317656281</v>
          </cell>
          <cell r="Q136">
            <v>4.8653102630224119</v>
          </cell>
          <cell r="R136">
            <v>4.9619295014957929</v>
          </cell>
          <cell r="S136">
            <v>5.6188101166425586</v>
          </cell>
          <cell r="T136">
            <v>5.6066156767608648</v>
          </cell>
          <cell r="U136">
            <v>5.8172950790000524</v>
          </cell>
          <cell r="V136">
            <v>5.6596763022756127</v>
          </cell>
        </row>
        <row r="137">
          <cell r="B137">
            <v>3.5206583000582419</v>
          </cell>
          <cell r="C137">
            <v>3.9888717051064111</v>
          </cell>
          <cell r="D137">
            <v>4.166292582644922</v>
          </cell>
          <cell r="E137">
            <v>5.3428891419520932</v>
          </cell>
          <cell r="F137">
            <v>4.9836313056466368</v>
          </cell>
          <cell r="G137">
            <v>4.8849683678494733</v>
          </cell>
          <cell r="H137">
            <v>4.6861114433398035</v>
          </cell>
          <cell r="I137">
            <v>4.4749318011507926</v>
          </cell>
          <cell r="J137">
            <v>5.0471241367689874</v>
          </cell>
          <cell r="K137">
            <v>5.0847238565532891</v>
          </cell>
          <cell r="L137">
            <v>5.3561017178698656</v>
          </cell>
          <cell r="M137">
            <v>5.5552002474565692</v>
          </cell>
          <cell r="N137">
            <v>5.5797729999298991</v>
          </cell>
          <cell r="O137">
            <v>4.7660696204855189</v>
          </cell>
          <cell r="P137">
            <v>5.5243056237866544</v>
          </cell>
          <cell r="Q137">
            <v>4.8866457005104458</v>
          </cell>
          <cell r="R137">
            <v>5.2818450237400318</v>
          </cell>
          <cell r="S137">
            <v>5.4697262699320062</v>
          </cell>
          <cell r="T137">
            <v>5.5680253047028625</v>
          </cell>
          <cell r="U137">
            <v>5.7122184660831996</v>
          </cell>
          <cell r="V137">
            <v>5.1238090078217366</v>
          </cell>
        </row>
        <row r="138">
          <cell r="B138">
            <v>3.6066164160311613</v>
          </cell>
          <cell r="C138">
            <v>3.1508203760942575</v>
          </cell>
          <cell r="D138">
            <v>4.4836106970909189</v>
          </cell>
          <cell r="E138">
            <v>5.7061493136219168</v>
          </cell>
          <cell r="F138">
            <v>5.1798364532070114</v>
          </cell>
          <cell r="G138">
            <v>4.6286262075656941</v>
          </cell>
          <cell r="H138">
            <v>5.0057358241095518</v>
          </cell>
          <cell r="I138">
            <v>4.2875934541215344</v>
          </cell>
          <cell r="J138">
            <v>5.0169314989010623</v>
          </cell>
          <cell r="K138">
            <v>5.6854526731665151</v>
          </cell>
          <cell r="L138">
            <v>5.1399638131586451</v>
          </cell>
          <cell r="M138">
            <v>5.1851634296739428</v>
          </cell>
          <cell r="N138">
            <v>5.3058645991114783</v>
          </cell>
          <cell r="O138">
            <v>5.5348895013445851</v>
          </cell>
          <cell r="P138">
            <v>5.0279102725799438</v>
          </cell>
          <cell r="Q138">
            <v>5.8899733580246636</v>
          </cell>
          <cell r="R138">
            <v>4.9789207118012166</v>
          </cell>
          <cell r="S138">
            <v>5.0145836785834783</v>
          </cell>
          <cell r="T138">
            <v>5.1487927787057828</v>
          </cell>
          <cell r="U138">
            <v>6.1279302549550652</v>
          </cell>
          <cell r="V138">
            <v>5.5894224910347692</v>
          </cell>
        </row>
        <row r="139">
          <cell r="B139">
            <v>3.4019595903174489</v>
          </cell>
          <cell r="C139">
            <v>4.9472359055481432</v>
          </cell>
          <cell r="D139">
            <v>3.9355689006681396</v>
          </cell>
          <cell r="E139">
            <v>5.0202655814245931</v>
          </cell>
          <cell r="F139">
            <v>5.2913988218667525</v>
          </cell>
          <cell r="G139">
            <v>4.0377012979121885</v>
          </cell>
          <cell r="H139">
            <v>5.6437288435146806</v>
          </cell>
          <cell r="I139">
            <v>5.4716468918204733</v>
          </cell>
          <cell r="J139">
            <v>4.5591068809516138</v>
          </cell>
          <cell r="K139">
            <v>4.8278463425076907</v>
          </cell>
          <cell r="L139">
            <v>4.7423187925170502</v>
          </cell>
          <cell r="M139">
            <v>5.4427297993992898</v>
          </cell>
          <cell r="N139">
            <v>5.598442828479933</v>
          </cell>
          <cell r="O139">
            <v>4.4591906199393359</v>
          </cell>
          <cell r="P139">
            <v>5.5215967668336727</v>
          </cell>
          <cell r="Q139">
            <v>5.0450031062088385</v>
          </cell>
          <cell r="R139">
            <v>4.9840599804928978</v>
          </cell>
          <cell r="S139">
            <v>4.6645889743688906</v>
          </cell>
          <cell r="T139">
            <v>5.5158440791228038</v>
          </cell>
          <cell r="U139">
            <v>4.9053045818580836</v>
          </cell>
          <cell r="V139">
            <v>5.4756106949706362</v>
          </cell>
        </row>
        <row r="140">
          <cell r="B140">
            <v>3.6039525577960658</v>
          </cell>
          <cell r="C140">
            <v>3.9899851134195159</v>
          </cell>
          <cell r="D140">
            <v>4.0099167687910695</v>
          </cell>
          <cell r="E140">
            <v>4.6976092095002002</v>
          </cell>
          <cell r="F140">
            <v>4.9650231332157437</v>
          </cell>
          <cell r="G140">
            <v>4.927707384441991</v>
          </cell>
          <cell r="H140">
            <v>5.0294139938694151</v>
          </cell>
          <cell r="I140">
            <v>4.6675257648838402</v>
          </cell>
          <cell r="J140">
            <v>5.3733848823372456</v>
          </cell>
          <cell r="K140">
            <v>4.4764112180895692</v>
          </cell>
          <cell r="L140">
            <v>5.5705921471367015</v>
          </cell>
          <cell r="M140">
            <v>5.6543009958797334</v>
          </cell>
          <cell r="N140">
            <v>5.5155787146772548</v>
          </cell>
          <cell r="O140">
            <v>4.7053272004595321</v>
          </cell>
          <cell r="P140">
            <v>4.329458657594472</v>
          </cell>
          <cell r="Q140">
            <v>5.4645210105387152</v>
          </cell>
          <cell r="R140">
            <v>4.4981747003442907</v>
          </cell>
          <cell r="S140">
            <v>4.6840462245481902</v>
          </cell>
          <cell r="T140">
            <v>5.5610158303582971</v>
          </cell>
          <cell r="U140">
            <v>4.7973448726309718</v>
          </cell>
          <cell r="V140">
            <v>5.7773925103968669</v>
          </cell>
        </row>
        <row r="141">
          <cell r="B141">
            <v>4.0107288212518402</v>
          </cell>
          <cell r="C141">
            <v>3.9522556694811888</v>
          </cell>
          <cell r="D141">
            <v>4.6090992846152936</v>
          </cell>
          <cell r="E141">
            <v>4.1886030303413122</v>
          </cell>
          <cell r="F141">
            <v>4.5144740002880246</v>
          </cell>
          <cell r="G141">
            <v>5.4409752509592106</v>
          </cell>
          <cell r="H141">
            <v>5.0995436881109653</v>
          </cell>
          <cell r="I141">
            <v>4.7370708963442736</v>
          </cell>
          <cell r="J141">
            <v>5.7163598951374128</v>
          </cell>
          <cell r="K141">
            <v>4.8868046286203111</v>
          </cell>
          <cell r="L141">
            <v>5.0183241245862442</v>
          </cell>
          <cell r="M141">
            <v>5.1289112308861666</v>
          </cell>
          <cell r="N141">
            <v>4.8200248698416388</v>
          </cell>
          <cell r="O141">
            <v>5.1338899270994096</v>
          </cell>
          <cell r="P141">
            <v>4.5803601252862522</v>
          </cell>
          <cell r="Q141">
            <v>5.1002808071672234</v>
          </cell>
          <cell r="R141">
            <v>5.4514076361836015</v>
          </cell>
          <cell r="S141">
            <v>4.9964199400170006</v>
          </cell>
          <cell r="T141">
            <v>5.1474234981189078</v>
          </cell>
          <cell r="U141">
            <v>4.7610469355062612</v>
          </cell>
          <cell r="V141">
            <v>5.2905994248373807</v>
          </cell>
        </row>
        <row r="142">
          <cell r="B142">
            <v>2.9045784865917446</v>
          </cell>
          <cell r="C142">
            <v>3.8875979429889682</v>
          </cell>
          <cell r="D142">
            <v>4.2297978212347669</v>
          </cell>
          <cell r="E142">
            <v>4.5510738529037384</v>
          </cell>
          <cell r="F142">
            <v>4.8861090849443869</v>
          </cell>
          <cell r="G142">
            <v>4.5212877579822877</v>
          </cell>
          <cell r="H142">
            <v>4.6649281503991586</v>
          </cell>
          <cell r="I142">
            <v>5.00922693388579</v>
          </cell>
          <cell r="J142">
            <v>4.9144923809307155</v>
          </cell>
          <cell r="K142">
            <v>5.3150839924940128</v>
          </cell>
          <cell r="L142">
            <v>4.8899121958217302</v>
          </cell>
          <cell r="M142">
            <v>5.5550233299994396</v>
          </cell>
          <cell r="N142">
            <v>5.5838797680277787</v>
          </cell>
          <cell r="O142">
            <v>4.8241241904978196</v>
          </cell>
          <cell r="P142">
            <v>5.0513507894304688</v>
          </cell>
          <cell r="Q142">
            <v>6.0470698662427154</v>
          </cell>
          <cell r="R142">
            <v>5.2693074999289555</v>
          </cell>
          <cell r="S142">
            <v>5.9338894215641753</v>
          </cell>
          <cell r="T142">
            <v>5.4175384184215218</v>
          </cell>
          <cell r="U142">
            <v>5.2927673558699224</v>
          </cell>
          <cell r="V142">
            <v>5.5596398999120291</v>
          </cell>
        </row>
        <row r="143">
          <cell r="B143">
            <v>3.72169122489615</v>
          </cell>
          <cell r="C143">
            <v>3.3789281542297052</v>
          </cell>
          <cell r="D143">
            <v>4.3423795389795474</v>
          </cell>
          <cell r="E143">
            <v>4.6232148665413373</v>
          </cell>
          <cell r="F143">
            <v>5.2988023747094513</v>
          </cell>
          <cell r="G143">
            <v>3.9861641084621051</v>
          </cell>
          <cell r="H143">
            <v>5.1671276521454343</v>
          </cell>
          <cell r="I143">
            <v>4.8561080950549247</v>
          </cell>
          <cell r="J143">
            <v>5.613775901491489</v>
          </cell>
          <cell r="K143">
            <v>5.0644099895060366</v>
          </cell>
          <cell r="L143">
            <v>4.2571955230819336</v>
          </cell>
          <cell r="M143">
            <v>5.390233195144714</v>
          </cell>
          <cell r="N143">
            <v>5.4216953938252175</v>
          </cell>
          <cell r="O143">
            <v>4.6688367247501912</v>
          </cell>
          <cell r="P143">
            <v>5.4252599200591458</v>
          </cell>
          <cell r="Q143">
            <v>4.5248871968753397</v>
          </cell>
          <cell r="R143">
            <v>5.0786205522244092</v>
          </cell>
          <cell r="S143">
            <v>4.3388398128745669</v>
          </cell>
          <cell r="T143">
            <v>4.9461776327112092</v>
          </cell>
          <cell r="U143">
            <v>5.5325084848224506</v>
          </cell>
          <cell r="V143">
            <v>4.9754315242686484</v>
          </cell>
        </row>
        <row r="144">
          <cell r="B144">
            <v>3.2109536259879063</v>
          </cell>
          <cell r="C144">
            <v>3.8085979236292977</v>
          </cell>
          <cell r="D144">
            <v>3.6284980038804822</v>
          </cell>
          <cell r="E144">
            <v>4.6646059639340836</v>
          </cell>
          <cell r="F144">
            <v>5.268505502419301</v>
          </cell>
          <cell r="G144">
            <v>4.4308939607152125</v>
          </cell>
          <cell r="H144">
            <v>4.9428901662045019</v>
          </cell>
          <cell r="I144">
            <v>4.343276754028726</v>
          </cell>
          <cell r="J144">
            <v>5.2587330177800489</v>
          </cell>
          <cell r="K144">
            <v>4.937429666112557</v>
          </cell>
          <cell r="L144">
            <v>4.4893579260066314</v>
          </cell>
          <cell r="M144">
            <v>5.3324150421107017</v>
          </cell>
          <cell r="N144">
            <v>5.125954735167606</v>
          </cell>
          <cell r="O144">
            <v>5.0346060157592323</v>
          </cell>
          <cell r="P144">
            <v>4.7412091615406391</v>
          </cell>
          <cell r="Q144">
            <v>5.3162806383102801</v>
          </cell>
          <cell r="R144">
            <v>5.1045097761525238</v>
          </cell>
          <cell r="S144">
            <v>4.6431929650429495</v>
          </cell>
          <cell r="T144">
            <v>5.2005193345075069</v>
          </cell>
          <cell r="U144">
            <v>5.4069826923936519</v>
          </cell>
          <cell r="V144">
            <v>5.3954080725292899</v>
          </cell>
        </row>
        <row r="145">
          <cell r="B145">
            <v>3.6269015381100282</v>
          </cell>
          <cell r="C145">
            <v>4.5176684939416862</v>
          </cell>
          <cell r="D145">
            <v>4.2328743269944269</v>
          </cell>
          <cell r="E145">
            <v>4.2579750486013994</v>
          </cell>
          <cell r="F145">
            <v>4.8192111866219012</v>
          </cell>
          <cell r="G145">
            <v>4.4649678946617914</v>
          </cell>
          <cell r="H145">
            <v>5.8578282033507412</v>
          </cell>
          <cell r="I145">
            <v>5.1188086189547812</v>
          </cell>
          <cell r="J145">
            <v>4.5101887930003866</v>
          </cell>
          <cell r="K145">
            <v>5.0129182973936626</v>
          </cell>
          <cell r="L145">
            <v>4.7385199945365457</v>
          </cell>
          <cell r="M145">
            <v>5.7697765513480785</v>
          </cell>
          <cell r="N145">
            <v>5.4052225375466145</v>
          </cell>
          <cell r="O145">
            <v>5.9014758320593828</v>
          </cell>
          <cell r="P145">
            <v>4.8099945718408792</v>
          </cell>
          <cell r="Q145">
            <v>5.367404917017172</v>
          </cell>
          <cell r="R145">
            <v>5.8576105993247722</v>
          </cell>
          <cell r="S145">
            <v>5.3238970783312656</v>
          </cell>
          <cell r="T145">
            <v>4.9548311086126446</v>
          </cell>
          <cell r="U145">
            <v>5.1471349500955634</v>
          </cell>
          <cell r="V145">
            <v>5.2143195425448248</v>
          </cell>
        </row>
        <row r="146">
          <cell r="B146">
            <v>4.2400906591658609</v>
          </cell>
          <cell r="C146">
            <v>4.0491002088817076</v>
          </cell>
          <cell r="D146">
            <v>4.1895763590912098</v>
          </cell>
          <cell r="E146">
            <v>5.0307854603672562</v>
          </cell>
          <cell r="F146">
            <v>4.9628255242842867</v>
          </cell>
          <cell r="G146">
            <v>4.9628310790944141</v>
          </cell>
          <cell r="H146">
            <v>4.7024422753781216</v>
          </cell>
          <cell r="I146">
            <v>5.3724253072086885</v>
          </cell>
          <cell r="J146">
            <v>4.6190745857783346</v>
          </cell>
          <cell r="K146">
            <v>4.8204171795405886</v>
          </cell>
          <cell r="L146">
            <v>4.5250732454759754</v>
          </cell>
          <cell r="M146">
            <v>4.6554499154573952</v>
          </cell>
          <cell r="N146">
            <v>5.1065414039116579</v>
          </cell>
          <cell r="O146">
            <v>5.641901780290234</v>
          </cell>
          <cell r="P146">
            <v>5.0021871579936654</v>
          </cell>
          <cell r="Q146">
            <v>5.3671532794224346</v>
          </cell>
          <cell r="R146">
            <v>5.4257728389206639</v>
          </cell>
          <cell r="S146">
            <v>5.2726841332372585</v>
          </cell>
          <cell r="T146">
            <v>5.0578972427878952</v>
          </cell>
          <cell r="U146">
            <v>5.3051981810240365</v>
          </cell>
          <cell r="V146">
            <v>5.2767776032614844</v>
          </cell>
        </row>
        <row r="147">
          <cell r="B147">
            <v>3.7489236779468831</v>
          </cell>
          <cell r="C147">
            <v>4.0140090956089924</v>
          </cell>
          <cell r="D147">
            <v>4.49398099457746</v>
          </cell>
          <cell r="E147">
            <v>4.5772441980522229</v>
          </cell>
          <cell r="F147">
            <v>4.4972120473526056</v>
          </cell>
          <cell r="G147">
            <v>4.9115336387310071</v>
          </cell>
          <cell r="H147">
            <v>4.8545917931120748</v>
          </cell>
          <cell r="I147">
            <v>4.5074394494349779</v>
          </cell>
          <cell r="J147">
            <v>4.9764247693952735</v>
          </cell>
          <cell r="K147">
            <v>4.7138026388787235</v>
          </cell>
          <cell r="L147">
            <v>4.6800584717942382</v>
          </cell>
          <cell r="M147">
            <v>5.2200379292807346</v>
          </cell>
          <cell r="N147">
            <v>4.5416834614918038</v>
          </cell>
          <cell r="O147">
            <v>4.9067313661408818</v>
          </cell>
          <cell r="P147">
            <v>5.4151532291365543</v>
          </cell>
          <cell r="Q147">
            <v>5.4826840671296946</v>
          </cell>
          <cell r="R147">
            <v>5.0733086311145028</v>
          </cell>
          <cell r="S147">
            <v>4.7183572314258138</v>
          </cell>
          <cell r="T147">
            <v>5.0414031501510284</v>
          </cell>
          <cell r="U147">
            <v>5.0787171401458497</v>
          </cell>
          <cell r="V147">
            <v>5.4928008566737638</v>
          </cell>
        </row>
        <row r="148">
          <cell r="B148">
            <v>3.1070309533120652</v>
          </cell>
          <cell r="C148">
            <v>4.1781425474270435</v>
          </cell>
          <cell r="D148">
            <v>4.286584803377659</v>
          </cell>
          <cell r="E148">
            <v>5.2813622362313106</v>
          </cell>
          <cell r="F148">
            <v>5.2130311621994485</v>
          </cell>
          <cell r="G148">
            <v>4.6820525274888958</v>
          </cell>
          <cell r="H148">
            <v>4.6443427667694479</v>
          </cell>
          <cell r="I148">
            <v>4.9013420499341906</v>
          </cell>
          <cell r="J148">
            <v>4.9124112003229623</v>
          </cell>
          <cell r="K148">
            <v>4.8386989955851334</v>
          </cell>
          <cell r="L148">
            <v>5.197476332888268</v>
          </cell>
          <cell r="M148">
            <v>5.2322052325196111</v>
          </cell>
          <cell r="N148">
            <v>4.8075951696479962</v>
          </cell>
          <cell r="O148">
            <v>4.9178628317422337</v>
          </cell>
          <cell r="P148">
            <v>5.1727927080978109</v>
          </cell>
          <cell r="Q148">
            <v>4.351031324000493</v>
          </cell>
          <cell r="R148">
            <v>4.9929887597355131</v>
          </cell>
          <cell r="S148">
            <v>4.9495927291388258</v>
          </cell>
          <cell r="T148">
            <v>5.6752348256207767</v>
          </cell>
          <cell r="U148">
            <v>5.8690027010081733</v>
          </cell>
          <cell r="V148">
            <v>5.4119651515861991</v>
          </cell>
        </row>
        <row r="149">
          <cell r="B149">
            <v>3.5004030411782092</v>
          </cell>
          <cell r="C149">
            <v>3.4518984391626595</v>
          </cell>
          <cell r="D149">
            <v>4.9248132111146967</v>
          </cell>
          <cell r="E149">
            <v>4.9398791899156409</v>
          </cell>
          <cell r="F149">
            <v>5.2402990625721344</v>
          </cell>
          <cell r="G149">
            <v>4.4910290307057732</v>
          </cell>
          <cell r="H149">
            <v>5.0312520351048073</v>
          </cell>
          <cell r="I149">
            <v>4.0404280803520098</v>
          </cell>
          <cell r="J149">
            <v>4.695937739286113</v>
          </cell>
          <cell r="K149">
            <v>5.2812228290720231</v>
          </cell>
          <cell r="L149">
            <v>4.903600475825896</v>
          </cell>
          <cell r="M149">
            <v>5.4108599325127233</v>
          </cell>
          <cell r="N149">
            <v>4.6839614220907047</v>
          </cell>
          <cell r="O149">
            <v>4.5773155018814053</v>
          </cell>
          <cell r="P149">
            <v>4.9190918592809059</v>
          </cell>
          <cell r="Q149">
            <v>5.2144763771693672</v>
          </cell>
          <cell r="R149">
            <v>5.2115035131413716</v>
          </cell>
          <cell r="S149">
            <v>5.2744508266739993</v>
          </cell>
          <cell r="T149">
            <v>5.4407484751104889</v>
          </cell>
          <cell r="U149">
            <v>5.9625594677607898</v>
          </cell>
          <cell r="V149">
            <v>5.4336193526504184</v>
          </cell>
        </row>
        <row r="150">
          <cell r="B150">
            <v>3.7359853379889048</v>
          </cell>
          <cell r="C150">
            <v>3.794092785031741</v>
          </cell>
          <cell r="D150">
            <v>3.893514286275864</v>
          </cell>
          <cell r="E150">
            <v>4.7295399142848549</v>
          </cell>
          <cell r="F150">
            <v>4.8048219401896706</v>
          </cell>
          <cell r="G150">
            <v>4.7640611538707658</v>
          </cell>
          <cell r="H150">
            <v>4.5864061904838271</v>
          </cell>
          <cell r="I150">
            <v>4.6199887257845003</v>
          </cell>
          <cell r="J150">
            <v>5.2115920969735585</v>
          </cell>
          <cell r="K150">
            <v>5.1715204002400412</v>
          </cell>
          <cell r="L150">
            <v>5.1801305024994226</v>
          </cell>
          <cell r="M150">
            <v>5.1127950355325931</v>
          </cell>
          <cell r="N150">
            <v>5.2957398489989593</v>
          </cell>
          <cell r="O150">
            <v>4.6967626945439571</v>
          </cell>
          <cell r="P150">
            <v>4.3938795200854157</v>
          </cell>
          <cell r="Q150">
            <v>5.6146307404373408</v>
          </cell>
          <cell r="R150">
            <v>4.7772755634950403</v>
          </cell>
          <cell r="S150">
            <v>5.1835127516367105</v>
          </cell>
          <cell r="T150">
            <v>5.2159475078066535</v>
          </cell>
          <cell r="U150">
            <v>5.3912233123069324</v>
          </cell>
          <cell r="V150">
            <v>5.3522883437098523</v>
          </cell>
        </row>
        <row r="151">
          <cell r="B151">
            <v>3.8083873194238311</v>
          </cell>
          <cell r="C151">
            <v>3.7252372640603362</v>
          </cell>
          <cell r="D151">
            <v>4.0020056932180319</v>
          </cell>
          <cell r="E151">
            <v>4.2969354348442703</v>
          </cell>
          <cell r="F151">
            <v>4.8268381296638738</v>
          </cell>
          <cell r="G151">
            <v>5.2417953730611231</v>
          </cell>
          <cell r="H151">
            <v>4.6663675796444313</v>
          </cell>
          <cell r="I151">
            <v>5.4597248790183572</v>
          </cell>
          <cell r="J151">
            <v>5.3716950328833288</v>
          </cell>
          <cell r="K151">
            <v>5.3906394856406044</v>
          </cell>
          <cell r="L151">
            <v>4.9452994094833693</v>
          </cell>
          <cell r="M151">
            <v>4.6279046966255608</v>
          </cell>
          <cell r="N151">
            <v>5.0148649641659224</v>
          </cell>
          <cell r="O151">
            <v>4.495508567361961</v>
          </cell>
          <cell r="P151">
            <v>4.2463013472678837</v>
          </cell>
          <cell r="Q151">
            <v>4.7464869657790576</v>
          </cell>
          <cell r="R151">
            <v>5.0477688159898966</v>
          </cell>
          <cell r="S151">
            <v>5.0762722615531093</v>
          </cell>
          <cell r="T151">
            <v>4.9980843957540868</v>
          </cell>
          <cell r="U151">
            <v>4.7237447670184007</v>
          </cell>
          <cell r="V151">
            <v>5.5209072578931817</v>
          </cell>
        </row>
        <row r="152">
          <cell r="B152">
            <v>4.0657734735328788</v>
          </cell>
          <cell r="C152">
            <v>4.185541951734983</v>
          </cell>
          <cell r="D152">
            <v>3.7934308183300214</v>
          </cell>
          <cell r="E152">
            <v>5.0297150100799977</v>
          </cell>
          <cell r="F152">
            <v>5.2868723291033293</v>
          </cell>
          <cell r="G152">
            <v>4.3629189945501841</v>
          </cell>
          <cell r="H152">
            <v>5.0905752667988331</v>
          </cell>
          <cell r="I152">
            <v>5.0516347646285835</v>
          </cell>
          <cell r="J152">
            <v>5.0386732369052361</v>
          </cell>
          <cell r="K152">
            <v>5.0788551289157313</v>
          </cell>
          <cell r="L152">
            <v>5.3168219414110318</v>
          </cell>
          <cell r="M152">
            <v>4.7611108967325118</v>
          </cell>
          <cell r="N152">
            <v>4.6927031752344677</v>
          </cell>
          <cell r="O152">
            <v>5.0937530782249532</v>
          </cell>
          <cell r="P152">
            <v>4.9421862956974048</v>
          </cell>
          <cell r="Q152">
            <v>3.9736770337889515</v>
          </cell>
          <cell r="R152">
            <v>4.9775726735548416</v>
          </cell>
          <cell r="S152">
            <v>4.7018603115817292</v>
          </cell>
          <cell r="T152">
            <v>5.3605230214453625</v>
          </cell>
          <cell r="U152">
            <v>4.976378334042133</v>
          </cell>
          <cell r="V152">
            <v>6.240550194136623</v>
          </cell>
        </row>
        <row r="153">
          <cell r="B153">
            <v>3.4431182613354885</v>
          </cell>
          <cell r="C153">
            <v>3.709244950753527</v>
          </cell>
          <cell r="D153">
            <v>5.3914900212612009</v>
          </cell>
          <cell r="E153">
            <v>5.3967139796451207</v>
          </cell>
          <cell r="F153">
            <v>4.7758089642559556</v>
          </cell>
          <cell r="G153">
            <v>4.6246282814122575</v>
          </cell>
          <cell r="H153">
            <v>4.6401746012843512</v>
          </cell>
          <cell r="I153">
            <v>4.4684328940487008</v>
          </cell>
          <cell r="J153">
            <v>5.1640709881340401</v>
          </cell>
          <cell r="K153">
            <v>5.1535797340662644</v>
          </cell>
          <cell r="L153">
            <v>5.6335456463067928</v>
          </cell>
          <cell r="M153">
            <v>5.6673858442164979</v>
          </cell>
          <cell r="N153">
            <v>4.9214154664769714</v>
          </cell>
          <cell r="O153">
            <v>4.5417698957551433</v>
          </cell>
          <cell r="P153">
            <v>5.0647540376231488</v>
          </cell>
          <cell r="Q153">
            <v>5.2995059580689636</v>
          </cell>
          <cell r="R153">
            <v>4.7493215826043391</v>
          </cell>
          <cell r="S153">
            <v>4.1256368947334465</v>
          </cell>
          <cell r="T153">
            <v>4.9489287295219775</v>
          </cell>
          <cell r="U153">
            <v>5.5942413359287615</v>
          </cell>
          <cell r="V153">
            <v>4.7525626855448033</v>
          </cell>
        </row>
        <row r="154">
          <cell r="B154">
            <v>3.1446622868485461</v>
          </cell>
          <cell r="C154">
            <v>4.4087758939713968</v>
          </cell>
          <cell r="D154">
            <v>4.8821946998928603</v>
          </cell>
          <cell r="E154">
            <v>5.0337036263704729</v>
          </cell>
          <cell r="F154">
            <v>5.3259486212706868</v>
          </cell>
          <cell r="G154">
            <v>5.0666369084285687</v>
          </cell>
          <cell r="H154">
            <v>4.9218717119776469</v>
          </cell>
          <cell r="I154">
            <v>4.5849516509944577</v>
          </cell>
          <cell r="J154">
            <v>4.9875318101037651</v>
          </cell>
          <cell r="K154">
            <v>5.4423701572243219</v>
          </cell>
          <cell r="L154">
            <v>4.8197754304214522</v>
          </cell>
          <cell r="M154">
            <v>5.0392712462691556</v>
          </cell>
          <cell r="N154">
            <v>5.6336833874118906</v>
          </cell>
          <cell r="O154">
            <v>5.3159370653326867</v>
          </cell>
          <cell r="P154">
            <v>4.7134134650706443</v>
          </cell>
          <cell r="Q154">
            <v>4.7118508339594412</v>
          </cell>
          <cell r="R154">
            <v>4.639660345691027</v>
          </cell>
          <cell r="S154">
            <v>5.022257727587836</v>
          </cell>
          <cell r="T154">
            <v>5.2433211137842415</v>
          </cell>
          <cell r="U154">
            <v>5.7536550039823595</v>
          </cell>
          <cell r="V154">
            <v>4.7514565715280286</v>
          </cell>
        </row>
        <row r="155">
          <cell r="B155">
            <v>4.3389342310371033</v>
          </cell>
          <cell r="C155">
            <v>3.8449264857912713</v>
          </cell>
          <cell r="D155">
            <v>3.9963685842030592</v>
          </cell>
          <cell r="E155">
            <v>4.0934387466743996</v>
          </cell>
          <cell r="F155">
            <v>4.6647349610962365</v>
          </cell>
          <cell r="G155">
            <v>4.3194084306542715</v>
          </cell>
          <cell r="H155">
            <v>4.5796459704090884</v>
          </cell>
          <cell r="I155">
            <v>5.1138734543147617</v>
          </cell>
          <cell r="J155">
            <v>5.2054334130930737</v>
          </cell>
          <cell r="K155">
            <v>4.886435173326336</v>
          </cell>
          <cell r="L155">
            <v>4.5811754794955322</v>
          </cell>
          <cell r="M155">
            <v>4.9677776122361674</v>
          </cell>
          <cell r="N155">
            <v>5.5758451184934055</v>
          </cell>
          <cell r="O155">
            <v>5.6757186283158338</v>
          </cell>
          <cell r="P155">
            <v>4.6369695954867867</v>
          </cell>
          <cell r="Q155">
            <v>4.4222074081044962</v>
          </cell>
          <cell r="R155">
            <v>5.4697510848669886</v>
          </cell>
          <cell r="S155">
            <v>5.4635944047382097</v>
          </cell>
          <cell r="T155">
            <v>4.3890043588208396</v>
          </cell>
          <cell r="U155">
            <v>4.9170112596983344</v>
          </cell>
          <cell r="V155">
            <v>5.4850136024277401</v>
          </cell>
        </row>
        <row r="156">
          <cell r="B156">
            <v>3.4391913699599286</v>
          </cell>
          <cell r="C156">
            <v>3.8988126194725101</v>
          </cell>
          <cell r="D156">
            <v>5.0963406966835878</v>
          </cell>
          <cell r="E156">
            <v>4.8296303664973701</v>
          </cell>
          <cell r="F156">
            <v>4.8094996161543158</v>
          </cell>
          <cell r="G156">
            <v>4.3409797079838759</v>
          </cell>
          <cell r="H156">
            <v>5.1114644307337036</v>
          </cell>
          <cell r="I156">
            <v>4.8908783920949226</v>
          </cell>
          <cell r="J156">
            <v>5.7671719732354569</v>
          </cell>
          <cell r="K156">
            <v>4.6993995016822758</v>
          </cell>
          <cell r="L156">
            <v>5.7743921495951289</v>
          </cell>
          <cell r="M156">
            <v>5.0475343121323535</v>
          </cell>
          <cell r="N156">
            <v>5.006038166583024</v>
          </cell>
          <cell r="O156">
            <v>4.9612036911188655</v>
          </cell>
          <cell r="P156">
            <v>5.0005130283742298</v>
          </cell>
          <cell r="Q156">
            <v>5.2172645550521626</v>
          </cell>
          <cell r="R156">
            <v>5.5870149829049822</v>
          </cell>
          <cell r="S156">
            <v>5.6873413714227068</v>
          </cell>
          <cell r="T156">
            <v>5.8165090274535984</v>
          </cell>
          <cell r="U156">
            <v>5.0007570739065867</v>
          </cell>
          <cell r="V156">
            <v>5.7855946441416757</v>
          </cell>
        </row>
        <row r="157">
          <cell r="B157">
            <v>3.4929721122534851</v>
          </cell>
          <cell r="C157">
            <v>4.1331452921869714</v>
          </cell>
          <cell r="D157">
            <v>4.0528875634328951</v>
          </cell>
          <cell r="E157">
            <v>5.8446343516985761</v>
          </cell>
          <cell r="F157">
            <v>4.3793403688569228</v>
          </cell>
          <cell r="G157">
            <v>5.1533746383085548</v>
          </cell>
          <cell r="H157">
            <v>5.8287857895555479</v>
          </cell>
          <cell r="I157">
            <v>4.9376606954843769</v>
          </cell>
          <cell r="J157">
            <v>5.5222670285111208</v>
          </cell>
          <cell r="K157">
            <v>4.5152263552154457</v>
          </cell>
          <cell r="L157">
            <v>4.5262707394244979</v>
          </cell>
          <cell r="M157">
            <v>5.4630242017290271</v>
          </cell>
          <cell r="N157">
            <v>5.3529473728319941</v>
          </cell>
          <cell r="O157">
            <v>5.0927098094473289</v>
          </cell>
          <cell r="P157">
            <v>5.1039416501775063</v>
          </cell>
          <cell r="Q157">
            <v>5.0728322951538809</v>
          </cell>
          <cell r="R157">
            <v>5.352696570956355</v>
          </cell>
          <cell r="S157">
            <v>5.1103447633511232</v>
          </cell>
          <cell r="T157">
            <v>4.9629571102613497</v>
          </cell>
          <cell r="U157">
            <v>4.519464939158012</v>
          </cell>
          <cell r="V157">
            <v>5.429146514010661</v>
          </cell>
        </row>
        <row r="158">
          <cell r="B158">
            <v>3.2534733518615315</v>
          </cell>
          <cell r="C158">
            <v>3.1727785372299815</v>
          </cell>
          <cell r="D158">
            <v>5.3261853675713597</v>
          </cell>
          <cell r="E158">
            <v>4.697206537063825</v>
          </cell>
          <cell r="F158">
            <v>4.967163112824208</v>
          </cell>
          <cell r="G158">
            <v>4.9115066414744097</v>
          </cell>
          <cell r="H158">
            <v>5.0822223865564169</v>
          </cell>
          <cell r="I158">
            <v>4.5970682601226365</v>
          </cell>
          <cell r="J158">
            <v>5.0058873357358147</v>
          </cell>
          <cell r="K158">
            <v>4.4775250820998984</v>
          </cell>
          <cell r="L158">
            <v>5.1338486452975625</v>
          </cell>
          <cell r="M158">
            <v>5.561521743117952</v>
          </cell>
          <cell r="N158">
            <v>5.3148016709369408</v>
          </cell>
          <cell r="O158">
            <v>5.2329406686218416</v>
          </cell>
          <cell r="P158">
            <v>5.3853907616751933</v>
          </cell>
          <cell r="Q158">
            <v>4.6753870230436361</v>
          </cell>
          <cell r="R158">
            <v>5.1608239464731165</v>
          </cell>
          <cell r="S158">
            <v>5.1477301011446048</v>
          </cell>
          <cell r="T158">
            <v>5.2733849773284973</v>
          </cell>
          <cell r="U158">
            <v>5.4733640777240744</v>
          </cell>
          <cell r="V158">
            <v>6.2164455234769882</v>
          </cell>
        </row>
        <row r="159">
          <cell r="B159">
            <v>3.9122898313483931</v>
          </cell>
          <cell r="C159">
            <v>4.2377344792643425</v>
          </cell>
          <cell r="D159">
            <v>4.8694415838835585</v>
          </cell>
          <cell r="E159">
            <v>4.71946307145594</v>
          </cell>
          <cell r="F159">
            <v>4.9586600720447187</v>
          </cell>
          <cell r="G159">
            <v>5.0044649268642774</v>
          </cell>
          <cell r="H159">
            <v>4.4871311264298113</v>
          </cell>
          <cell r="I159">
            <v>4.3703641929149972</v>
          </cell>
          <cell r="J159">
            <v>4.7140371337629032</v>
          </cell>
          <cell r="K159">
            <v>4.9915547865933849</v>
          </cell>
          <cell r="L159">
            <v>4.0351099854195631</v>
          </cell>
          <cell r="M159">
            <v>5.7944500212839953</v>
          </cell>
          <cell r="N159">
            <v>5.4367001937403252</v>
          </cell>
          <cell r="O159">
            <v>6.1838902036095043</v>
          </cell>
          <cell r="P159">
            <v>5.3996121224885991</v>
          </cell>
          <cell r="Q159">
            <v>4.8095918772702051</v>
          </cell>
          <cell r="R159">
            <v>5.1166012616620726</v>
          </cell>
          <cell r="S159">
            <v>4.8212216982658287</v>
          </cell>
          <cell r="T159">
            <v>5.2426577334789171</v>
          </cell>
          <cell r="U159">
            <v>5.6414864003769631</v>
          </cell>
          <cell r="V159">
            <v>5.6424850159111228</v>
          </cell>
        </row>
        <row r="160">
          <cell r="B160">
            <v>3.8386120324243</v>
          </cell>
          <cell r="C160">
            <v>3.6601242311297635</v>
          </cell>
          <cell r="D160">
            <v>4.6293261217175292</v>
          </cell>
          <cell r="E160">
            <v>4.2989181051373553</v>
          </cell>
          <cell r="F160">
            <v>4.5818921810127948</v>
          </cell>
          <cell r="G160">
            <v>5.0622234324662054</v>
          </cell>
          <cell r="H160">
            <v>4.2748316276698395</v>
          </cell>
          <cell r="I160">
            <v>4.5278685869431365</v>
          </cell>
          <cell r="J160">
            <v>5.719910859032173</v>
          </cell>
          <cell r="K160">
            <v>4.7028991614272861</v>
          </cell>
          <cell r="L160">
            <v>5.9346048645674401</v>
          </cell>
          <cell r="M160">
            <v>5.9895022671204439</v>
          </cell>
          <cell r="N160">
            <v>5.5080133900663037</v>
          </cell>
          <cell r="O160">
            <v>4.5716988690313807</v>
          </cell>
          <cell r="P160">
            <v>4.4310424577405518</v>
          </cell>
          <cell r="Q160">
            <v>5.6079892244804341</v>
          </cell>
          <cell r="R160">
            <v>5.0266084040751933</v>
          </cell>
          <cell r="S160">
            <v>5.0848523730423585</v>
          </cell>
          <cell r="T160">
            <v>5.2347178495257367</v>
          </cell>
          <cell r="U160">
            <v>5.0451530077148643</v>
          </cell>
          <cell r="V160">
            <v>5.8557420980124268</v>
          </cell>
        </row>
        <row r="161">
          <cell r="B161">
            <v>3.3580170969369196</v>
          </cell>
          <cell r="C161">
            <v>3.2417143404773627</v>
          </cell>
          <cell r="D161">
            <v>3.9792084383954682</v>
          </cell>
          <cell r="E161">
            <v>5.3538800117228185</v>
          </cell>
          <cell r="F161">
            <v>4.5008673843080196</v>
          </cell>
          <cell r="G161">
            <v>4.4197816335001177</v>
          </cell>
          <cell r="H161">
            <v>4.9641281396718613</v>
          </cell>
          <cell r="I161">
            <v>5.8957418986748795</v>
          </cell>
          <cell r="J161">
            <v>4.5503437649251905</v>
          </cell>
          <cell r="K161">
            <v>4.6817307277757187</v>
          </cell>
          <cell r="L161">
            <v>4.6262437201599926</v>
          </cell>
          <cell r="M161">
            <v>5.4916151495352015</v>
          </cell>
          <cell r="N161">
            <v>4.5876827762423211</v>
          </cell>
          <cell r="O161">
            <v>5.2105576849041286</v>
          </cell>
          <cell r="P161">
            <v>4.9909588506742937</v>
          </cell>
          <cell r="Q161">
            <v>5.5564367566852795</v>
          </cell>
          <cell r="R161">
            <v>4.8750256770800116</v>
          </cell>
          <cell r="S161">
            <v>5.0260930920180602</v>
          </cell>
          <cell r="T161">
            <v>5.2845533431886329</v>
          </cell>
          <cell r="U161">
            <v>5.6391966975332579</v>
          </cell>
          <cell r="V161">
            <v>5.3669119055590286</v>
          </cell>
        </row>
        <row r="162">
          <cell r="B162">
            <v>3.6299442471976691</v>
          </cell>
          <cell r="C162">
            <v>4.6815196360175859</v>
          </cell>
          <cell r="D162">
            <v>4.3372861765117703</v>
          </cell>
          <cell r="E162">
            <v>5.3895162414759747</v>
          </cell>
          <cell r="F162">
            <v>4.8494125262579688</v>
          </cell>
          <cell r="G162">
            <v>4.7052295002898861</v>
          </cell>
          <cell r="H162">
            <v>5.3425626919436695</v>
          </cell>
          <cell r="I162">
            <v>4.8482962585831038</v>
          </cell>
          <cell r="J162">
            <v>4.3986935471814084</v>
          </cell>
          <cell r="K162">
            <v>4.3120874765609303</v>
          </cell>
          <cell r="L162">
            <v>4.0266333176498001</v>
          </cell>
          <cell r="M162">
            <v>5.6965593384893705</v>
          </cell>
          <cell r="N162">
            <v>5.5473588533288813</v>
          </cell>
          <cell r="O162">
            <v>4.6574724672591961</v>
          </cell>
          <cell r="P162">
            <v>4.5321132418136889</v>
          </cell>
          <cell r="Q162">
            <v>4.9391009302384346</v>
          </cell>
          <cell r="R162">
            <v>5.4863349697487784</v>
          </cell>
          <cell r="S162">
            <v>4.7631273301970625</v>
          </cell>
          <cell r="T162">
            <v>4.5478221862225388</v>
          </cell>
          <cell r="U162">
            <v>4.971037805405838</v>
          </cell>
          <cell r="V162">
            <v>5.6244216722148677</v>
          </cell>
        </row>
        <row r="163">
          <cell r="B163">
            <v>3.8921753953250482</v>
          </cell>
          <cell r="C163">
            <v>3.6133205690452148</v>
          </cell>
          <cell r="D163">
            <v>4.1889259798412661</v>
          </cell>
          <cell r="E163">
            <v>3.7463242675933808</v>
          </cell>
          <cell r="F163">
            <v>5.2322411235742958</v>
          </cell>
          <cell r="G163">
            <v>4.5278264045148635</v>
          </cell>
          <cell r="H163">
            <v>4.5489623921349391</v>
          </cell>
          <cell r="I163">
            <v>5.5806858667655641</v>
          </cell>
          <cell r="J163">
            <v>4.651161532197869</v>
          </cell>
          <cell r="K163">
            <v>4.8683464034595891</v>
          </cell>
          <cell r="L163">
            <v>4.9972825107105656</v>
          </cell>
          <cell r="M163">
            <v>5.6794327844620325</v>
          </cell>
          <cell r="N163">
            <v>5.4782545530776163</v>
          </cell>
          <cell r="O163">
            <v>4.4169306217444273</v>
          </cell>
          <cell r="P163">
            <v>4.7373341922803522</v>
          </cell>
          <cell r="Q163">
            <v>4.8995012137956726</v>
          </cell>
          <cell r="R163">
            <v>5.3433369064293359</v>
          </cell>
          <cell r="S163">
            <v>5.0373742807050954</v>
          </cell>
          <cell r="T163">
            <v>4.8196939843004323</v>
          </cell>
          <cell r="U163">
            <v>5.0489337614610417</v>
          </cell>
          <cell r="V163">
            <v>4.8609140787284231</v>
          </cell>
        </row>
        <row r="164">
          <cell r="B164">
            <v>3.715158395943635</v>
          </cell>
          <cell r="C164">
            <v>5.1340591765196848</v>
          </cell>
          <cell r="D164">
            <v>4.9786089024309419</v>
          </cell>
          <cell r="E164">
            <v>4.8000646794783712</v>
          </cell>
          <cell r="F164">
            <v>4.2682681826534408</v>
          </cell>
          <cell r="G164">
            <v>4.3420097153290671</v>
          </cell>
          <cell r="H164">
            <v>4.9081016834501741</v>
          </cell>
          <cell r="I164">
            <v>5.2518767561120523</v>
          </cell>
          <cell r="J164">
            <v>4.6606132366474071</v>
          </cell>
          <cell r="K164">
            <v>5.0006497824095151</v>
          </cell>
          <cell r="L164">
            <v>4.936831202696534</v>
          </cell>
          <cell r="M164">
            <v>4.7622249994342729</v>
          </cell>
          <cell r="N164">
            <v>4.2264220460789668</v>
          </cell>
          <cell r="O164">
            <v>5.4007908932184181</v>
          </cell>
          <cell r="P164">
            <v>4.7237718854153812</v>
          </cell>
          <cell r="Q164">
            <v>5.3178043301157647</v>
          </cell>
          <cell r="R164">
            <v>5.7818391127211131</v>
          </cell>
          <cell r="S164">
            <v>5.6414368075968886</v>
          </cell>
          <cell r="T164">
            <v>5.091564535081015</v>
          </cell>
          <cell r="U164">
            <v>5.5456217618165917</v>
          </cell>
          <cell r="V164">
            <v>4.8101137231312432</v>
          </cell>
        </row>
        <row r="165">
          <cell r="B165">
            <v>3.6638538127841684</v>
          </cell>
          <cell r="C165">
            <v>3.6534045114265972</v>
          </cell>
          <cell r="D165">
            <v>4.3595113675490094</v>
          </cell>
          <cell r="E165">
            <v>4.445335543682484</v>
          </cell>
          <cell r="F165">
            <v>4.9819413553919576</v>
          </cell>
          <cell r="G165">
            <v>4.7228453860987702</v>
          </cell>
          <cell r="H165">
            <v>5.4359461292379034</v>
          </cell>
          <cell r="I165">
            <v>5.8102458266395427</v>
          </cell>
          <cell r="J165">
            <v>4.895620544057687</v>
          </cell>
          <cell r="K165">
            <v>4.8095566610123344</v>
          </cell>
          <cell r="L165">
            <v>5.1701065178569703</v>
          </cell>
          <cell r="M165">
            <v>5.195711554366957</v>
          </cell>
          <cell r="N165">
            <v>5.1018834977588279</v>
          </cell>
          <cell r="O165">
            <v>4.7198350454230447</v>
          </cell>
          <cell r="P165">
            <v>5.4610667687171643</v>
          </cell>
          <cell r="Q165">
            <v>5.0797222236792594</v>
          </cell>
          <cell r="R165">
            <v>5.0095880264551509</v>
          </cell>
          <cell r="S165">
            <v>5.1312377965996436</v>
          </cell>
          <cell r="T165">
            <v>5.349411391759598</v>
          </cell>
          <cell r="U165">
            <v>6.341148783006985</v>
          </cell>
          <cell r="V165">
            <v>6.0899428865351002</v>
          </cell>
        </row>
        <row r="166">
          <cell r="B166">
            <v>3.9073238813470605</v>
          </cell>
          <cell r="C166">
            <v>4.6924484977638246</v>
          </cell>
          <cell r="D166">
            <v>4.2760644596148483</v>
          </cell>
          <cell r="E166">
            <v>4.7743672466538394</v>
          </cell>
          <cell r="F166">
            <v>4.749074452030162</v>
          </cell>
          <cell r="G166">
            <v>5.1745191329748188</v>
          </cell>
          <cell r="H166">
            <v>5.0767733376707067</v>
          </cell>
          <cell r="I166">
            <v>4.6589969768370585</v>
          </cell>
          <cell r="J166">
            <v>5.1337275093986499</v>
          </cell>
          <cell r="K166">
            <v>4.0307600872217959</v>
          </cell>
          <cell r="L166">
            <v>4.9796785397316148</v>
          </cell>
          <cell r="M166">
            <v>5.7003817367107716</v>
          </cell>
          <cell r="N166">
            <v>6.287399179774769</v>
          </cell>
          <cell r="O166">
            <v>5.9300760666968957</v>
          </cell>
          <cell r="P166">
            <v>4.6687490835696757</v>
          </cell>
          <cell r="Q166">
            <v>5.2118225996090315</v>
          </cell>
          <cell r="R166">
            <v>4.5654257752353873</v>
          </cell>
          <cell r="S166">
            <v>5.3885154669509419</v>
          </cell>
          <cell r="T166">
            <v>5.2143977304381428</v>
          </cell>
          <cell r="U166">
            <v>4.6057931813332633</v>
          </cell>
          <cell r="V166">
            <v>5.9464312451111523</v>
          </cell>
        </row>
        <row r="167">
          <cell r="B167">
            <v>3.8916320430075544</v>
          </cell>
          <cell r="C167">
            <v>4.652397985193514</v>
          </cell>
          <cell r="D167">
            <v>4.4949370213396183</v>
          </cell>
          <cell r="E167">
            <v>4.3274026004558008</v>
          </cell>
          <cell r="F167">
            <v>5.162647046163614</v>
          </cell>
          <cell r="G167">
            <v>4.6994966281549866</v>
          </cell>
          <cell r="H167">
            <v>4.7012106502007391</v>
          </cell>
          <cell r="I167">
            <v>5.0874779886037178</v>
          </cell>
          <cell r="J167">
            <v>6.2709243879419994</v>
          </cell>
          <cell r="K167">
            <v>4.7536935418123294</v>
          </cell>
          <cell r="L167">
            <v>4.4372047789732818</v>
          </cell>
          <cell r="M167">
            <v>5.3767311461995462</v>
          </cell>
          <cell r="N167">
            <v>5.5242708888000962</v>
          </cell>
          <cell r="O167">
            <v>4.3222345793179331</v>
          </cell>
          <cell r="P167">
            <v>5.5887907265754135</v>
          </cell>
          <cell r="Q167">
            <v>5.4814707522468149</v>
          </cell>
          <cell r="R167">
            <v>5.4884329109514356</v>
          </cell>
          <cell r="S167">
            <v>5.4108047466361739</v>
          </cell>
          <cell r="T167">
            <v>5.2555626318109008</v>
          </cell>
          <cell r="U167">
            <v>5.0730481927455289</v>
          </cell>
          <cell r="V167">
            <v>5.2957332736184757</v>
          </cell>
        </row>
        <row r="168">
          <cell r="B168">
            <v>3.0934583109288689</v>
          </cell>
          <cell r="C168">
            <v>3.6216840246937352</v>
          </cell>
          <cell r="D168">
            <v>4.092217876220805</v>
          </cell>
          <cell r="E168">
            <v>4.3983696240716919</v>
          </cell>
          <cell r="F168">
            <v>5.0099968399613006</v>
          </cell>
          <cell r="G168">
            <v>5.0459282538380332</v>
          </cell>
          <cell r="H168">
            <v>4.5150954434369748</v>
          </cell>
          <cell r="I168">
            <v>4.6067147228674337</v>
          </cell>
          <cell r="J168">
            <v>4.7178027030851908</v>
          </cell>
          <cell r="K168">
            <v>5.1531121698660032</v>
          </cell>
          <cell r="L168">
            <v>4.4495139187596289</v>
          </cell>
          <cell r="M168">
            <v>5.4517136116721909</v>
          </cell>
          <cell r="N168">
            <v>5.4629153919391316</v>
          </cell>
          <cell r="O168">
            <v>5.1631796989435008</v>
          </cell>
          <cell r="P168">
            <v>5.1836590234178486</v>
          </cell>
          <cell r="Q168">
            <v>5.1452797263677006</v>
          </cell>
          <cell r="R168">
            <v>5.1499719873356646</v>
          </cell>
          <cell r="S168">
            <v>5.5299862799286919</v>
          </cell>
          <cell r="T168">
            <v>5.1731697831220416</v>
          </cell>
          <cell r="U168">
            <v>5.456584725800993</v>
          </cell>
          <cell r="V168">
            <v>5.1564243023498877</v>
          </cell>
        </row>
        <row r="169">
          <cell r="B169">
            <v>3.5521707521078185</v>
          </cell>
          <cell r="C169">
            <v>3.3008226380196923</v>
          </cell>
          <cell r="D169">
            <v>5.4251206684381232</v>
          </cell>
          <cell r="E169">
            <v>5.3764741891958776</v>
          </cell>
          <cell r="F169">
            <v>4.2400397209797251</v>
          </cell>
          <cell r="G169">
            <v>5.505577266932324</v>
          </cell>
          <cell r="H169">
            <v>4.8121298132151518</v>
          </cell>
          <cell r="I169">
            <v>4.8133686456472509</v>
          </cell>
          <cell r="J169">
            <v>4.9921539080559496</v>
          </cell>
          <cell r="K169">
            <v>5.882522536353064</v>
          </cell>
          <cell r="L169">
            <v>4.8217108960451718</v>
          </cell>
          <cell r="M169">
            <v>4.9652333737009418</v>
          </cell>
          <cell r="N169">
            <v>4.9144993465028932</v>
          </cell>
          <cell r="O169">
            <v>5.5305105605619254</v>
          </cell>
          <cell r="P169">
            <v>5.437701381638222</v>
          </cell>
          <cell r="Q169">
            <v>4.7579551149098487</v>
          </cell>
          <cell r="R169">
            <v>4.5766952385799851</v>
          </cell>
          <cell r="S169">
            <v>4.7611586200621963</v>
          </cell>
          <cell r="T169">
            <v>5.1827651940181108</v>
          </cell>
          <cell r="U169">
            <v>5.0034398698237315</v>
          </cell>
          <cell r="V169">
            <v>4.9134448418797243</v>
          </cell>
        </row>
        <row r="170">
          <cell r="B170">
            <v>3.2278778386309637</v>
          </cell>
          <cell r="C170">
            <v>3.4734316884314422</v>
          </cell>
          <cell r="D170">
            <v>4.7943281459126972</v>
          </cell>
          <cell r="E170">
            <v>4.4546501816741788</v>
          </cell>
          <cell r="F170">
            <v>5.152289179774419</v>
          </cell>
          <cell r="G170">
            <v>4.30862139618303</v>
          </cell>
          <cell r="H170">
            <v>5.0990499064392552</v>
          </cell>
          <cell r="I170">
            <v>4.7455079890456275</v>
          </cell>
          <cell r="J170">
            <v>6.4247405915925899</v>
          </cell>
          <cell r="K170">
            <v>4.6247996169896179</v>
          </cell>
          <cell r="L170">
            <v>4.8084530408423865</v>
          </cell>
          <cell r="M170">
            <v>5.1613820174970169</v>
          </cell>
          <cell r="N170">
            <v>5.7298060956728118</v>
          </cell>
          <cell r="O170">
            <v>4.6200719276933357</v>
          </cell>
          <cell r="P170">
            <v>4.904676045715223</v>
          </cell>
          <cell r="Q170">
            <v>5.1365881515158813</v>
          </cell>
          <cell r="R170">
            <v>5.5580638110013183</v>
          </cell>
          <cell r="S170">
            <v>4.7007070077016344</v>
          </cell>
          <cell r="T170">
            <v>5.3688082823209928</v>
          </cell>
          <cell r="U170">
            <v>5.6964889361839415</v>
          </cell>
          <cell r="V170">
            <v>5.2430343469732383</v>
          </cell>
        </row>
        <row r="171">
          <cell r="B171">
            <v>3.8168369037927263</v>
          </cell>
          <cell r="C171">
            <v>3.5224174572169935</v>
          </cell>
          <cell r="D171">
            <v>4.002466742458445</v>
          </cell>
          <cell r="E171">
            <v>4.6044696855307876</v>
          </cell>
          <cell r="F171">
            <v>4.6157421833672645</v>
          </cell>
          <cell r="G171">
            <v>4.795417690616735</v>
          </cell>
          <cell r="H171">
            <v>4.5305038125264208</v>
          </cell>
          <cell r="I171">
            <v>5.8548819211126988</v>
          </cell>
          <cell r="J171">
            <v>4.2575934408329532</v>
          </cell>
          <cell r="K171">
            <v>4.8438534950630707</v>
          </cell>
          <cell r="L171">
            <v>4.7472947143163484</v>
          </cell>
          <cell r="M171">
            <v>6.2835122197100928</v>
          </cell>
          <cell r="N171">
            <v>5.3095597768963767</v>
          </cell>
          <cell r="O171">
            <v>5.1067681398289153</v>
          </cell>
          <cell r="P171">
            <v>4.6569657777055067</v>
          </cell>
          <cell r="Q171">
            <v>4.866705778728349</v>
          </cell>
          <cell r="R171">
            <v>5.6110278378265965</v>
          </cell>
          <cell r="S171">
            <v>5.2043774685444291</v>
          </cell>
          <cell r="T171">
            <v>5.7941231588000335</v>
          </cell>
          <cell r="U171">
            <v>5.8593315145575788</v>
          </cell>
          <cell r="V171">
            <v>5.9708393885887503</v>
          </cell>
        </row>
        <row r="172">
          <cell r="B172">
            <v>3.8144178499372989</v>
          </cell>
          <cell r="C172">
            <v>3.6171890840654015</v>
          </cell>
          <cell r="D172">
            <v>5.0354654245391837</v>
          </cell>
          <cell r="E172">
            <v>4.315426723553343</v>
          </cell>
          <cell r="F172">
            <v>5.3674337460360464</v>
          </cell>
          <cell r="G172">
            <v>4.9366499985148664</v>
          </cell>
          <cell r="H172">
            <v>4.7158066795322702</v>
          </cell>
          <cell r="I172">
            <v>4.3041518513653134</v>
          </cell>
          <cell r="J172">
            <v>5.471967270153133</v>
          </cell>
          <cell r="K172">
            <v>5.2377953528241337</v>
          </cell>
          <cell r="L172">
            <v>5.1318562712109275</v>
          </cell>
          <cell r="M172">
            <v>5.6595262548028957</v>
          </cell>
          <cell r="N172">
            <v>5.5156450499559622</v>
          </cell>
          <cell r="O172">
            <v>4.9571712698667358</v>
          </cell>
          <cell r="P172">
            <v>4.2862537401638789</v>
          </cell>
          <cell r="Q172">
            <v>4.3341793228421759</v>
          </cell>
          <cell r="R172">
            <v>4.7529177357513763</v>
          </cell>
          <cell r="S172">
            <v>4.5589268525794715</v>
          </cell>
          <cell r="T172">
            <v>4.5106360594560426</v>
          </cell>
          <cell r="U172">
            <v>5.8036226755650917</v>
          </cell>
          <cell r="V172">
            <v>4.9223622500781472</v>
          </cell>
        </row>
        <row r="173">
          <cell r="B173">
            <v>3.0898364963597089</v>
          </cell>
          <cell r="C173">
            <v>4.1537192847319861</v>
          </cell>
          <cell r="D173">
            <v>4.1275960335814066</v>
          </cell>
          <cell r="E173">
            <v>4.6417564943150884</v>
          </cell>
          <cell r="F173">
            <v>4.6755181702233051</v>
          </cell>
          <cell r="G173">
            <v>5.1571463804064948</v>
          </cell>
          <cell r="H173">
            <v>4.422463218013406</v>
          </cell>
          <cell r="I173">
            <v>5.8424460364780364</v>
          </cell>
          <cell r="J173">
            <v>4.8815267880397792</v>
          </cell>
          <cell r="K173">
            <v>4.8067653280954907</v>
          </cell>
          <cell r="L173">
            <v>4.68529434889654</v>
          </cell>
          <cell r="M173">
            <v>5.1541423680446927</v>
          </cell>
          <cell r="N173">
            <v>5.6243772202738187</v>
          </cell>
          <cell r="O173">
            <v>4.9348383386643411</v>
          </cell>
          <cell r="P173">
            <v>5.5130319172383313</v>
          </cell>
          <cell r="Q173">
            <v>5.5686906899563402</v>
          </cell>
          <cell r="R173">
            <v>4.464573335939245</v>
          </cell>
          <cell r="S173">
            <v>4.7307046749047501</v>
          </cell>
          <cell r="T173">
            <v>5.0443406627224912</v>
          </cell>
          <cell r="U173">
            <v>5.9630481100890327</v>
          </cell>
          <cell r="V173">
            <v>4.934222377192615</v>
          </cell>
        </row>
        <row r="174">
          <cell r="B174">
            <v>3.517232967567149</v>
          </cell>
          <cell r="C174">
            <v>4.0563799190108778</v>
          </cell>
          <cell r="D174">
            <v>4.0586181147572962</v>
          </cell>
          <cell r="E174">
            <v>4.4905924661806269</v>
          </cell>
          <cell r="F174">
            <v>5.311780497319619</v>
          </cell>
          <cell r="G174">
            <v>5.3439928026517238</v>
          </cell>
          <cell r="H174">
            <v>4.3528447806171879</v>
          </cell>
          <cell r="I174">
            <v>4.8729587529009653</v>
          </cell>
          <cell r="J174">
            <v>5.2681492749076488</v>
          </cell>
          <cell r="K174">
            <v>5.7724054771826436</v>
          </cell>
          <cell r="L174">
            <v>5.1382425578354329</v>
          </cell>
          <cell r="M174">
            <v>5.2769430200093437</v>
          </cell>
          <cell r="N174">
            <v>4.9041767499126214</v>
          </cell>
          <cell r="O174">
            <v>5.2260616502089636</v>
          </cell>
          <cell r="P174">
            <v>5.1031310340528568</v>
          </cell>
          <cell r="Q174">
            <v>5.6097251111693316</v>
          </cell>
          <cell r="R174">
            <v>4.863694489568279</v>
          </cell>
          <cell r="S174">
            <v>5.5557397956668453</v>
          </cell>
          <cell r="T174">
            <v>4.9507807424314008</v>
          </cell>
          <cell r="U174">
            <v>6.6550949267035193</v>
          </cell>
          <cell r="V174">
            <v>5.0440734808720462</v>
          </cell>
        </row>
        <row r="175">
          <cell r="B175">
            <v>3.4616746802007605</v>
          </cell>
          <cell r="C175">
            <v>3.4291778201409131</v>
          </cell>
          <cell r="D175">
            <v>4.9637181198467619</v>
          </cell>
          <cell r="E175">
            <v>4.9723736757734862</v>
          </cell>
          <cell r="F175">
            <v>5.0168181571147343</v>
          </cell>
          <cell r="G175">
            <v>4.9219171841899421</v>
          </cell>
          <cell r="H175">
            <v>4.5988737250632328</v>
          </cell>
          <cell r="I175">
            <v>5.1569871385280681</v>
          </cell>
          <cell r="J175">
            <v>5.1531567549119179</v>
          </cell>
          <cell r="K175">
            <v>4.7293840852750773</v>
          </cell>
          <cell r="L175">
            <v>4.9770574207218985</v>
          </cell>
          <cell r="M175">
            <v>6.1893670244520651</v>
          </cell>
          <cell r="N175">
            <v>5.9297478444494898</v>
          </cell>
          <cell r="O175">
            <v>5.2927580872844224</v>
          </cell>
          <cell r="P175">
            <v>4.4135225065923578</v>
          </cell>
          <cell r="Q175">
            <v>5.3826810450741416</v>
          </cell>
          <cell r="R175">
            <v>5.5699119800641697</v>
          </cell>
          <cell r="S175">
            <v>4.9560567011483849</v>
          </cell>
          <cell r="T175">
            <v>5.7132474567464895</v>
          </cell>
          <cell r="U175">
            <v>4.5983098367583652</v>
          </cell>
          <cell r="V175">
            <v>5.5494273252632986</v>
          </cell>
        </row>
        <row r="176">
          <cell r="B176">
            <v>4.1313668002749022</v>
          </cell>
          <cell r="C176">
            <v>4.2495298498135767</v>
          </cell>
          <cell r="D176">
            <v>4.0447454429342162</v>
          </cell>
          <cell r="E176">
            <v>3.8032978822036552</v>
          </cell>
          <cell r="F176">
            <v>5.1245021716125247</v>
          </cell>
          <cell r="G176">
            <v>5.5435185009058907</v>
          </cell>
          <cell r="H176">
            <v>4.5866244256362467</v>
          </cell>
          <cell r="I176">
            <v>5.3254555915666986</v>
          </cell>
          <cell r="J176">
            <v>5.57370832233463</v>
          </cell>
          <cell r="K176">
            <v>4.5963225085426798</v>
          </cell>
          <cell r="L176">
            <v>4.9180965955965243</v>
          </cell>
          <cell r="M176">
            <v>4.8311867691980863</v>
          </cell>
          <cell r="N176">
            <v>5.686906089789197</v>
          </cell>
          <cell r="O176">
            <v>5.074841128480017</v>
          </cell>
          <cell r="P176">
            <v>4.5897473574765764</v>
          </cell>
          <cell r="Q176">
            <v>4.7006036478830824</v>
          </cell>
          <cell r="R176">
            <v>4.6668674099602834</v>
          </cell>
          <cell r="S176">
            <v>4.5264034832643585</v>
          </cell>
          <cell r="T176">
            <v>4.6238904302792223</v>
          </cell>
          <cell r="U176">
            <v>5.6920896509951922</v>
          </cell>
          <cell r="V176">
            <v>5.9096250439068534</v>
          </cell>
        </row>
        <row r="177">
          <cell r="B177">
            <v>3.1271535678069999</v>
          </cell>
          <cell r="C177">
            <v>4.1843426619176283</v>
          </cell>
          <cell r="D177">
            <v>4.6112830171399173</v>
          </cell>
          <cell r="E177">
            <v>5.1777820767790219</v>
          </cell>
          <cell r="F177">
            <v>4.7587880821834139</v>
          </cell>
          <cell r="G177">
            <v>4.5760661311330884</v>
          </cell>
          <cell r="H177">
            <v>4.6679674899894064</v>
          </cell>
          <cell r="I177">
            <v>5.7106142491227434</v>
          </cell>
          <cell r="J177">
            <v>5.8337061614589194</v>
          </cell>
          <cell r="K177">
            <v>5.1472535031618074</v>
          </cell>
          <cell r="L177">
            <v>5.7219072250684002</v>
          </cell>
          <cell r="M177">
            <v>5.7716031688955578</v>
          </cell>
          <cell r="N177">
            <v>5.1913772285414197</v>
          </cell>
          <cell r="O177">
            <v>5.6947189255944259</v>
          </cell>
          <cell r="P177">
            <v>4.5113637051845901</v>
          </cell>
          <cell r="Q177">
            <v>4.5152522816508567</v>
          </cell>
          <cell r="R177">
            <v>4.8547166260360894</v>
          </cell>
          <cell r="S177">
            <v>4.7684502243825619</v>
          </cell>
          <cell r="T177">
            <v>4.9963378277734138</v>
          </cell>
          <cell r="U177">
            <v>5.2804697157459648</v>
          </cell>
          <cell r="V177">
            <v>5.6851264914616069</v>
          </cell>
        </row>
        <row r="178">
          <cell r="B178">
            <v>3.8186036118859548</v>
          </cell>
          <cell r="C178">
            <v>3.5041652158776939</v>
          </cell>
          <cell r="D178">
            <v>4.8329935921074458</v>
          </cell>
          <cell r="E178">
            <v>4.608057184169386</v>
          </cell>
          <cell r="F178">
            <v>4.2866716993204701</v>
          </cell>
          <cell r="G178">
            <v>5.2721068433659628</v>
          </cell>
          <cell r="H178">
            <v>4.7404035546457139</v>
          </cell>
          <cell r="I178">
            <v>4.1675921354240781</v>
          </cell>
          <cell r="J178">
            <v>4.7310485508828624</v>
          </cell>
          <cell r="K178">
            <v>4.4459558503551442</v>
          </cell>
          <cell r="L178">
            <v>4.9626201428745516</v>
          </cell>
          <cell r="M178">
            <v>4.9301024602779906</v>
          </cell>
          <cell r="N178">
            <v>5.7219510790844321</v>
          </cell>
          <cell r="O178">
            <v>4.8509481747690675</v>
          </cell>
          <cell r="P178">
            <v>4.7542449689590853</v>
          </cell>
          <cell r="Q178">
            <v>5.5403274896644232</v>
          </cell>
          <cell r="R178">
            <v>5.1326850078434676</v>
          </cell>
          <cell r="S178">
            <v>5.0876670971207671</v>
          </cell>
          <cell r="T178">
            <v>4.9247769656122156</v>
          </cell>
          <cell r="U178">
            <v>5.6643753548820772</v>
          </cell>
          <cell r="V178">
            <v>5.7921247462390593</v>
          </cell>
        </row>
        <row r="179">
          <cell r="B179">
            <v>4.0122373645268876</v>
          </cell>
          <cell r="C179">
            <v>3.9602737923262881</v>
          </cell>
          <cell r="D179">
            <v>4.0876017446569417</v>
          </cell>
          <cell r="E179">
            <v>5.5196440885071656</v>
          </cell>
          <cell r="F179">
            <v>5.0610484045256312</v>
          </cell>
          <cell r="G179">
            <v>5.1092776523509444</v>
          </cell>
          <cell r="H179">
            <v>4.2114256290785477</v>
          </cell>
          <cell r="I179">
            <v>5.0152856796401766</v>
          </cell>
          <cell r="J179">
            <v>4.9806143142141908</v>
          </cell>
          <cell r="K179">
            <v>4.6603667084849318</v>
          </cell>
          <cell r="L179">
            <v>4.998611842189403</v>
          </cell>
          <cell r="M179">
            <v>4.6947850849278758</v>
          </cell>
          <cell r="N179">
            <v>5.4415303151590964</v>
          </cell>
          <cell r="O179">
            <v>5.5273326444465862</v>
          </cell>
          <cell r="P179">
            <v>4.5554322742997462</v>
          </cell>
          <cell r="Q179">
            <v>4.9513089892905935</v>
          </cell>
          <cell r="R179">
            <v>6.0933367783103334</v>
          </cell>
          <cell r="S179">
            <v>4.9381685925534562</v>
          </cell>
          <cell r="T179">
            <v>5.5574479199704863</v>
          </cell>
          <cell r="U179">
            <v>4.8445346121155204</v>
          </cell>
          <cell r="V179">
            <v>5.4831016873923151</v>
          </cell>
        </row>
        <row r="180">
          <cell r="B180">
            <v>3.5119152166135823</v>
          </cell>
          <cell r="C180">
            <v>3.5747027157672919</v>
          </cell>
          <cell r="D180">
            <v>4.1534857903776574</v>
          </cell>
          <cell r="E180">
            <v>5.6301516713784006</v>
          </cell>
          <cell r="F180">
            <v>5.2785917837293779</v>
          </cell>
          <cell r="G180">
            <v>5.2226099969032074</v>
          </cell>
          <cell r="H180">
            <v>4.8464981269729659</v>
          </cell>
          <cell r="I180">
            <v>5.5634882924672802</v>
          </cell>
          <cell r="J180">
            <v>5.3276994124145833</v>
          </cell>
          <cell r="K180">
            <v>4.7671674066242256</v>
          </cell>
          <cell r="L180">
            <v>4.5545645971650348</v>
          </cell>
          <cell r="M180">
            <v>4.7378542778668962</v>
          </cell>
          <cell r="N180">
            <v>5.6702380832289832</v>
          </cell>
          <cell r="O180">
            <v>5.5315870911992002</v>
          </cell>
          <cell r="P180">
            <v>4.4109902259591953</v>
          </cell>
          <cell r="Q180">
            <v>4.7272814222893906</v>
          </cell>
          <cell r="R180">
            <v>4.8404134407248955</v>
          </cell>
          <cell r="S180">
            <v>5.0708467509920938</v>
          </cell>
          <cell r="T180">
            <v>5.4559816698183479</v>
          </cell>
          <cell r="U180">
            <v>5.1556417922902646</v>
          </cell>
          <cell r="V180">
            <v>5.0337632196632667</v>
          </cell>
        </row>
        <row r="181">
          <cell r="B181">
            <v>3.4815184700577499</v>
          </cell>
          <cell r="C181">
            <v>4.6858164624628715</v>
          </cell>
          <cell r="D181">
            <v>5.0126822803281961</v>
          </cell>
          <cell r="E181">
            <v>4.2390887490618852</v>
          </cell>
          <cell r="F181">
            <v>5.3139233908778039</v>
          </cell>
          <cell r="G181">
            <v>4.8507270445109842</v>
          </cell>
          <cell r="H181">
            <v>4.3700319640615071</v>
          </cell>
          <cell r="I181">
            <v>5.3349998433823744</v>
          </cell>
          <cell r="J181">
            <v>4.8449926032341999</v>
          </cell>
          <cell r="K181">
            <v>4.0180200887720217</v>
          </cell>
          <cell r="L181">
            <v>5.0887231475550765</v>
          </cell>
          <cell r="M181">
            <v>4.5595345760563077</v>
          </cell>
          <cell r="N181">
            <v>5.378927593678867</v>
          </cell>
          <cell r="O181">
            <v>4.7811472105176476</v>
          </cell>
          <cell r="P181">
            <v>4.6067475513137008</v>
          </cell>
          <cell r="Q181">
            <v>4.9166522426675829</v>
          </cell>
          <cell r="R181">
            <v>5.1508297773211256</v>
          </cell>
          <cell r="S181">
            <v>5.2847321733178578</v>
          </cell>
          <cell r="T181">
            <v>4.9810498713299101</v>
          </cell>
          <cell r="U181">
            <v>5.0716322904586963</v>
          </cell>
          <cell r="V181">
            <v>4.7522434671687241</v>
          </cell>
        </row>
        <row r="182">
          <cell r="B182">
            <v>3.476934877100569</v>
          </cell>
          <cell r="C182">
            <v>3.9174768284546637</v>
          </cell>
          <cell r="D182">
            <v>5.0754688366806819</v>
          </cell>
          <cell r="E182">
            <v>4.0748042060195733</v>
          </cell>
          <cell r="F182">
            <v>4.9218606902963451</v>
          </cell>
          <cell r="G182">
            <v>5.6120740328175351</v>
          </cell>
          <cell r="H182">
            <v>4.7858074880309145</v>
          </cell>
          <cell r="I182">
            <v>4.5040301444151201</v>
          </cell>
          <cell r="J182">
            <v>4.8455993323129807</v>
          </cell>
          <cell r="K182">
            <v>4.8513415843030714</v>
          </cell>
          <cell r="L182">
            <v>4.7595821595047472</v>
          </cell>
          <cell r="M182">
            <v>5.1580705633992912</v>
          </cell>
          <cell r="N182">
            <v>5.2777262446476874</v>
          </cell>
          <cell r="O182">
            <v>5.0721596648080016</v>
          </cell>
          <cell r="P182">
            <v>4.3459188790804175</v>
          </cell>
          <cell r="Q182">
            <v>5.465124711406971</v>
          </cell>
          <cell r="R182">
            <v>5.5453688829067884</v>
          </cell>
          <cell r="S182">
            <v>5.1550078990503545</v>
          </cell>
          <cell r="T182">
            <v>5.592208800663621</v>
          </cell>
          <cell r="U182">
            <v>5.298264019208526</v>
          </cell>
          <cell r="V182">
            <v>5.5073240030139781</v>
          </cell>
        </row>
        <row r="183">
          <cell r="B183">
            <v>3.8902409556557052</v>
          </cell>
          <cell r="C183">
            <v>3.790339018222789</v>
          </cell>
          <cell r="D183">
            <v>4.3625400597966975</v>
          </cell>
          <cell r="E183">
            <v>4.1410696818361687</v>
          </cell>
          <cell r="F183">
            <v>4.4187656832254465</v>
          </cell>
          <cell r="G183">
            <v>4.1157895556552626</v>
          </cell>
          <cell r="H183">
            <v>4.6291038533380435</v>
          </cell>
          <cell r="I183">
            <v>4.9916206486768004</v>
          </cell>
          <cell r="J183">
            <v>4.5964933420604472</v>
          </cell>
          <cell r="K183">
            <v>4.5879644370608546</v>
          </cell>
          <cell r="L183">
            <v>4.2708403615456021</v>
          </cell>
          <cell r="M183">
            <v>4.9542817966368453</v>
          </cell>
          <cell r="N183">
            <v>4.8167818865331942</v>
          </cell>
          <cell r="O183">
            <v>5.3105121368437462</v>
          </cell>
          <cell r="P183">
            <v>4.7843578426131197</v>
          </cell>
          <cell r="Q183">
            <v>5.0064006667737582</v>
          </cell>
          <cell r="R183">
            <v>5.5240578001698335</v>
          </cell>
          <cell r="S183">
            <v>6.1454609354025225</v>
          </cell>
          <cell r="T183">
            <v>4.9027130895991089</v>
          </cell>
          <cell r="U183">
            <v>5.4987043692495945</v>
          </cell>
          <cell r="V183">
            <v>5.690253339823979</v>
          </cell>
        </row>
        <row r="184">
          <cell r="B184">
            <v>4.2196827592124162</v>
          </cell>
          <cell r="C184">
            <v>4.558163358419705</v>
          </cell>
          <cell r="D184">
            <v>3.274716398568593</v>
          </cell>
          <cell r="E184">
            <v>4.0234477487523241</v>
          </cell>
          <cell r="F184">
            <v>5.0493411942659048</v>
          </cell>
          <cell r="G184">
            <v>4.4129847805727715</v>
          </cell>
          <cell r="H184">
            <v>4.4972676708300963</v>
          </cell>
          <cell r="I184">
            <v>4.8735895356745322</v>
          </cell>
          <cell r="J184">
            <v>5.4413217864922352</v>
          </cell>
          <cell r="K184">
            <v>4.9660406260113188</v>
          </cell>
          <cell r="L184">
            <v>6.5031792093155314</v>
          </cell>
          <cell r="M184">
            <v>5.4578505320094024</v>
          </cell>
          <cell r="N184">
            <v>5.3520546773660937</v>
          </cell>
          <cell r="O184">
            <v>4.3237498597930877</v>
          </cell>
          <cell r="P184">
            <v>5.1257670187181068</v>
          </cell>
          <cell r="Q184">
            <v>4.3724134575178271</v>
          </cell>
          <cell r="R184">
            <v>4.6586379197252894</v>
          </cell>
          <cell r="S184">
            <v>5.4505574433454287</v>
          </cell>
          <cell r="T184">
            <v>5.1139498831300392</v>
          </cell>
          <cell r="U184">
            <v>5.5960620651561594</v>
          </cell>
          <cell r="V184">
            <v>5.1030014775511443</v>
          </cell>
        </row>
        <row r="185">
          <cell r="B185">
            <v>3.1685253557213944</v>
          </cell>
          <cell r="C185">
            <v>4.9654904925242445</v>
          </cell>
          <cell r="D185">
            <v>4.4457939149725938</v>
          </cell>
          <cell r="E185">
            <v>5.2286268786341124</v>
          </cell>
          <cell r="F185">
            <v>5.2844961945387334</v>
          </cell>
          <cell r="G185">
            <v>5.0358148782094965</v>
          </cell>
          <cell r="H185">
            <v>4.5044558882622665</v>
          </cell>
          <cell r="I185">
            <v>4.9720831219046504</v>
          </cell>
          <cell r="J185">
            <v>5.8287797087568558</v>
          </cell>
          <cell r="K185">
            <v>4.6402783324505315</v>
          </cell>
          <cell r="L185">
            <v>4.6185976007445335</v>
          </cell>
          <cell r="M185">
            <v>4.8661188040571126</v>
          </cell>
          <cell r="N185">
            <v>5.602634884045516</v>
          </cell>
          <cell r="O185">
            <v>5.2471020123006582</v>
          </cell>
          <cell r="P185">
            <v>5.8109628371395665</v>
          </cell>
          <cell r="Q185">
            <v>5.1849462560702335</v>
          </cell>
          <cell r="R185">
            <v>5.8540572586855664</v>
          </cell>
          <cell r="S185">
            <v>4.8677029770695572</v>
          </cell>
          <cell r="T185">
            <v>4.9770232039469811</v>
          </cell>
          <cell r="U185">
            <v>4.6870814615173817</v>
          </cell>
          <cell r="V185">
            <v>5.3962563839525854</v>
          </cell>
        </row>
        <row r="186">
          <cell r="B186">
            <v>3.7339991342850194</v>
          </cell>
          <cell r="C186">
            <v>4.1049736695821801</v>
          </cell>
          <cell r="D186">
            <v>4.3332848078775932</v>
          </cell>
          <cell r="E186">
            <v>4.6027072571329608</v>
          </cell>
          <cell r="F186">
            <v>5.3837757922342844</v>
          </cell>
          <cell r="G186">
            <v>4.4470396539022365</v>
          </cell>
          <cell r="H186">
            <v>4.7414160397071363</v>
          </cell>
          <cell r="I186">
            <v>4.9937591479796701</v>
          </cell>
          <cell r="J186">
            <v>4.7020088682799157</v>
          </cell>
          <cell r="K186">
            <v>4.7478166319642892</v>
          </cell>
          <cell r="L186">
            <v>4.9724258923645781</v>
          </cell>
          <cell r="M186">
            <v>4.7151943899602369</v>
          </cell>
          <cell r="N186">
            <v>5.0973614279654802</v>
          </cell>
          <cell r="O186">
            <v>4.6879602698084177</v>
          </cell>
          <cell r="P186">
            <v>4.4734702612426958</v>
          </cell>
          <cell r="Q186">
            <v>5.2926164628074064</v>
          </cell>
          <cell r="R186">
            <v>4.6714754400739142</v>
          </cell>
          <cell r="S186">
            <v>5.1719020992376556</v>
          </cell>
          <cell r="T186">
            <v>5.0633547924384432</v>
          </cell>
          <cell r="U186">
            <v>5.0147020719238782</v>
          </cell>
          <cell r="V186">
            <v>5.6696940929054565</v>
          </cell>
        </row>
        <row r="187">
          <cell r="B187">
            <v>3.6018484052323076</v>
          </cell>
          <cell r="C187">
            <v>4.7110299059464209</v>
          </cell>
          <cell r="D187">
            <v>4.464691320692566</v>
          </cell>
          <cell r="E187">
            <v>5.1234800913352352</v>
          </cell>
          <cell r="F187">
            <v>5.158370227324232</v>
          </cell>
          <cell r="G187">
            <v>5.5116224413741799</v>
          </cell>
          <cell r="H187">
            <v>5.1297423014901371</v>
          </cell>
          <cell r="I187">
            <v>4.6840843508673204</v>
          </cell>
          <cell r="J187">
            <v>5.1108692276391672</v>
          </cell>
          <cell r="K187">
            <v>4.5956843529558737</v>
          </cell>
          <cell r="L187">
            <v>5.19276730698828</v>
          </cell>
          <cell r="M187">
            <v>5.2952685243618358</v>
          </cell>
          <cell r="N187">
            <v>4.5499290310939768</v>
          </cell>
          <cell r="O187">
            <v>4.936744101263729</v>
          </cell>
          <cell r="P187">
            <v>5.1342028849104393</v>
          </cell>
          <cell r="Q187">
            <v>4.6686989535843342</v>
          </cell>
          <cell r="R187">
            <v>5.4847683547640074</v>
          </cell>
          <cell r="S187">
            <v>4.9916326005966267</v>
          </cell>
          <cell r="T187">
            <v>5.7769281712228722</v>
          </cell>
          <cell r="U187">
            <v>5.6657321849293254</v>
          </cell>
          <cell r="V187">
            <v>5.2821413633335021</v>
          </cell>
        </row>
        <row r="188">
          <cell r="B188">
            <v>3.8478393104008219</v>
          </cell>
          <cell r="C188">
            <v>3.7772329543160525</v>
          </cell>
          <cell r="D188">
            <v>4.0378725599079841</v>
          </cell>
          <cell r="E188">
            <v>4.7851478140231611</v>
          </cell>
          <cell r="F188">
            <v>4.790408746845654</v>
          </cell>
          <cell r="G188">
            <v>4.5863429037552716</v>
          </cell>
          <cell r="H188">
            <v>4.7835452293172276</v>
          </cell>
          <cell r="I188">
            <v>4.8173435374798199</v>
          </cell>
          <cell r="J188">
            <v>5.1188791794904862</v>
          </cell>
          <cell r="K188">
            <v>5.1348950015098991</v>
          </cell>
          <cell r="L188">
            <v>4.9914858089587177</v>
          </cell>
          <cell r="M188">
            <v>5.1590197617321571</v>
          </cell>
          <cell r="N188">
            <v>3.8730816720386345</v>
          </cell>
          <cell r="O188">
            <v>4.6339389498877663</v>
          </cell>
          <cell r="P188">
            <v>4.6058645731013996</v>
          </cell>
          <cell r="Q188">
            <v>5.5148195377514542</v>
          </cell>
          <cell r="R188">
            <v>4.9942595938681515</v>
          </cell>
          <cell r="S188">
            <v>4.7799274796810032</v>
          </cell>
          <cell r="T188">
            <v>4.7694524561815603</v>
          </cell>
          <cell r="U188">
            <v>5.506870296675606</v>
          </cell>
          <cell r="V188">
            <v>5.6067756526602865</v>
          </cell>
        </row>
        <row r="189">
          <cell r="B189">
            <v>3.7478731299780912</v>
          </cell>
          <cell r="C189">
            <v>4.2639676367496433</v>
          </cell>
          <cell r="D189">
            <v>4.2975268389164905</v>
          </cell>
          <cell r="E189">
            <v>4.6980629158385732</v>
          </cell>
          <cell r="F189">
            <v>4.4821509931326666</v>
          </cell>
          <cell r="G189">
            <v>5.0024798188078776</v>
          </cell>
          <cell r="H189">
            <v>4.475115862749993</v>
          </cell>
          <cell r="I189">
            <v>5.0885289281102013</v>
          </cell>
          <cell r="J189">
            <v>4.8299167695881069</v>
          </cell>
          <cell r="K189">
            <v>4.5575510477602723</v>
          </cell>
          <cell r="L189">
            <v>5.4324084040430636</v>
          </cell>
          <cell r="M189">
            <v>5.7731065420185823</v>
          </cell>
          <cell r="N189">
            <v>4.9837235260832875</v>
          </cell>
          <cell r="O189">
            <v>4.8655451311984406</v>
          </cell>
          <cell r="P189">
            <v>5.0457690257187613</v>
          </cell>
          <cell r="Q189">
            <v>5.3997043055362441</v>
          </cell>
          <cell r="R189">
            <v>4.6278217262294659</v>
          </cell>
          <cell r="S189">
            <v>4.9620436151407947</v>
          </cell>
          <cell r="T189">
            <v>4.5004977834960265</v>
          </cell>
          <cell r="U189">
            <v>5.1395239317798378</v>
          </cell>
          <cell r="V189">
            <v>4.8587749755183021</v>
          </cell>
        </row>
        <row r="190">
          <cell r="B190">
            <v>4.0696373152261955</v>
          </cell>
          <cell r="C190">
            <v>3.9748691673501932</v>
          </cell>
          <cell r="D190">
            <v>5.122119845129113</v>
          </cell>
          <cell r="E190">
            <v>4.2143476222206164</v>
          </cell>
          <cell r="F190">
            <v>4.6926270664691021</v>
          </cell>
          <cell r="G190">
            <v>4.6395039021555116</v>
          </cell>
          <cell r="H190">
            <v>4.7713941711536156</v>
          </cell>
          <cell r="I190">
            <v>5.5354552287399637</v>
          </cell>
          <cell r="J190">
            <v>5.4921378577363242</v>
          </cell>
          <cell r="K190">
            <v>4.3455491583244852</v>
          </cell>
          <cell r="L190">
            <v>4.5947502409381382</v>
          </cell>
          <cell r="M190">
            <v>5.9737880170618185</v>
          </cell>
          <cell r="N190">
            <v>5.5420857616010188</v>
          </cell>
          <cell r="O190">
            <v>5.648564900513235</v>
          </cell>
          <cell r="P190">
            <v>4.7302684208579286</v>
          </cell>
          <cell r="Q190">
            <v>4.5577379510736291</v>
          </cell>
          <cell r="R190">
            <v>5.0668300379090745</v>
          </cell>
          <cell r="S190">
            <v>4.7449098839658568</v>
          </cell>
          <cell r="T190">
            <v>4.708645965753421</v>
          </cell>
          <cell r="U190">
            <v>4.7112250311026145</v>
          </cell>
          <cell r="V190">
            <v>4.778545758425194</v>
          </cell>
        </row>
        <row r="191">
          <cell r="B191">
            <v>3.3734890273397951</v>
          </cell>
          <cell r="C191">
            <v>4.1590831865831177</v>
          </cell>
          <cell r="D191">
            <v>4.1228543895109206</v>
          </cell>
          <cell r="E191">
            <v>5.1850880683896285</v>
          </cell>
          <cell r="F191">
            <v>4.694713716789594</v>
          </cell>
          <cell r="G191">
            <v>4.5640179570502877</v>
          </cell>
          <cell r="H191">
            <v>4.2112022222785539</v>
          </cell>
          <cell r="I191">
            <v>5.3882438002142283</v>
          </cell>
          <cell r="J191">
            <v>4.3652606232480604</v>
          </cell>
          <cell r="K191">
            <v>5.0021220119845262</v>
          </cell>
          <cell r="L191">
            <v>4.1908024355902649</v>
          </cell>
          <cell r="M191">
            <v>5.2299620116905272</v>
          </cell>
          <cell r="N191">
            <v>4.715849977199869</v>
          </cell>
          <cell r="O191">
            <v>5.545135046667375</v>
          </cell>
          <cell r="P191">
            <v>5.1219249478963045</v>
          </cell>
          <cell r="Q191">
            <v>5.2559415993171577</v>
          </cell>
          <cell r="R191">
            <v>5.3603052828189686</v>
          </cell>
          <cell r="S191">
            <v>4.9373820175608927</v>
          </cell>
          <cell r="T191">
            <v>5.0690243622909694</v>
          </cell>
          <cell r="U191">
            <v>4.8998002319376752</v>
          </cell>
          <cell r="V191">
            <v>5.7356115228226612</v>
          </cell>
        </row>
        <row r="192">
          <cell r="B192">
            <v>4.050265986333053</v>
          </cell>
          <cell r="C192">
            <v>3.9348196093960239</v>
          </cell>
          <cell r="D192">
            <v>5.2289348740264705</v>
          </cell>
          <cell r="E192">
            <v>5.2461281889689726</v>
          </cell>
          <cell r="F192">
            <v>4.7343404095511037</v>
          </cell>
          <cell r="G192">
            <v>5.099525609927424</v>
          </cell>
          <cell r="H192">
            <v>5.1871236037487538</v>
          </cell>
          <cell r="I192">
            <v>4.9061087528655447</v>
          </cell>
          <cell r="J192">
            <v>5.0401017174525533</v>
          </cell>
          <cell r="K192">
            <v>4.4544229236568187</v>
          </cell>
          <cell r="L192">
            <v>5.0125264170700783</v>
          </cell>
          <cell r="M192">
            <v>4.5957991013166746</v>
          </cell>
          <cell r="N192">
            <v>5.4437350241135976</v>
          </cell>
          <cell r="O192">
            <v>3.839916696879063</v>
          </cell>
          <cell r="P192">
            <v>4.7087218171328553</v>
          </cell>
          <cell r="Q192">
            <v>5.9707531919699415</v>
          </cell>
          <cell r="R192">
            <v>6.0451149646162392</v>
          </cell>
          <cell r="S192">
            <v>4.7109090404448137</v>
          </cell>
          <cell r="T192">
            <v>4.771850034538633</v>
          </cell>
          <cell r="U192">
            <v>5.0800941832889901</v>
          </cell>
          <cell r="V192">
            <v>5.0387107189369873</v>
          </cell>
        </row>
        <row r="193">
          <cell r="B193">
            <v>3.3600771116273034</v>
          </cell>
          <cell r="C193">
            <v>3.7328898188718336</v>
          </cell>
          <cell r="D193">
            <v>4.3652982216344016</v>
          </cell>
          <cell r="E193">
            <v>5.2514992168658976</v>
          </cell>
          <cell r="F193">
            <v>4.415319629297513</v>
          </cell>
          <cell r="G193">
            <v>4.4102255414829772</v>
          </cell>
          <cell r="H193">
            <v>5.336688740313928</v>
          </cell>
          <cell r="I193">
            <v>5.5078110956426265</v>
          </cell>
          <cell r="J193">
            <v>6.3369072010642125</v>
          </cell>
          <cell r="K193">
            <v>4.5928553510622407</v>
          </cell>
          <cell r="L193">
            <v>4.7806426901246395</v>
          </cell>
          <cell r="M193">
            <v>4.9737035842394866</v>
          </cell>
          <cell r="N193">
            <v>5.7290959647502318</v>
          </cell>
          <cell r="O193">
            <v>4.9332048727316664</v>
          </cell>
          <cell r="P193">
            <v>5.7192952588878212</v>
          </cell>
          <cell r="Q193">
            <v>6.2509248661370949</v>
          </cell>
          <cell r="R193">
            <v>6.026001717537687</v>
          </cell>
          <cell r="S193">
            <v>5.0141332457275203</v>
          </cell>
          <cell r="T193">
            <v>4.927635256559074</v>
          </cell>
          <cell r="U193">
            <v>5.5802139223682481</v>
          </cell>
          <cell r="V193">
            <v>5.6988720965917912</v>
          </cell>
        </row>
        <row r="194">
          <cell r="B194">
            <v>3.4373465065765934</v>
          </cell>
          <cell r="C194">
            <v>3.3058340213487538</v>
          </cell>
          <cell r="D194">
            <v>4.344126142554563</v>
          </cell>
          <cell r="E194">
            <v>4.6550367408973656</v>
          </cell>
          <cell r="F194">
            <v>5.4582060519714757</v>
          </cell>
          <cell r="G194">
            <v>5.2737746455688184</v>
          </cell>
          <cell r="H194">
            <v>4.7715701875356551</v>
          </cell>
          <cell r="I194">
            <v>5.8463509145517456</v>
          </cell>
          <cell r="J194">
            <v>4.9540044226924076</v>
          </cell>
          <cell r="K194">
            <v>4.9836592301506339</v>
          </cell>
          <cell r="L194">
            <v>4.448064503658121</v>
          </cell>
          <cell r="M194">
            <v>4.6301673824712664</v>
          </cell>
          <cell r="N194">
            <v>5.6348265057784452</v>
          </cell>
          <cell r="O194">
            <v>4.5282451114516169</v>
          </cell>
          <cell r="P194">
            <v>4.3419419365355498</v>
          </cell>
          <cell r="Q194">
            <v>5.2674660580885213</v>
          </cell>
          <cell r="R194">
            <v>5.0794672767086482</v>
          </cell>
          <cell r="S194">
            <v>5.4344583637823289</v>
          </cell>
          <cell r="T194">
            <v>5.9005701506432535</v>
          </cell>
          <cell r="U194">
            <v>5.8147157160343559</v>
          </cell>
          <cell r="V194">
            <v>5.7165771976584212</v>
          </cell>
        </row>
        <row r="195">
          <cell r="B195">
            <v>3.7112021154618713</v>
          </cell>
          <cell r="C195">
            <v>4.3677170212445757</v>
          </cell>
          <cell r="D195">
            <v>4.4506576856011364</v>
          </cell>
          <cell r="E195">
            <v>4.5558588081018563</v>
          </cell>
          <cell r="F195">
            <v>5.5539244845553597</v>
          </cell>
          <cell r="G195">
            <v>4.4711034458135384</v>
          </cell>
          <cell r="H195">
            <v>5.0389523981938158</v>
          </cell>
          <cell r="I195">
            <v>4.3965657815149273</v>
          </cell>
          <cell r="J195">
            <v>4.5252059683779935</v>
          </cell>
          <cell r="K195">
            <v>5.0866164588201288</v>
          </cell>
          <cell r="L195">
            <v>4.9683729436497792</v>
          </cell>
          <cell r="M195">
            <v>5.0944832406823979</v>
          </cell>
          <cell r="N195">
            <v>4.854109503325831</v>
          </cell>
          <cell r="O195">
            <v>5.229332889288024</v>
          </cell>
          <cell r="P195">
            <v>4.8935079909316288</v>
          </cell>
          <cell r="Q195">
            <v>4.4663147663711227</v>
          </cell>
          <cell r="R195">
            <v>6.4592783430617251</v>
          </cell>
          <cell r="S195">
            <v>5.5980971446685066</v>
          </cell>
          <cell r="T195">
            <v>4.6403644716398258</v>
          </cell>
          <cell r="U195">
            <v>5.2778206148027333</v>
          </cell>
          <cell r="V195">
            <v>5.5221695813902825</v>
          </cell>
        </row>
        <row r="196">
          <cell r="B196">
            <v>3.2717236818747422</v>
          </cell>
          <cell r="C196">
            <v>3.6317614415187052</v>
          </cell>
          <cell r="D196">
            <v>4.729636824499547</v>
          </cell>
          <cell r="E196">
            <v>4.9068651493951627</v>
          </cell>
          <cell r="F196">
            <v>4.4322434650593658</v>
          </cell>
          <cell r="G196">
            <v>5.1755479103712041</v>
          </cell>
          <cell r="H196">
            <v>5.6440582062763802</v>
          </cell>
          <cell r="I196">
            <v>5.3268906454007112</v>
          </cell>
          <cell r="J196">
            <v>5.2205444351796091</v>
          </cell>
          <cell r="K196">
            <v>4.434357398438042</v>
          </cell>
          <cell r="L196">
            <v>5.4057143980215399</v>
          </cell>
          <cell r="M196">
            <v>4.6268346785552401</v>
          </cell>
          <cell r="N196">
            <v>6.1030825639077202</v>
          </cell>
          <cell r="O196">
            <v>4.822543126755277</v>
          </cell>
          <cell r="P196">
            <v>3.9813823030635649</v>
          </cell>
          <cell r="Q196">
            <v>5.2094643446175697</v>
          </cell>
          <cell r="R196">
            <v>5.2090949189356825</v>
          </cell>
          <cell r="S196">
            <v>4.8837909021455923</v>
          </cell>
          <cell r="T196">
            <v>5.0276697607575009</v>
          </cell>
          <cell r="U196">
            <v>5.9073587026126209</v>
          </cell>
          <cell r="V196">
            <v>4.7443727501881501</v>
          </cell>
        </row>
        <row r="197">
          <cell r="B197">
            <v>3.5662695786734209</v>
          </cell>
          <cell r="C197">
            <v>3.8733755912172927</v>
          </cell>
          <cell r="D197">
            <v>4.9893649722231848</v>
          </cell>
          <cell r="E197">
            <v>5.338698429399682</v>
          </cell>
          <cell r="F197">
            <v>4.6713535881007271</v>
          </cell>
          <cell r="G197">
            <v>5.1328233800750196</v>
          </cell>
          <cell r="H197">
            <v>4.1908808328620282</v>
          </cell>
          <cell r="I197">
            <v>4.8742559420966014</v>
          </cell>
          <cell r="J197">
            <v>5.8117499601054368</v>
          </cell>
          <cell r="K197">
            <v>5.5428109160251946</v>
          </cell>
          <cell r="L197">
            <v>4.5751464662280084</v>
          </cell>
          <cell r="M197">
            <v>4.4847944929033954</v>
          </cell>
          <cell r="N197">
            <v>4.8791612901992618</v>
          </cell>
          <cell r="O197">
            <v>4.998519596029114</v>
          </cell>
          <cell r="P197">
            <v>5.0127024132620601</v>
          </cell>
          <cell r="Q197">
            <v>5.5432098417838667</v>
          </cell>
          <cell r="R197">
            <v>5.7591584320393858</v>
          </cell>
          <cell r="S197">
            <v>5.2028370043291199</v>
          </cell>
          <cell r="T197">
            <v>4.7720846752399426</v>
          </cell>
          <cell r="U197">
            <v>5.8635453565485047</v>
          </cell>
          <cell r="V197">
            <v>6.0806092309984203</v>
          </cell>
        </row>
        <row r="198">
          <cell r="B198">
            <v>3.7235756430082665</v>
          </cell>
          <cell r="C198">
            <v>4.0268576938719924</v>
          </cell>
          <cell r="D198">
            <v>4.592320612274829</v>
          </cell>
          <cell r="E198">
            <v>4.9735981771484239</v>
          </cell>
          <cell r="F198">
            <v>5.0496493317364841</v>
          </cell>
          <cell r="G198">
            <v>4.6304140344661411</v>
          </cell>
          <cell r="H198">
            <v>5.331754863500902</v>
          </cell>
          <cell r="I198">
            <v>5.3490875126193504</v>
          </cell>
          <cell r="J198">
            <v>5.1398011446524281</v>
          </cell>
          <cell r="K198">
            <v>4.7972292915421875</v>
          </cell>
          <cell r="L198">
            <v>4.6758634762561941</v>
          </cell>
          <cell r="M198">
            <v>5.2303471292399095</v>
          </cell>
          <cell r="N198">
            <v>5.5418691913063434</v>
          </cell>
          <cell r="O198">
            <v>4.8444872710510518</v>
          </cell>
          <cell r="P198">
            <v>4.3575497427806926</v>
          </cell>
          <cell r="Q198">
            <v>5.0880273829848948</v>
          </cell>
          <cell r="R198">
            <v>5.4568613524139451</v>
          </cell>
          <cell r="S198">
            <v>5.3333605260699706</v>
          </cell>
          <cell r="T198">
            <v>5.0961455840901024</v>
          </cell>
          <cell r="U198">
            <v>5.4455833583933044</v>
          </cell>
          <cell r="V198">
            <v>5.3469880875217513</v>
          </cell>
        </row>
        <row r="199">
          <cell r="B199">
            <v>3.1136561281787305</v>
          </cell>
          <cell r="C199">
            <v>3.4510850625327882</v>
          </cell>
          <cell r="D199">
            <v>4.7609646769968714</v>
          </cell>
          <cell r="E199">
            <v>3.8399387288754117</v>
          </cell>
          <cell r="F199">
            <v>5.4404534985706894</v>
          </cell>
          <cell r="G199">
            <v>4.6235627990772556</v>
          </cell>
          <cell r="H199">
            <v>4.6660934446349671</v>
          </cell>
          <cell r="I199">
            <v>4.5454548258112073</v>
          </cell>
          <cell r="J199">
            <v>5.453199398800578</v>
          </cell>
          <cell r="K199">
            <v>4.4391470308514878</v>
          </cell>
          <cell r="L199">
            <v>5.2900633899973997</v>
          </cell>
          <cell r="M199">
            <v>4.5725721776984622</v>
          </cell>
          <cell r="N199">
            <v>5.5770961995645054</v>
          </cell>
          <cell r="O199">
            <v>4.4874444340524082</v>
          </cell>
          <cell r="P199">
            <v>3.9347952021507822</v>
          </cell>
          <cell r="Q199">
            <v>4.318751871001326</v>
          </cell>
          <cell r="R199">
            <v>5.5678597375016361</v>
          </cell>
          <cell r="S199">
            <v>5.0957657171538706</v>
          </cell>
          <cell r="T199">
            <v>5.2650767401597358</v>
          </cell>
          <cell r="U199">
            <v>5.0042686728591503</v>
          </cell>
          <cell r="V199">
            <v>5.0609271791922135</v>
          </cell>
        </row>
        <row r="200">
          <cell r="B200">
            <v>3.8570047841977324</v>
          </cell>
          <cell r="C200">
            <v>4.4859072944676806</v>
          </cell>
          <cell r="D200">
            <v>4.4512894102785916</v>
          </cell>
          <cell r="E200">
            <v>4.7976614486510805</v>
          </cell>
          <cell r="F200">
            <v>4.9534857025524222</v>
          </cell>
          <cell r="G200">
            <v>5.5155955768207114</v>
          </cell>
          <cell r="H200">
            <v>4.9450411707845046</v>
          </cell>
          <cell r="I200">
            <v>5.6072918494909034</v>
          </cell>
          <cell r="J200">
            <v>4.6662079782333121</v>
          </cell>
          <cell r="K200">
            <v>4.9749004512491277</v>
          </cell>
          <cell r="L200">
            <v>5.3649045495473686</v>
          </cell>
          <cell r="M200">
            <v>4.3508989818681369</v>
          </cell>
          <cell r="N200">
            <v>5.3458124957549407</v>
          </cell>
          <cell r="O200">
            <v>5.1890613683477911</v>
          </cell>
          <cell r="P200">
            <v>4.392366098591741</v>
          </cell>
          <cell r="Q200">
            <v>5.0072168176680174</v>
          </cell>
          <cell r="R200">
            <v>4.7115699976433154</v>
          </cell>
          <cell r="S200">
            <v>5.3913056010266374</v>
          </cell>
          <cell r="T200">
            <v>5.3536229398601103</v>
          </cell>
          <cell r="U200">
            <v>5.423247479142411</v>
          </cell>
          <cell r="V200">
            <v>6.0238877729423095</v>
          </cell>
        </row>
        <row r="201">
          <cell r="B201">
            <v>3.9769853478082369</v>
          </cell>
          <cell r="C201">
            <v>4.0193488734740068</v>
          </cell>
          <cell r="D201">
            <v>4.9301193074658336</v>
          </cell>
          <cell r="E201">
            <v>5.1863577243198389</v>
          </cell>
          <cell r="F201">
            <v>4.9887251864756301</v>
          </cell>
          <cell r="G201">
            <v>5.3837499405768883</v>
          </cell>
          <cell r="H201">
            <v>5.3955285249571379</v>
          </cell>
          <cell r="I201">
            <v>5.6289802408586143</v>
          </cell>
          <cell r="J201">
            <v>5.2909371423972287</v>
          </cell>
          <cell r="K201">
            <v>5.1635704101875817</v>
          </cell>
          <cell r="L201">
            <v>5.1459626102751059</v>
          </cell>
          <cell r="M201">
            <v>5.0296767835583216</v>
          </cell>
          <cell r="N201">
            <v>5.1656273141125038</v>
          </cell>
          <cell r="O201">
            <v>4.8026496807064545</v>
          </cell>
          <cell r="P201">
            <v>4.969806901836308</v>
          </cell>
          <cell r="Q201">
            <v>5.6056672671865098</v>
          </cell>
          <cell r="R201">
            <v>5.0977482582305429</v>
          </cell>
          <cell r="S201">
            <v>5.193132373261399</v>
          </cell>
          <cell r="T201">
            <v>4.3952221551714823</v>
          </cell>
          <cell r="U201">
            <v>5.8928093591405712</v>
          </cell>
          <cell r="V201">
            <v>5.300917853899267</v>
          </cell>
        </row>
        <row r="209">
          <cell r="C209">
            <v>4.3253838370852913</v>
          </cell>
          <cell r="D209">
            <v>4.8504901253864023</v>
          </cell>
          <cell r="E209">
            <v>5.1659574292957968</v>
          </cell>
          <cell r="F209">
            <v>5.3438163546801816</v>
          </cell>
          <cell r="G209">
            <v>5.2056495039161872</v>
          </cell>
          <cell r="H209">
            <v>5.2383011707674667</v>
          </cell>
          <cell r="I209">
            <v>5.4041304684076081</v>
          </cell>
          <cell r="J209">
            <v>5.5968679609170833</v>
          </cell>
          <cell r="K209">
            <v>5.3187614580193294</v>
          </cell>
          <cell r="L209">
            <v>5.3934894448081812</v>
          </cell>
          <cell r="M209">
            <v>5.5741412593284299</v>
          </cell>
          <cell r="N209">
            <v>5.7699431577632652</v>
          </cell>
          <cell r="O209">
            <v>5.425396543087083</v>
          </cell>
          <cell r="P209">
            <v>5.2942593901220736</v>
          </cell>
          <cell r="Q209">
            <v>5.5108206730739759</v>
          </cell>
          <cell r="R209">
            <v>5.6377262052398533</v>
          </cell>
          <cell r="S209">
            <v>5.4547552451464627</v>
          </cell>
          <cell r="T209">
            <v>5.5668177745566298</v>
          </cell>
          <cell r="U209">
            <v>5.8256155371051292</v>
          </cell>
          <cell r="V209">
            <v>5.9173430597741676</v>
          </cell>
        </row>
        <row r="210">
          <cell r="C210">
            <v>3.5632620825932584</v>
          </cell>
          <cell r="D210">
            <v>3.9798737672737534</v>
          </cell>
          <cell r="E210">
            <v>4.3549156749144275</v>
          </cell>
          <cell r="F210">
            <v>4.5984188328165283</v>
          </cell>
          <cell r="G210">
            <v>4.426054835150846</v>
          </cell>
          <cell r="H210">
            <v>4.4394189615987676</v>
          </cell>
          <cell r="I210">
            <v>4.5593602753939724</v>
          </cell>
          <cell r="J210">
            <v>4.7352707246896477</v>
          </cell>
          <cell r="K210">
            <v>4.4996620577384956</v>
          </cell>
          <cell r="L210">
            <v>4.6089697005736356</v>
          </cell>
          <cell r="M210">
            <v>4.7288583801584725</v>
          </cell>
          <cell r="N210">
            <v>4.9286448270307286</v>
          </cell>
          <cell r="O210">
            <v>4.5725529437975121</v>
          </cell>
          <cell r="P210">
            <v>4.4633729917540386</v>
          </cell>
          <cell r="Q210">
            <v>4.6424989164174733</v>
          </cell>
          <cell r="R210">
            <v>4.7251330986001046</v>
          </cell>
          <cell r="S210">
            <v>4.6148523176050835</v>
          </cell>
          <cell r="T210">
            <v>4.7349975213882685</v>
          </cell>
          <cell r="U210">
            <v>4.9309127148453484</v>
          </cell>
          <cell r="V210">
            <v>5.0590270755857487</v>
          </cell>
        </row>
      </sheetData>
      <sheetData sheetId="25"/>
      <sheetData sheetId="27"/>
      <sheetData sheetId="29"/>
      <sheetData sheetId="30">
        <row r="1">
          <cell r="B1">
            <v>2012</v>
          </cell>
          <cell r="C1">
            <v>2013</v>
          </cell>
          <cell r="D1">
            <v>2014</v>
          </cell>
          <cell r="E1">
            <v>2015</v>
          </cell>
          <cell r="F1">
            <v>2016</v>
          </cell>
          <cell r="G1">
            <v>2017</v>
          </cell>
          <cell r="H1">
            <v>2018</v>
          </cell>
          <cell r="I1">
            <v>2019</v>
          </cell>
          <cell r="J1">
            <v>2020</v>
          </cell>
          <cell r="K1">
            <v>2021</v>
          </cell>
          <cell r="L1">
            <v>2022</v>
          </cell>
          <cell r="M1">
            <v>2023</v>
          </cell>
          <cell r="N1">
            <v>2024</v>
          </cell>
          <cell r="O1">
            <v>2025</v>
          </cell>
          <cell r="P1">
            <v>2026</v>
          </cell>
          <cell r="Q1">
            <v>2027</v>
          </cell>
          <cell r="R1">
            <v>2028</v>
          </cell>
          <cell r="S1">
            <v>2029</v>
          </cell>
          <cell r="T1">
            <v>2030</v>
          </cell>
          <cell r="U1">
            <v>2031</v>
          </cell>
        </row>
        <row r="2">
          <cell r="B2">
            <v>283594.18078771135</v>
          </cell>
          <cell r="C2">
            <v>282875.3933725144</v>
          </cell>
          <cell r="D2">
            <v>293625.86848574819</v>
          </cell>
          <cell r="E2">
            <v>303151.731886858</v>
          </cell>
          <cell r="F2">
            <v>297218.27228270372</v>
          </cell>
          <cell r="G2">
            <v>302929.30672346486</v>
          </cell>
          <cell r="H2">
            <v>316925.06351991172</v>
          </cell>
          <cell r="I2">
            <v>332694.58677165868</v>
          </cell>
          <cell r="J2">
            <v>327829.15507242846</v>
          </cell>
          <cell r="K2">
            <v>347281.57791883923</v>
          </cell>
          <cell r="L2">
            <v>338686.58500955394</v>
          </cell>
          <cell r="M2">
            <v>344062.3700031914</v>
          </cell>
          <cell r="N2">
            <v>358144.05443426874</v>
          </cell>
          <cell r="O2">
            <v>366580.61753847136</v>
          </cell>
          <cell r="P2">
            <v>366649.29820778308</v>
          </cell>
          <cell r="Q2">
            <v>369670.73687049438</v>
          </cell>
          <cell r="R2">
            <v>366217.10593446926</v>
          </cell>
          <cell r="S2">
            <v>369002.85571820749</v>
          </cell>
          <cell r="T2">
            <v>384533.79940170317</v>
          </cell>
          <cell r="U2">
            <v>397126.97435222217</v>
          </cell>
        </row>
        <row r="3">
          <cell r="B3">
            <v>293418.93347278197</v>
          </cell>
          <cell r="C3">
            <v>289916.83636593912</v>
          </cell>
          <cell r="D3">
            <v>299659.86816525931</v>
          </cell>
          <cell r="E3">
            <v>298956.24037074414</v>
          </cell>
          <cell r="F3">
            <v>300209.18427143636</v>
          </cell>
          <cell r="G3">
            <v>316760.73502309475</v>
          </cell>
          <cell r="H3">
            <v>328420.79068234185</v>
          </cell>
          <cell r="I3">
            <v>328459.13633755222</v>
          </cell>
          <cell r="J3">
            <v>316178.57499090902</v>
          </cell>
          <cell r="K3">
            <v>346155.99340293976</v>
          </cell>
          <cell r="L3">
            <v>338301.50718894845</v>
          </cell>
          <cell r="M3">
            <v>354360.81106964743</v>
          </cell>
          <cell r="N3">
            <v>357713.88384399936</v>
          </cell>
          <cell r="O3">
            <v>349578.22136913933</v>
          </cell>
          <cell r="P3">
            <v>365964.79303068487</v>
          </cell>
          <cell r="Q3">
            <v>370619.21594381524</v>
          </cell>
          <cell r="R3">
            <v>357436.09699572448</v>
          </cell>
          <cell r="S3">
            <v>388862.43889733002</v>
          </cell>
          <cell r="T3">
            <v>381606.00992744148</v>
          </cell>
          <cell r="U3">
            <v>383334.54988449864</v>
          </cell>
        </row>
        <row r="4">
          <cell r="B4">
            <v>291937.86205247481</v>
          </cell>
          <cell r="C4">
            <v>301066.69120357634</v>
          </cell>
          <cell r="D4">
            <v>281915.7454808043</v>
          </cell>
          <cell r="E4">
            <v>298759.50143085659</v>
          </cell>
          <cell r="F4">
            <v>298170.890418928</v>
          </cell>
          <cell r="G4">
            <v>320635.08837491134</v>
          </cell>
          <cell r="H4">
            <v>322316.68766471569</v>
          </cell>
          <cell r="I4">
            <v>311379.10392281762</v>
          </cell>
          <cell r="J4">
            <v>339102.64375439234</v>
          </cell>
          <cell r="K4">
            <v>318046.35394984792</v>
          </cell>
          <cell r="L4">
            <v>330478.2198817298</v>
          </cell>
          <cell r="M4">
            <v>348195.22975768283</v>
          </cell>
          <cell r="N4">
            <v>329880.11390739586</v>
          </cell>
          <cell r="O4">
            <v>355541.33446741436</v>
          </cell>
          <cell r="P4">
            <v>362119.28488647053</v>
          </cell>
          <cell r="Q4">
            <v>369584.67313237779</v>
          </cell>
          <cell r="R4">
            <v>357549.24498983251</v>
          </cell>
          <cell r="S4">
            <v>373031.83529466123</v>
          </cell>
          <cell r="T4">
            <v>371790.90524678637</v>
          </cell>
          <cell r="U4">
            <v>396760.13319252426</v>
          </cell>
        </row>
        <row r="5">
          <cell r="B5">
            <v>282288.20281349361</v>
          </cell>
          <cell r="C5">
            <v>279183.59851127409</v>
          </cell>
          <cell r="D5">
            <v>285768.38981361681</v>
          </cell>
          <cell r="E5">
            <v>297452.25336180552</v>
          </cell>
          <cell r="F5">
            <v>300846.1608859956</v>
          </cell>
          <cell r="G5">
            <v>299237.12329468009</v>
          </cell>
          <cell r="H5">
            <v>313024.11275353527</v>
          </cell>
          <cell r="I5">
            <v>326373.0568011743</v>
          </cell>
          <cell r="J5">
            <v>338292.37252710148</v>
          </cell>
          <cell r="K5">
            <v>344280.31496341852</v>
          </cell>
          <cell r="L5">
            <v>329893.04811671574</v>
          </cell>
          <cell r="M5">
            <v>349755.51921377872</v>
          </cell>
          <cell r="N5">
            <v>357706.13299732312</v>
          </cell>
          <cell r="O5">
            <v>365968.29553913185</v>
          </cell>
          <cell r="P5">
            <v>358088.38106870675</v>
          </cell>
          <cell r="Q5">
            <v>358845.45384649263</v>
          </cell>
          <cell r="R5">
            <v>365160.9983623313</v>
          </cell>
          <cell r="S5">
            <v>381736.6193000694</v>
          </cell>
          <cell r="T5">
            <v>363134.12725460104</v>
          </cell>
          <cell r="U5">
            <v>361433.86401014263</v>
          </cell>
        </row>
        <row r="6">
          <cell r="B6">
            <v>286703.94099736278</v>
          </cell>
          <cell r="C6">
            <v>294636.04147481086</v>
          </cell>
          <cell r="D6">
            <v>286040.81865813571</v>
          </cell>
          <cell r="E6">
            <v>296278.73201826407</v>
          </cell>
          <cell r="F6">
            <v>317295.61077480548</v>
          </cell>
          <cell r="G6">
            <v>311824.3535286538</v>
          </cell>
          <cell r="H6">
            <v>311185.60282337095</v>
          </cell>
          <cell r="I6">
            <v>326010.1592177308</v>
          </cell>
          <cell r="J6">
            <v>334612.14875920239</v>
          </cell>
          <cell r="K6">
            <v>337386.61424167006</v>
          </cell>
          <cell r="L6">
            <v>339412.47430645116</v>
          </cell>
          <cell r="M6">
            <v>354615.45147131319</v>
          </cell>
          <cell r="N6">
            <v>349581.9588836655</v>
          </cell>
          <cell r="O6">
            <v>362991.79920244432</v>
          </cell>
          <cell r="P6">
            <v>354536.82738541142</v>
          </cell>
          <cell r="Q6">
            <v>365599.24747799471</v>
          </cell>
          <cell r="R6">
            <v>369293.66341128288</v>
          </cell>
          <cell r="S6">
            <v>374171.65962926357</v>
          </cell>
          <cell r="T6">
            <v>379260.23206739279</v>
          </cell>
          <cell r="U6">
            <v>393078.98239105917</v>
          </cell>
        </row>
        <row r="7">
          <cell r="B7">
            <v>294085.19728597853</v>
          </cell>
          <cell r="C7">
            <v>288517.72870877449</v>
          </cell>
          <cell r="D7">
            <v>303054.76487825211</v>
          </cell>
          <cell r="E7">
            <v>301922.14640074153</v>
          </cell>
          <cell r="F7">
            <v>300315.87813823018</v>
          </cell>
          <cell r="G7">
            <v>314636.912706487</v>
          </cell>
          <cell r="H7">
            <v>309971.87341886747</v>
          </cell>
          <cell r="I7">
            <v>320747.24248419981</v>
          </cell>
          <cell r="J7">
            <v>332408.50023170875</v>
          </cell>
          <cell r="K7">
            <v>318715.70414205338</v>
          </cell>
          <cell r="L7">
            <v>337063.11794457532</v>
          </cell>
          <cell r="M7">
            <v>350397.83455006033</v>
          </cell>
          <cell r="N7">
            <v>341873.74834097311</v>
          </cell>
          <cell r="O7">
            <v>362760.95517966122</v>
          </cell>
          <cell r="P7">
            <v>350697.10142491449</v>
          </cell>
          <cell r="Q7">
            <v>365616.14942615438</v>
          </cell>
          <cell r="R7">
            <v>366676.44944245653</v>
          </cell>
          <cell r="S7">
            <v>392244.63047734101</v>
          </cell>
          <cell r="T7">
            <v>371617.99929028406</v>
          </cell>
          <cell r="U7">
            <v>403995.69288653351</v>
          </cell>
        </row>
        <row r="8">
          <cell r="B8">
            <v>284605.93643567216</v>
          </cell>
          <cell r="C8">
            <v>284832.81713855342</v>
          </cell>
          <cell r="D8">
            <v>282834.63731651864</v>
          </cell>
          <cell r="E8">
            <v>297195.84004438465</v>
          </cell>
          <cell r="F8">
            <v>294441.47988368728</v>
          </cell>
          <cell r="G8">
            <v>314974.53388346365</v>
          </cell>
          <cell r="H8">
            <v>301225.6536933044</v>
          </cell>
          <cell r="I8">
            <v>312440.75946068089</v>
          </cell>
          <cell r="J8">
            <v>322283.20414464769</v>
          </cell>
          <cell r="K8">
            <v>328397.01765592495</v>
          </cell>
          <cell r="L8">
            <v>341373.8214644136</v>
          </cell>
          <cell r="M8">
            <v>345834.1378429383</v>
          </cell>
          <cell r="N8">
            <v>331449.81855954498</v>
          </cell>
          <cell r="O8">
            <v>355708.83780957019</v>
          </cell>
          <cell r="P8">
            <v>354582.82414483797</v>
          </cell>
          <cell r="Q8">
            <v>355804.60064365272</v>
          </cell>
          <cell r="R8">
            <v>366393.8680899312</v>
          </cell>
          <cell r="S8">
            <v>378121.22425400029</v>
          </cell>
          <cell r="T8">
            <v>383748.62849065673</v>
          </cell>
          <cell r="U8">
            <v>397524.97182789526</v>
          </cell>
        </row>
        <row r="9">
          <cell r="B9">
            <v>278330.82241642493</v>
          </cell>
          <cell r="C9">
            <v>278522.38943597215</v>
          </cell>
          <cell r="D9">
            <v>294565.90262563463</v>
          </cell>
          <cell r="E9">
            <v>285969.95335301897</v>
          </cell>
          <cell r="F9">
            <v>296204.56046089123</v>
          </cell>
          <cell r="G9">
            <v>308691.34531432408</v>
          </cell>
          <cell r="H9">
            <v>309028.09667200857</v>
          </cell>
          <cell r="I9">
            <v>314158.13850260869</v>
          </cell>
          <cell r="J9">
            <v>327334.78343963705</v>
          </cell>
          <cell r="K9">
            <v>333890.20549536095</v>
          </cell>
          <cell r="L9">
            <v>318097.29434154643</v>
          </cell>
          <cell r="M9">
            <v>344133.59649665537</v>
          </cell>
          <cell r="N9">
            <v>329207.8146752303</v>
          </cell>
          <cell r="O9">
            <v>355278.00497070415</v>
          </cell>
          <cell r="P9">
            <v>353809.5790918105</v>
          </cell>
          <cell r="Q9">
            <v>366430.9240915617</v>
          </cell>
          <cell r="R9">
            <v>364176.70729825686</v>
          </cell>
          <cell r="S9">
            <v>379617.57339955913</v>
          </cell>
          <cell r="T9">
            <v>392081.94643439981</v>
          </cell>
          <cell r="U9">
            <v>379652.92355776136</v>
          </cell>
        </row>
        <row r="10">
          <cell r="B10">
            <v>281250.24499484623</v>
          </cell>
          <cell r="C10">
            <v>285174.90777285211</v>
          </cell>
          <cell r="D10">
            <v>285378.67331367789</v>
          </cell>
          <cell r="E10">
            <v>296291.31104958581</v>
          </cell>
          <cell r="F10">
            <v>294180.15467906219</v>
          </cell>
          <cell r="G10">
            <v>307407.27379761339</v>
          </cell>
          <cell r="H10">
            <v>318355.29914600815</v>
          </cell>
          <cell r="I10">
            <v>325816.65368392249</v>
          </cell>
          <cell r="J10">
            <v>318783.04390391597</v>
          </cell>
          <cell r="K10">
            <v>324042.08594949573</v>
          </cell>
          <cell r="L10">
            <v>333464.96086840727</v>
          </cell>
          <cell r="M10">
            <v>353664.96135594737</v>
          </cell>
          <cell r="N10">
            <v>350193.71699404612</v>
          </cell>
          <cell r="O10">
            <v>358773.85678843979</v>
          </cell>
          <cell r="P10">
            <v>359707.38150921266</v>
          </cell>
          <cell r="Q10">
            <v>370614.82311867859</v>
          </cell>
          <cell r="R10">
            <v>368865.1483464702</v>
          </cell>
          <cell r="S10">
            <v>362856.12997266604</v>
          </cell>
          <cell r="T10">
            <v>379929.24988247914</v>
          </cell>
          <cell r="U10">
            <v>386079.41604255931</v>
          </cell>
        </row>
        <row r="11">
          <cell r="B11">
            <v>278907.11895743944</v>
          </cell>
          <cell r="C11">
            <v>285911.28048722126</v>
          </cell>
          <cell r="D11">
            <v>289847.38692715147</v>
          </cell>
          <cell r="E11">
            <v>299184.84795153223</v>
          </cell>
          <cell r="F11">
            <v>318055.23729653243</v>
          </cell>
          <cell r="G11">
            <v>308846.13604145416</v>
          </cell>
          <cell r="H11">
            <v>315484.73776983225</v>
          </cell>
          <cell r="I11">
            <v>310836.13589662354</v>
          </cell>
          <cell r="J11">
            <v>341038.32008021348</v>
          </cell>
          <cell r="K11">
            <v>321300.15426043444</v>
          </cell>
          <cell r="L11">
            <v>330789.01819755783</v>
          </cell>
          <cell r="M11">
            <v>336296.42086628289</v>
          </cell>
          <cell r="N11">
            <v>354458.2540880919</v>
          </cell>
          <cell r="O11">
            <v>359016.77532261179</v>
          </cell>
          <cell r="P11">
            <v>368047.66265501786</v>
          </cell>
          <cell r="Q11">
            <v>386905.33425251854</v>
          </cell>
          <cell r="R11">
            <v>375740.43368897249</v>
          </cell>
          <cell r="S11">
            <v>363847.99103291315</v>
          </cell>
          <cell r="T11">
            <v>379439.90712580277</v>
          </cell>
          <cell r="U11">
            <v>386253.56165581651</v>
          </cell>
        </row>
        <row r="12">
          <cell r="B12">
            <v>287896.69028385251</v>
          </cell>
          <cell r="C12">
            <v>279396.1801705652</v>
          </cell>
          <cell r="D12">
            <v>293033.77377293888</v>
          </cell>
          <cell r="E12">
            <v>288494.05379080551</v>
          </cell>
          <cell r="F12">
            <v>297833.36433687026</v>
          </cell>
          <cell r="G12">
            <v>307306.36796513997</v>
          </cell>
          <cell r="H12">
            <v>298976.1320132332</v>
          </cell>
          <cell r="I12">
            <v>324887.11377198459</v>
          </cell>
          <cell r="J12">
            <v>313119.91413185577</v>
          </cell>
          <cell r="K12">
            <v>326059.79479088495</v>
          </cell>
          <cell r="L12">
            <v>331286.97556229623</v>
          </cell>
          <cell r="M12">
            <v>324646.87353037694</v>
          </cell>
          <cell r="N12">
            <v>333448.28229232598</v>
          </cell>
          <cell r="O12">
            <v>358146.27145615022</v>
          </cell>
          <cell r="P12">
            <v>357821.77278266428</v>
          </cell>
          <cell r="Q12">
            <v>354593.91080599459</v>
          </cell>
          <cell r="R12">
            <v>385402.32476533111</v>
          </cell>
          <cell r="S12">
            <v>370906.83815349278</v>
          </cell>
          <cell r="T12">
            <v>386472.84833324497</v>
          </cell>
          <cell r="U12">
            <v>390186.09377911186</v>
          </cell>
        </row>
        <row r="13">
          <cell r="B13">
            <v>295348.44594401238</v>
          </cell>
          <cell r="C13">
            <v>292933.1469792914</v>
          </cell>
          <cell r="D13">
            <v>293888.11142041214</v>
          </cell>
          <cell r="E13">
            <v>293448.71148339444</v>
          </cell>
          <cell r="F13">
            <v>304411.48920625949</v>
          </cell>
          <cell r="G13">
            <v>309972.86243745702</v>
          </cell>
          <cell r="H13">
            <v>318343.1272534809</v>
          </cell>
          <cell r="I13">
            <v>311205.45049095358</v>
          </cell>
          <cell r="J13">
            <v>338490.60990093602</v>
          </cell>
          <cell r="K13">
            <v>330766.16074642929</v>
          </cell>
          <cell r="L13">
            <v>346177.96734205738</v>
          </cell>
          <cell r="M13">
            <v>341515.30579004902</v>
          </cell>
          <cell r="N13">
            <v>353167.52445519535</v>
          </cell>
          <cell r="O13">
            <v>375318.6442430719</v>
          </cell>
          <cell r="P13">
            <v>381632.41354536731</v>
          </cell>
          <cell r="Q13">
            <v>359203.61808957206</v>
          </cell>
          <cell r="R13">
            <v>383928.62534780207</v>
          </cell>
          <cell r="S13">
            <v>367391.24332533777</v>
          </cell>
          <cell r="T13">
            <v>393159.86838669481</v>
          </cell>
          <cell r="U13">
            <v>378016.50768991624</v>
          </cell>
        </row>
        <row r="14">
          <cell r="B14">
            <v>303636.4355235179</v>
          </cell>
          <cell r="C14">
            <v>295545.2388901934</v>
          </cell>
          <cell r="D14">
            <v>305882.01280968543</v>
          </cell>
          <cell r="E14">
            <v>312600.7555568199</v>
          </cell>
          <cell r="F14">
            <v>302825.06797142362</v>
          </cell>
          <cell r="G14">
            <v>323626.98544492491</v>
          </cell>
          <cell r="H14">
            <v>315459.99499712803</v>
          </cell>
          <cell r="I14">
            <v>326592.9670682007</v>
          </cell>
          <cell r="J14">
            <v>328060.03313604754</v>
          </cell>
          <cell r="K14">
            <v>341303.58632313268</v>
          </cell>
          <cell r="L14">
            <v>338817.82665816898</v>
          </cell>
          <cell r="M14">
            <v>346375.9557894083</v>
          </cell>
          <cell r="N14">
            <v>355831.94479378144</v>
          </cell>
          <cell r="O14">
            <v>367457.31552169617</v>
          </cell>
          <cell r="P14">
            <v>355023.1776165606</v>
          </cell>
          <cell r="Q14">
            <v>368958.9160188447</v>
          </cell>
          <cell r="R14">
            <v>398263.35693977482</v>
          </cell>
          <cell r="S14">
            <v>374931.78298763605</v>
          </cell>
          <cell r="T14">
            <v>396981.96850914549</v>
          </cell>
          <cell r="U14">
            <v>392156.28312847996</v>
          </cell>
        </row>
        <row r="15">
          <cell r="B15">
            <v>289959.79862415924</v>
          </cell>
          <cell r="C15">
            <v>296090.95609023917</v>
          </cell>
          <cell r="D15">
            <v>285736.18846012745</v>
          </cell>
          <cell r="E15">
            <v>309038.73986823158</v>
          </cell>
          <cell r="F15">
            <v>304702.16030430509</v>
          </cell>
          <cell r="G15">
            <v>310972.53645958868</v>
          </cell>
          <cell r="H15">
            <v>334260.48293232947</v>
          </cell>
          <cell r="I15">
            <v>321881.88589808735</v>
          </cell>
          <cell r="J15">
            <v>330493.66078999935</v>
          </cell>
          <cell r="K15">
            <v>343857.15040544554</v>
          </cell>
          <cell r="L15">
            <v>325598.1515505439</v>
          </cell>
          <cell r="M15">
            <v>357123.71068911511</v>
          </cell>
          <cell r="N15">
            <v>358259.69195487374</v>
          </cell>
          <cell r="O15">
            <v>365566.26175893104</v>
          </cell>
          <cell r="P15">
            <v>368045.26813071402</v>
          </cell>
          <cell r="Q15">
            <v>362436.61576767551</v>
          </cell>
          <cell r="R15">
            <v>388541.53595008934</v>
          </cell>
          <cell r="S15">
            <v>374694.72765341797</v>
          </cell>
          <cell r="T15">
            <v>377455.5916688859</v>
          </cell>
          <cell r="U15">
            <v>395417.54843930167</v>
          </cell>
        </row>
        <row r="16">
          <cell r="B16">
            <v>293928.85669843201</v>
          </cell>
          <cell r="C16">
            <v>290993.0014060227</v>
          </cell>
          <cell r="D16">
            <v>295569.45664721861</v>
          </cell>
          <cell r="E16">
            <v>298586.35287165549</v>
          </cell>
          <cell r="F16">
            <v>299351.83243782131</v>
          </cell>
          <cell r="G16">
            <v>309398.0355531316</v>
          </cell>
          <cell r="H16">
            <v>311977.07149110327</v>
          </cell>
          <cell r="I16">
            <v>313188.90702866041</v>
          </cell>
          <cell r="J16">
            <v>344865.82635550242</v>
          </cell>
          <cell r="K16">
            <v>322444.52590633626</v>
          </cell>
          <cell r="L16">
            <v>361333.9213304384</v>
          </cell>
          <cell r="M16">
            <v>348559.92457554286</v>
          </cell>
          <cell r="N16">
            <v>340016.10422953218</v>
          </cell>
          <cell r="O16">
            <v>362055.84368282516</v>
          </cell>
          <cell r="P16">
            <v>358048.76881051529</v>
          </cell>
          <cell r="Q16">
            <v>372703.28442474268</v>
          </cell>
          <cell r="R16">
            <v>383335.55939479417</v>
          </cell>
          <cell r="S16">
            <v>385381.67086517339</v>
          </cell>
          <cell r="T16">
            <v>386245.88075489679</v>
          </cell>
          <cell r="U16">
            <v>383142.8409433639</v>
          </cell>
        </row>
        <row r="17">
          <cell r="B17">
            <v>283233.3080548952</v>
          </cell>
          <cell r="C17">
            <v>287115.51147492504</v>
          </cell>
          <cell r="D17">
            <v>285317.14228386036</v>
          </cell>
          <cell r="E17">
            <v>285745.398828729</v>
          </cell>
          <cell r="F17">
            <v>306579.671853968</v>
          </cell>
          <cell r="G17">
            <v>300977.74041566299</v>
          </cell>
          <cell r="H17">
            <v>317839.61514019029</v>
          </cell>
          <cell r="I17">
            <v>310880.84654114646</v>
          </cell>
          <cell r="J17">
            <v>311424.89833069028</v>
          </cell>
          <cell r="K17">
            <v>323931.23317369178</v>
          </cell>
          <cell r="L17">
            <v>354161.79971674312</v>
          </cell>
          <cell r="M17">
            <v>346362.8495654391</v>
          </cell>
          <cell r="N17">
            <v>342452.38788489264</v>
          </cell>
          <cell r="O17">
            <v>354241.70923192153</v>
          </cell>
          <cell r="P17">
            <v>363315.72582499206</v>
          </cell>
          <cell r="Q17">
            <v>357495.81040646951</v>
          </cell>
          <cell r="R17">
            <v>369900.73510124575</v>
          </cell>
          <cell r="S17">
            <v>371446.95050680521</v>
          </cell>
          <cell r="T17">
            <v>377757.31229348033</v>
          </cell>
          <cell r="U17">
            <v>378961.29079197196</v>
          </cell>
        </row>
        <row r="18">
          <cell r="B18">
            <v>292205.69919801655</v>
          </cell>
          <cell r="C18">
            <v>289592.9331994169</v>
          </cell>
          <cell r="D18">
            <v>300948.66890214331</v>
          </cell>
          <cell r="E18">
            <v>288782.54832248145</v>
          </cell>
          <cell r="F18">
            <v>296946.21359716245</v>
          </cell>
          <cell r="G18">
            <v>313030.74158898235</v>
          </cell>
          <cell r="H18">
            <v>308193.30496644095</v>
          </cell>
          <cell r="I18">
            <v>325056.50907550514</v>
          </cell>
          <cell r="J18">
            <v>327024.42390319292</v>
          </cell>
          <cell r="K18">
            <v>317895.26994533476</v>
          </cell>
          <cell r="L18">
            <v>333643.16481918324</v>
          </cell>
          <cell r="M18">
            <v>335444.72599829297</v>
          </cell>
          <cell r="N18">
            <v>345178.23671544477</v>
          </cell>
          <cell r="O18">
            <v>347290.07931022719</v>
          </cell>
          <cell r="P18">
            <v>372030.39951263461</v>
          </cell>
          <cell r="Q18">
            <v>356863.0878448647</v>
          </cell>
          <cell r="R18">
            <v>377939.24277827615</v>
          </cell>
          <cell r="S18">
            <v>374161.31992346578</v>
          </cell>
          <cell r="T18">
            <v>376378.16973587824</v>
          </cell>
          <cell r="U18">
            <v>395470.63137361035</v>
          </cell>
        </row>
        <row r="19">
          <cell r="B19">
            <v>289049.55236266932</v>
          </cell>
          <cell r="C19">
            <v>290622.22240939975</v>
          </cell>
          <cell r="D19">
            <v>284113.97837437317</v>
          </cell>
          <cell r="E19">
            <v>296338.42461560614</v>
          </cell>
          <cell r="F19">
            <v>291928.55301686184</v>
          </cell>
          <cell r="G19">
            <v>299561.60292520135</v>
          </cell>
          <cell r="H19">
            <v>296125.05264226953</v>
          </cell>
          <cell r="I19">
            <v>305744.7868687234</v>
          </cell>
          <cell r="J19">
            <v>311909.84087695298</v>
          </cell>
          <cell r="K19">
            <v>329783.2750301577</v>
          </cell>
          <cell r="L19">
            <v>324522.62860612472</v>
          </cell>
          <cell r="M19">
            <v>346935.01294519723</v>
          </cell>
          <cell r="N19">
            <v>352786.12870987068</v>
          </cell>
          <cell r="O19">
            <v>359652.19619401824</v>
          </cell>
          <cell r="P19">
            <v>356836.29123293108</v>
          </cell>
          <cell r="Q19">
            <v>363408.38755817222</v>
          </cell>
          <cell r="R19">
            <v>351996.43091772049</v>
          </cell>
          <cell r="S19">
            <v>371937.50175282994</v>
          </cell>
          <cell r="T19">
            <v>369239.56189836492</v>
          </cell>
          <cell r="U19">
            <v>369466.74372135219</v>
          </cell>
        </row>
        <row r="20">
          <cell r="B20">
            <v>286221.54984730715</v>
          </cell>
          <cell r="C20">
            <v>299732.27127410413</v>
          </cell>
          <cell r="D20">
            <v>305217.42957195401</v>
          </cell>
          <cell r="E20">
            <v>300412.87206515111</v>
          </cell>
          <cell r="F20">
            <v>309139.21814860951</v>
          </cell>
          <cell r="G20">
            <v>308267.20921850967</v>
          </cell>
          <cell r="H20">
            <v>307257.30752420658</v>
          </cell>
          <cell r="I20">
            <v>325845.69941608486</v>
          </cell>
          <cell r="J20">
            <v>319595.70830776024</v>
          </cell>
          <cell r="K20">
            <v>333537.22480772383</v>
          </cell>
          <cell r="L20">
            <v>338115.76379465638</v>
          </cell>
          <cell r="M20">
            <v>335112.05971172405</v>
          </cell>
          <cell r="N20">
            <v>342766.96526842244</v>
          </cell>
          <cell r="O20">
            <v>346407.31240391114</v>
          </cell>
          <cell r="P20">
            <v>351760.01049807254</v>
          </cell>
          <cell r="Q20">
            <v>374599.36829532782</v>
          </cell>
          <cell r="R20">
            <v>382481.3721158618</v>
          </cell>
          <cell r="S20">
            <v>377576.82720381941</v>
          </cell>
          <cell r="T20">
            <v>395106.0027711349</v>
          </cell>
          <cell r="U20">
            <v>404487.31274067541</v>
          </cell>
        </row>
        <row r="21">
          <cell r="B21">
            <v>284318.03991733759</v>
          </cell>
          <cell r="C21">
            <v>295624.28177771886</v>
          </cell>
          <cell r="D21">
            <v>310174.6707647898</v>
          </cell>
          <cell r="E21">
            <v>311415.90685702459</v>
          </cell>
          <cell r="F21">
            <v>304537.0603584816</v>
          </cell>
          <cell r="G21">
            <v>298695.18250080186</v>
          </cell>
          <cell r="H21">
            <v>320463.03272430919</v>
          </cell>
          <cell r="I21">
            <v>326509.77749360888</v>
          </cell>
          <cell r="J21">
            <v>321978.8108531594</v>
          </cell>
          <cell r="K21">
            <v>352160.3744440602</v>
          </cell>
          <cell r="L21">
            <v>350276.99560473271</v>
          </cell>
          <cell r="M21">
            <v>330172.63560367469</v>
          </cell>
          <cell r="N21">
            <v>351536.85834220931</v>
          </cell>
          <cell r="O21">
            <v>361761.66633274022</v>
          </cell>
          <cell r="P21">
            <v>362885.44085648406</v>
          </cell>
          <cell r="Q21">
            <v>373498.27886745351</v>
          </cell>
          <cell r="R21">
            <v>370239.60482573387</v>
          </cell>
          <cell r="S21">
            <v>385943.13901409914</v>
          </cell>
          <cell r="T21">
            <v>399980.45071053453</v>
          </cell>
          <cell r="U21">
            <v>395001.22027517104</v>
          </cell>
        </row>
        <row r="22">
          <cell r="B22">
            <v>297076.77584272373</v>
          </cell>
          <cell r="C22">
            <v>290566.24883594172</v>
          </cell>
          <cell r="D22">
            <v>295341.28668186342</v>
          </cell>
          <cell r="E22">
            <v>293453.95298996754</v>
          </cell>
          <cell r="F22">
            <v>314538.09088636289</v>
          </cell>
          <cell r="G22">
            <v>318427.50870077754</v>
          </cell>
          <cell r="H22">
            <v>318186.41724601644</v>
          </cell>
          <cell r="I22">
            <v>302689.38511374284</v>
          </cell>
          <cell r="J22">
            <v>331077.47683606489</v>
          </cell>
          <cell r="K22">
            <v>321945.37599299627</v>
          </cell>
          <cell r="L22">
            <v>331300.08796719555</v>
          </cell>
          <cell r="M22">
            <v>356964.24234657525</v>
          </cell>
          <cell r="N22">
            <v>344253.57329863339</v>
          </cell>
          <cell r="O22">
            <v>350064.43783957791</v>
          </cell>
          <cell r="P22">
            <v>373401.81828601653</v>
          </cell>
          <cell r="Q22">
            <v>373815.23178392102</v>
          </cell>
          <cell r="R22">
            <v>375852.03467662935</v>
          </cell>
          <cell r="S22">
            <v>372782.77465244604</v>
          </cell>
          <cell r="T22">
            <v>368113.12594291108</v>
          </cell>
          <cell r="U22">
            <v>382870.4747571933</v>
          </cell>
        </row>
        <row r="23">
          <cell r="B23">
            <v>283578.82757916825</v>
          </cell>
          <cell r="C23">
            <v>289986.86981834023</v>
          </cell>
          <cell r="D23">
            <v>296767.77035816584</v>
          </cell>
          <cell r="E23">
            <v>305831.66723950615</v>
          </cell>
          <cell r="F23">
            <v>298261.54787801707</v>
          </cell>
          <cell r="G23">
            <v>303417.13728296437</v>
          </cell>
          <cell r="H23">
            <v>321205.42264720512</v>
          </cell>
          <cell r="I23">
            <v>320345.93774821074</v>
          </cell>
          <cell r="J23">
            <v>317138.98106324667</v>
          </cell>
          <cell r="K23">
            <v>326712.61780986696</v>
          </cell>
          <cell r="L23">
            <v>333646.40498311829</v>
          </cell>
          <cell r="M23">
            <v>337888.18713395664</v>
          </cell>
          <cell r="N23">
            <v>361183.21487862593</v>
          </cell>
          <cell r="O23">
            <v>347777.90282285697</v>
          </cell>
          <cell r="P23">
            <v>369500.55878124485</v>
          </cell>
          <cell r="Q23">
            <v>359069.28260102164</v>
          </cell>
          <cell r="R23">
            <v>380412.41764504544</v>
          </cell>
          <cell r="S23">
            <v>379179.7763057687</v>
          </cell>
          <cell r="T23">
            <v>390289.34612397035</v>
          </cell>
          <cell r="U23">
            <v>382875.02973653935</v>
          </cell>
        </row>
        <row r="24">
          <cell r="B24">
            <v>286112.68679758412</v>
          </cell>
          <cell r="C24">
            <v>293685.16389874718</v>
          </cell>
          <cell r="D24">
            <v>295917.28800166422</v>
          </cell>
          <cell r="E24">
            <v>297509.17016866233</v>
          </cell>
          <cell r="F24">
            <v>321736.57937466673</v>
          </cell>
          <cell r="G24">
            <v>307145.00945132074</v>
          </cell>
          <cell r="H24">
            <v>334246.78304142784</v>
          </cell>
          <cell r="I24">
            <v>328035.85981076962</v>
          </cell>
          <cell r="J24">
            <v>335723.41796410887</v>
          </cell>
          <cell r="K24">
            <v>333789.98555443139</v>
          </cell>
          <cell r="L24">
            <v>341366.13863991696</v>
          </cell>
          <cell r="M24">
            <v>330144.2829043048</v>
          </cell>
          <cell r="N24">
            <v>351286.55850577197</v>
          </cell>
          <cell r="O24">
            <v>354353.88169652718</v>
          </cell>
          <cell r="P24">
            <v>347964.97145762359</v>
          </cell>
          <cell r="Q24">
            <v>373483.39117611432</v>
          </cell>
          <cell r="R24">
            <v>379426.41581641132</v>
          </cell>
          <cell r="S24">
            <v>378621.69142045593</v>
          </cell>
          <cell r="T24">
            <v>373165.83176318079</v>
          </cell>
          <cell r="U24">
            <v>401369.06786314532</v>
          </cell>
        </row>
        <row r="25">
          <cell r="B25">
            <v>287903.29232051858</v>
          </cell>
          <cell r="C25">
            <v>282855.97776006156</v>
          </cell>
          <cell r="D25">
            <v>286984.92252716667</v>
          </cell>
          <cell r="E25">
            <v>295090.63124235306</v>
          </cell>
          <cell r="F25">
            <v>296705.20952795917</v>
          </cell>
          <cell r="G25">
            <v>303481.40147739695</v>
          </cell>
          <cell r="H25">
            <v>314114.33229293756</v>
          </cell>
          <cell r="I25">
            <v>311274.23398492695</v>
          </cell>
          <cell r="J25">
            <v>313707.83978014102</v>
          </cell>
          <cell r="K25">
            <v>327632.74662629608</v>
          </cell>
          <cell r="L25">
            <v>332836.78889420402</v>
          </cell>
          <cell r="M25">
            <v>340922.15677879669</v>
          </cell>
          <cell r="N25">
            <v>333578.270670422</v>
          </cell>
          <cell r="O25">
            <v>358037.18258525972</v>
          </cell>
          <cell r="P25">
            <v>363887.20847652905</v>
          </cell>
          <cell r="Q25">
            <v>349596.2074912177</v>
          </cell>
          <cell r="R25">
            <v>366420.55162492453</v>
          </cell>
          <cell r="S25">
            <v>355208.51978747721</v>
          </cell>
          <cell r="T25">
            <v>381631.09237055021</v>
          </cell>
          <cell r="U25">
            <v>379487.21889380622</v>
          </cell>
        </row>
        <row r="26">
          <cell r="B26">
            <v>284927.88494520739</v>
          </cell>
          <cell r="C26">
            <v>300313.75987553707</v>
          </cell>
          <cell r="D26">
            <v>288873.26698768826</v>
          </cell>
          <cell r="E26">
            <v>289920.3637864982</v>
          </cell>
          <cell r="F26">
            <v>306124.69271849433</v>
          </cell>
          <cell r="G26">
            <v>320944.7496256351</v>
          </cell>
          <cell r="H26">
            <v>309798.51740740222</v>
          </cell>
          <cell r="I26">
            <v>325842.4676045404</v>
          </cell>
          <cell r="J26">
            <v>326747.67276815558</v>
          </cell>
          <cell r="K26">
            <v>338592.03060955007</v>
          </cell>
          <cell r="L26">
            <v>328339.26553902001</v>
          </cell>
          <cell r="M26">
            <v>343263.77650341496</v>
          </cell>
          <cell r="N26">
            <v>340801.42777202057</v>
          </cell>
          <cell r="O26">
            <v>346773.81705821858</v>
          </cell>
          <cell r="P26">
            <v>373996.07359543664</v>
          </cell>
          <cell r="Q26">
            <v>376499.39553211024</v>
          </cell>
          <cell r="R26">
            <v>387234.85034622729</v>
          </cell>
          <cell r="S26">
            <v>372180.24565947586</v>
          </cell>
          <cell r="T26">
            <v>384338.95730758843</v>
          </cell>
          <cell r="U26">
            <v>368846.16298437014</v>
          </cell>
        </row>
        <row r="27">
          <cell r="B27">
            <v>273893.20677852578</v>
          </cell>
          <cell r="C27">
            <v>294819.7194691358</v>
          </cell>
          <cell r="D27">
            <v>284395.75947878382</v>
          </cell>
          <cell r="E27">
            <v>302502.9048423029</v>
          </cell>
          <cell r="F27">
            <v>305418.09701567522</v>
          </cell>
          <cell r="G27">
            <v>318750.41625813022</v>
          </cell>
          <cell r="H27">
            <v>315633.08295945474</v>
          </cell>
          <cell r="I27">
            <v>317728.18342742731</v>
          </cell>
          <cell r="J27">
            <v>313464.40201809653</v>
          </cell>
          <cell r="K27">
            <v>330934.95438794576</v>
          </cell>
          <cell r="L27">
            <v>336447.74958509591</v>
          </cell>
          <cell r="M27">
            <v>355351.23647787038</v>
          </cell>
          <cell r="N27">
            <v>362863.25681605516</v>
          </cell>
          <cell r="O27">
            <v>351256.98974375188</v>
          </cell>
          <cell r="P27">
            <v>363777.82373276685</v>
          </cell>
          <cell r="Q27">
            <v>373154.79410254059</v>
          </cell>
          <cell r="R27">
            <v>362457.4134461598</v>
          </cell>
          <cell r="S27">
            <v>378063.4907061425</v>
          </cell>
          <cell r="T27">
            <v>382133.67376415402</v>
          </cell>
          <cell r="U27">
            <v>384986.94415071036</v>
          </cell>
        </row>
        <row r="28">
          <cell r="B28">
            <v>285168.95721782214</v>
          </cell>
          <cell r="C28">
            <v>289957.76286316692</v>
          </cell>
          <cell r="D28">
            <v>278716.69932413287</v>
          </cell>
          <cell r="E28">
            <v>300381.00914393383</v>
          </cell>
          <cell r="F28">
            <v>314739.05919753236</v>
          </cell>
          <cell r="G28">
            <v>308110.44437792193</v>
          </cell>
          <cell r="H28">
            <v>319390.44433592405</v>
          </cell>
          <cell r="I28">
            <v>312549.70692741714</v>
          </cell>
          <cell r="J28">
            <v>320403.99053095339</v>
          </cell>
          <cell r="K28">
            <v>329984.24481210351</v>
          </cell>
          <cell r="L28">
            <v>331670.50815460098</v>
          </cell>
          <cell r="M28">
            <v>337155.3124005787</v>
          </cell>
          <cell r="N28">
            <v>340083.8481728473</v>
          </cell>
          <cell r="O28">
            <v>351213.09251418395</v>
          </cell>
          <cell r="P28">
            <v>354397.52960171259</v>
          </cell>
          <cell r="Q28">
            <v>369093.288227577</v>
          </cell>
          <cell r="R28">
            <v>383120.08352536039</v>
          </cell>
          <cell r="S28">
            <v>384817.64799068985</v>
          </cell>
          <cell r="T28">
            <v>364802.58412282902</v>
          </cell>
          <cell r="U28">
            <v>379662.42296811467</v>
          </cell>
        </row>
        <row r="29">
          <cell r="B29">
            <v>281968.30671005521</v>
          </cell>
          <cell r="C29">
            <v>290224.98855053121</v>
          </cell>
          <cell r="D29">
            <v>307523.93014103908</v>
          </cell>
          <cell r="E29">
            <v>302617.22293447546</v>
          </cell>
          <cell r="F29">
            <v>312799.42839207087</v>
          </cell>
          <cell r="G29">
            <v>323421.00829672831</v>
          </cell>
          <cell r="H29">
            <v>326167.08288758335</v>
          </cell>
          <cell r="I29">
            <v>323585.08963860251</v>
          </cell>
          <cell r="J29">
            <v>328027.33408548037</v>
          </cell>
          <cell r="K29">
            <v>345712.17095847579</v>
          </cell>
          <cell r="L29">
            <v>334929.28580411139</v>
          </cell>
          <cell r="M29">
            <v>338293.99452327989</v>
          </cell>
          <cell r="N29">
            <v>359901.06240207836</v>
          </cell>
          <cell r="O29">
            <v>362221.01350297726</v>
          </cell>
          <cell r="P29">
            <v>371428.46203111194</v>
          </cell>
          <cell r="Q29">
            <v>378391.74882193148</v>
          </cell>
          <cell r="R29">
            <v>384133.16588457226</v>
          </cell>
          <cell r="S29">
            <v>379045.35249080526</v>
          </cell>
          <cell r="T29">
            <v>398424.28141613153</v>
          </cell>
          <cell r="U29">
            <v>402704.29518124711</v>
          </cell>
        </row>
        <row r="30">
          <cell r="B30">
            <v>288032.77326779405</v>
          </cell>
          <cell r="C30">
            <v>288982.53714903013</v>
          </cell>
          <cell r="D30">
            <v>293419.39921840496</v>
          </cell>
          <cell r="E30">
            <v>299342.68724294368</v>
          </cell>
          <cell r="F30">
            <v>309603.75386188953</v>
          </cell>
          <cell r="G30">
            <v>314972.39127144654</v>
          </cell>
          <cell r="H30">
            <v>324563.60870807536</v>
          </cell>
          <cell r="I30">
            <v>323316.16688545782</v>
          </cell>
          <cell r="J30">
            <v>334449.18018819264</v>
          </cell>
          <cell r="K30">
            <v>328158.55064883363</v>
          </cell>
          <cell r="L30">
            <v>341795.77784133109</v>
          </cell>
          <cell r="M30">
            <v>353096.11908676726</v>
          </cell>
          <cell r="N30">
            <v>354148.53394611506</v>
          </cell>
          <cell r="O30">
            <v>361317.63422525977</v>
          </cell>
          <cell r="P30">
            <v>364908.91806603206</v>
          </cell>
          <cell r="Q30">
            <v>358862.98261059111</v>
          </cell>
          <cell r="R30">
            <v>372869.43436979066</v>
          </cell>
          <cell r="S30">
            <v>396411.45418893918</v>
          </cell>
          <cell r="T30">
            <v>378274.80433703103</v>
          </cell>
          <cell r="U30">
            <v>405057.97046260926</v>
          </cell>
        </row>
        <row r="31">
          <cell r="B31">
            <v>271630.83150673722</v>
          </cell>
          <cell r="C31">
            <v>292182.33326081699</v>
          </cell>
          <cell r="D31">
            <v>292454.59192171955</v>
          </cell>
          <cell r="E31">
            <v>282529.04400834092</v>
          </cell>
          <cell r="F31">
            <v>302984.2860279766</v>
          </cell>
          <cell r="G31">
            <v>293672.42888276163</v>
          </cell>
          <cell r="H31">
            <v>306782.43968651019</v>
          </cell>
          <cell r="I31">
            <v>315706.69639363931</v>
          </cell>
          <cell r="J31">
            <v>316786.25781019038</v>
          </cell>
          <cell r="K31">
            <v>320745.4530717032</v>
          </cell>
          <cell r="L31">
            <v>333213.82705957448</v>
          </cell>
          <cell r="M31">
            <v>342325.76445824123</v>
          </cell>
          <cell r="N31">
            <v>348577.31391268014</v>
          </cell>
          <cell r="O31">
            <v>365411.52661279886</v>
          </cell>
          <cell r="P31">
            <v>359695.81797797087</v>
          </cell>
          <cell r="Q31">
            <v>377320.14407141076</v>
          </cell>
          <cell r="R31">
            <v>366028.43152410357</v>
          </cell>
          <cell r="S31">
            <v>357392.42750098446</v>
          </cell>
          <cell r="T31">
            <v>356056.10724545515</v>
          </cell>
          <cell r="U31">
            <v>372614.22312796128</v>
          </cell>
        </row>
        <row r="32">
          <cell r="B32">
            <v>287383.31093721162</v>
          </cell>
          <cell r="C32">
            <v>285289.24634975288</v>
          </cell>
          <cell r="D32">
            <v>293333.24927429005</v>
          </cell>
          <cell r="E32">
            <v>302200.60444198531</v>
          </cell>
          <cell r="F32">
            <v>303504.31968312844</v>
          </cell>
          <cell r="G32">
            <v>316770.02160156122</v>
          </cell>
          <cell r="H32">
            <v>323373.53591928846</v>
          </cell>
          <cell r="I32">
            <v>326273.58413215913</v>
          </cell>
          <cell r="J32">
            <v>310377.31248575571</v>
          </cell>
          <cell r="K32">
            <v>348619.09114069922</v>
          </cell>
          <cell r="L32">
            <v>330723.38992205478</v>
          </cell>
          <cell r="M32">
            <v>338477.54648039397</v>
          </cell>
          <cell r="N32">
            <v>360106.65341382584</v>
          </cell>
          <cell r="O32">
            <v>346284.87089445337</v>
          </cell>
          <cell r="P32">
            <v>358459.18459184392</v>
          </cell>
          <cell r="Q32">
            <v>366233.41650907754</v>
          </cell>
          <cell r="R32">
            <v>388569.58539608493</v>
          </cell>
          <cell r="S32">
            <v>377079.15768676926</v>
          </cell>
          <cell r="T32">
            <v>386519.5180360651</v>
          </cell>
          <cell r="U32">
            <v>379709.58646155137</v>
          </cell>
        </row>
        <row r="33">
          <cell r="B33">
            <v>284391.17691862962</v>
          </cell>
          <cell r="C33">
            <v>284957.00759379566</v>
          </cell>
          <cell r="D33">
            <v>277796.34258338076</v>
          </cell>
          <cell r="E33">
            <v>297185.87568347069</v>
          </cell>
          <cell r="F33">
            <v>295819.462704023</v>
          </cell>
          <cell r="G33">
            <v>298672.34522390447</v>
          </cell>
          <cell r="H33">
            <v>308197.22198904346</v>
          </cell>
          <cell r="I33">
            <v>321949.881093401</v>
          </cell>
          <cell r="J33">
            <v>320729.74647635047</v>
          </cell>
          <cell r="K33">
            <v>315469.49504004361</v>
          </cell>
          <cell r="L33">
            <v>324833.22922546737</v>
          </cell>
          <cell r="M33">
            <v>355299.65400923631</v>
          </cell>
          <cell r="N33">
            <v>357387.44305312802</v>
          </cell>
          <cell r="O33">
            <v>343131.30759075133</v>
          </cell>
          <cell r="P33">
            <v>363427.00675019948</v>
          </cell>
          <cell r="Q33">
            <v>364126.05958503758</v>
          </cell>
          <cell r="R33">
            <v>369837.43063162791</v>
          </cell>
          <cell r="S33">
            <v>379779.01025192125</v>
          </cell>
          <cell r="T33">
            <v>378451.44714538299</v>
          </cell>
          <cell r="U33">
            <v>369339.58065811743</v>
          </cell>
        </row>
        <row r="34">
          <cell r="B34">
            <v>284853.79475698207</v>
          </cell>
          <cell r="C34">
            <v>304753.58290146122</v>
          </cell>
          <cell r="D34">
            <v>286462.48298711592</v>
          </cell>
          <cell r="E34">
            <v>288226.16168415942</v>
          </cell>
          <cell r="F34">
            <v>310853.50623449817</v>
          </cell>
          <cell r="G34">
            <v>318708.25746353401</v>
          </cell>
          <cell r="H34">
            <v>325759.85925680038</v>
          </cell>
          <cell r="I34">
            <v>335135.69650869357</v>
          </cell>
          <cell r="J34">
            <v>310408.53449986462</v>
          </cell>
          <cell r="K34">
            <v>338334.84956284508</v>
          </cell>
          <cell r="L34">
            <v>345263.3215989311</v>
          </cell>
          <cell r="M34">
            <v>342907.58383344655</v>
          </cell>
          <cell r="N34">
            <v>360027.82141257764</v>
          </cell>
          <cell r="O34">
            <v>343232.28511995752</v>
          </cell>
          <cell r="P34">
            <v>375003.2665541381</v>
          </cell>
          <cell r="Q34">
            <v>367522.01821476175</v>
          </cell>
          <cell r="R34">
            <v>378458.95413396729</v>
          </cell>
          <cell r="S34">
            <v>388139.57629514462</v>
          </cell>
          <cell r="T34">
            <v>378027.49517360376</v>
          </cell>
          <cell r="U34">
            <v>391069.70740582986</v>
          </cell>
        </row>
        <row r="35">
          <cell r="B35">
            <v>287364.79855177359</v>
          </cell>
          <cell r="C35">
            <v>283886.93569777918</v>
          </cell>
          <cell r="D35">
            <v>301949.1654203962</v>
          </cell>
          <cell r="E35">
            <v>301749.47107085946</v>
          </cell>
          <cell r="F35">
            <v>304254.66099176736</v>
          </cell>
          <cell r="G35">
            <v>296643.85048230988</v>
          </cell>
          <cell r="H35">
            <v>301014.63617637794</v>
          </cell>
          <cell r="I35">
            <v>308322.89224620571</v>
          </cell>
          <cell r="J35">
            <v>324941.04314576037</v>
          </cell>
          <cell r="K35">
            <v>322651.5601584668</v>
          </cell>
          <cell r="L35">
            <v>329120.15722444508</v>
          </cell>
          <cell r="M35">
            <v>342398.16720664629</v>
          </cell>
          <cell r="N35">
            <v>339487.33540219371</v>
          </cell>
          <cell r="O35">
            <v>355521.11430156883</v>
          </cell>
          <cell r="P35">
            <v>343826.54400073609</v>
          </cell>
          <cell r="Q35">
            <v>362174.69648646709</v>
          </cell>
          <cell r="R35">
            <v>378420.54591258557</v>
          </cell>
          <cell r="S35">
            <v>387551.22252481524</v>
          </cell>
          <cell r="T35">
            <v>376598.97819696635</v>
          </cell>
          <cell r="U35">
            <v>392114.47027372185</v>
          </cell>
        </row>
        <row r="36">
          <cell r="B36">
            <v>280337.63802550733</v>
          </cell>
          <cell r="C36">
            <v>296256.50622782053</v>
          </cell>
          <cell r="D36">
            <v>286216.74147700332</v>
          </cell>
          <cell r="E36">
            <v>304151.67894462642</v>
          </cell>
          <cell r="F36">
            <v>310221.25109219045</v>
          </cell>
          <cell r="G36">
            <v>313438.30762717116</v>
          </cell>
          <cell r="H36">
            <v>308561.2741016298</v>
          </cell>
          <cell r="I36">
            <v>317422.49357008049</v>
          </cell>
          <cell r="J36">
            <v>322089.29486823338</v>
          </cell>
          <cell r="K36">
            <v>330761.01742505532</v>
          </cell>
          <cell r="L36">
            <v>327024.0284925946</v>
          </cell>
          <cell r="M36">
            <v>345420.84460343613</v>
          </cell>
          <cell r="N36">
            <v>342258.83839637495</v>
          </cell>
          <cell r="O36">
            <v>362298.94185121823</v>
          </cell>
          <cell r="P36">
            <v>362141.51457143942</v>
          </cell>
          <cell r="Q36">
            <v>355959.09176294872</v>
          </cell>
          <cell r="R36">
            <v>373750.82653439115</v>
          </cell>
          <cell r="S36">
            <v>372941.66453635145</v>
          </cell>
          <cell r="T36">
            <v>381858.37477053871</v>
          </cell>
          <cell r="U36">
            <v>395465.66758179659</v>
          </cell>
        </row>
        <row r="37">
          <cell r="B37">
            <v>291616.0899811174</v>
          </cell>
          <cell r="C37">
            <v>281297.03615582583</v>
          </cell>
          <cell r="D37">
            <v>281701.24350998242</v>
          </cell>
          <cell r="E37">
            <v>302095.02199242881</v>
          </cell>
          <cell r="F37">
            <v>303183.44962727797</v>
          </cell>
          <cell r="G37">
            <v>312803.92305015161</v>
          </cell>
          <cell r="H37">
            <v>311825.11855563917</v>
          </cell>
          <cell r="I37">
            <v>315463.51014671673</v>
          </cell>
          <cell r="J37">
            <v>328528.37963822612</v>
          </cell>
          <cell r="K37">
            <v>331626.85978192568</v>
          </cell>
          <cell r="L37">
            <v>326247.58529758325</v>
          </cell>
          <cell r="M37">
            <v>350632.60542595584</v>
          </cell>
          <cell r="N37">
            <v>345554.21006641781</v>
          </cell>
          <cell r="O37">
            <v>348917.91796663852</v>
          </cell>
          <cell r="P37">
            <v>351144.12452581839</v>
          </cell>
          <cell r="Q37">
            <v>342149.34548596933</v>
          </cell>
          <cell r="R37">
            <v>372337.14542968274</v>
          </cell>
          <cell r="S37">
            <v>378959.11639669497</v>
          </cell>
          <cell r="T37">
            <v>381406.87136401003</v>
          </cell>
          <cell r="U37">
            <v>371064.53788096504</v>
          </cell>
        </row>
        <row r="38">
          <cell r="B38">
            <v>291024.1798741559</v>
          </cell>
          <cell r="C38">
            <v>288185.82532400265</v>
          </cell>
          <cell r="D38">
            <v>289116.43823912507</v>
          </cell>
          <cell r="E38">
            <v>299979.53084025881</v>
          </cell>
          <cell r="F38">
            <v>308517.18530068581</v>
          </cell>
          <cell r="G38">
            <v>325480.20130793675</v>
          </cell>
          <cell r="H38">
            <v>317132.79085679998</v>
          </cell>
          <cell r="I38">
            <v>310022.31335518765</v>
          </cell>
          <cell r="J38">
            <v>316693.97279278236</v>
          </cell>
          <cell r="K38">
            <v>335038.18671226106</v>
          </cell>
          <cell r="L38">
            <v>328207.38814111007</v>
          </cell>
          <cell r="M38">
            <v>349045.05566606345</v>
          </cell>
          <cell r="N38">
            <v>358094.60928836896</v>
          </cell>
          <cell r="O38">
            <v>355215.02649382816</v>
          </cell>
          <cell r="P38">
            <v>336940.51786640607</v>
          </cell>
          <cell r="Q38">
            <v>363731.2168884381</v>
          </cell>
          <cell r="R38">
            <v>365253.54380636703</v>
          </cell>
          <cell r="S38">
            <v>372470.02609452826</v>
          </cell>
          <cell r="T38">
            <v>374876.19213552511</v>
          </cell>
          <cell r="U38">
            <v>381782.04655790346</v>
          </cell>
        </row>
        <row r="39">
          <cell r="B39">
            <v>297978.73621818254</v>
          </cell>
          <cell r="C39">
            <v>291510.24813484331</v>
          </cell>
          <cell r="D39">
            <v>285258.24187180848</v>
          </cell>
          <cell r="E39">
            <v>287632.97398948687</v>
          </cell>
          <cell r="F39">
            <v>282608.47364082269</v>
          </cell>
          <cell r="G39">
            <v>296805.08130011818</v>
          </cell>
          <cell r="H39">
            <v>317167.64611203107</v>
          </cell>
          <cell r="I39">
            <v>321627.11655071075</v>
          </cell>
          <cell r="J39">
            <v>316997.01491150557</v>
          </cell>
          <cell r="K39">
            <v>327377.84458667919</v>
          </cell>
          <cell r="L39">
            <v>321475.52184882306</v>
          </cell>
          <cell r="M39">
            <v>339858.74214073754</v>
          </cell>
          <cell r="N39">
            <v>352147.88916725019</v>
          </cell>
          <cell r="O39">
            <v>343218.31493886642</v>
          </cell>
          <cell r="P39">
            <v>350141.10800608352</v>
          </cell>
          <cell r="Q39">
            <v>360323.48540488095</v>
          </cell>
          <cell r="R39">
            <v>369895.63623034826</v>
          </cell>
          <cell r="S39">
            <v>370225.06481272186</v>
          </cell>
          <cell r="T39">
            <v>396144.22010750422</v>
          </cell>
          <cell r="U39">
            <v>392331.97759446234</v>
          </cell>
        </row>
        <row r="40">
          <cell r="B40">
            <v>284526.9656271718</v>
          </cell>
          <cell r="C40">
            <v>278704.17573829839</v>
          </cell>
          <cell r="D40">
            <v>276242.50905441749</v>
          </cell>
          <cell r="E40">
            <v>288952.55411559634</v>
          </cell>
          <cell r="F40">
            <v>303567.94979147287</v>
          </cell>
          <cell r="G40">
            <v>314437.79166493303</v>
          </cell>
          <cell r="H40">
            <v>299188.96211389155</v>
          </cell>
          <cell r="I40">
            <v>310795.86050002638</v>
          </cell>
          <cell r="J40">
            <v>315231.16058876528</v>
          </cell>
          <cell r="K40">
            <v>327538.84141932195</v>
          </cell>
          <cell r="L40">
            <v>324564.22625978076</v>
          </cell>
          <cell r="M40">
            <v>331525.69920706912</v>
          </cell>
          <cell r="N40">
            <v>330890.25509336777</v>
          </cell>
          <cell r="O40">
            <v>364165.18100573227</v>
          </cell>
          <cell r="P40">
            <v>347079.35767755623</v>
          </cell>
          <cell r="Q40">
            <v>352601.1478244348</v>
          </cell>
          <cell r="R40">
            <v>366433.59082375542</v>
          </cell>
          <cell r="S40">
            <v>365139.54877419828</v>
          </cell>
          <cell r="T40">
            <v>384962.74213594216</v>
          </cell>
          <cell r="U40">
            <v>385836.31242274737</v>
          </cell>
        </row>
        <row r="41">
          <cell r="B41">
            <v>294229.17294692702</v>
          </cell>
          <cell r="C41">
            <v>288044.72068506887</v>
          </cell>
          <cell r="D41">
            <v>292996.49929098168</v>
          </cell>
          <cell r="E41">
            <v>299367.37824269268</v>
          </cell>
          <cell r="F41">
            <v>294395.62251890544</v>
          </cell>
          <cell r="G41">
            <v>314452.94467244932</v>
          </cell>
          <cell r="H41">
            <v>320947.61664423795</v>
          </cell>
          <cell r="I41">
            <v>336916.51073363516</v>
          </cell>
          <cell r="J41">
            <v>319001.95505633147</v>
          </cell>
          <cell r="K41">
            <v>328985.70661363902</v>
          </cell>
          <cell r="L41">
            <v>331512.75085259666</v>
          </cell>
          <cell r="M41">
            <v>349932.27952131449</v>
          </cell>
          <cell r="N41">
            <v>341343.08851901395</v>
          </cell>
          <cell r="O41">
            <v>364125.57691190642</v>
          </cell>
          <cell r="P41">
            <v>361077.9937521923</v>
          </cell>
          <cell r="Q41">
            <v>366920.80076771032</v>
          </cell>
          <cell r="R41">
            <v>375235.47070470947</v>
          </cell>
          <cell r="S41">
            <v>369774.03054635244</v>
          </cell>
          <cell r="T41">
            <v>392091.65708467725</v>
          </cell>
          <cell r="U41">
            <v>387913.93622916972</v>
          </cell>
        </row>
        <row r="42">
          <cell r="B42">
            <v>281120.94936548691</v>
          </cell>
          <cell r="C42">
            <v>280062.0163075414</v>
          </cell>
          <cell r="D42">
            <v>305895.32463156618</v>
          </cell>
          <cell r="E42">
            <v>299636.55249682127</v>
          </cell>
          <cell r="F42">
            <v>316281.04888836673</v>
          </cell>
          <cell r="G42">
            <v>307408.90536521823</v>
          </cell>
          <cell r="H42">
            <v>309337.68764499517</v>
          </cell>
          <cell r="I42">
            <v>324745.23514241219</v>
          </cell>
          <cell r="J42">
            <v>337242.71619581169</v>
          </cell>
          <cell r="K42">
            <v>346582.85801637982</v>
          </cell>
          <cell r="L42">
            <v>339508.61709311459</v>
          </cell>
          <cell r="M42">
            <v>329292.98693894927</v>
          </cell>
          <cell r="N42">
            <v>349656.73029018618</v>
          </cell>
          <cell r="O42">
            <v>365327.8709530746</v>
          </cell>
          <cell r="P42">
            <v>357121.43385403825</v>
          </cell>
          <cell r="Q42">
            <v>378203.21566331765</v>
          </cell>
          <cell r="R42">
            <v>373995.90763079835</v>
          </cell>
          <cell r="S42">
            <v>375358.03471821029</v>
          </cell>
          <cell r="T42">
            <v>383359.37092211493</v>
          </cell>
          <cell r="U42">
            <v>407436.5135318712</v>
          </cell>
        </row>
        <row r="43">
          <cell r="B43">
            <v>288875.70579464157</v>
          </cell>
          <cell r="C43">
            <v>299810.96336198918</v>
          </cell>
          <cell r="D43">
            <v>294503.13683779107</v>
          </cell>
          <cell r="E43">
            <v>299521.95264277689</v>
          </cell>
          <cell r="F43">
            <v>310239.26646379213</v>
          </cell>
          <cell r="G43">
            <v>312122.25410727586</v>
          </cell>
          <cell r="H43">
            <v>312330.75503800495</v>
          </cell>
          <cell r="I43">
            <v>335045.38109877199</v>
          </cell>
          <cell r="J43">
            <v>338522.78502467513</v>
          </cell>
          <cell r="K43">
            <v>338939.19397239748</v>
          </cell>
          <cell r="L43">
            <v>354062.73690828279</v>
          </cell>
          <cell r="M43">
            <v>354209.77174384729</v>
          </cell>
          <cell r="N43">
            <v>362261.4497893948</v>
          </cell>
          <cell r="O43">
            <v>355124.38501074119</v>
          </cell>
          <cell r="P43">
            <v>366822.50596267486</v>
          </cell>
          <cell r="Q43">
            <v>367025.75052612007</v>
          </cell>
          <cell r="R43">
            <v>382140.97953961161</v>
          </cell>
          <cell r="S43">
            <v>382682.56327543355</v>
          </cell>
          <cell r="T43">
            <v>379218.16437660618</v>
          </cell>
          <cell r="U43">
            <v>394956.39027747948</v>
          </cell>
        </row>
        <row r="44">
          <cell r="B44">
            <v>288218.98340805731</v>
          </cell>
          <cell r="C44">
            <v>302068.54524573742</v>
          </cell>
          <cell r="D44">
            <v>289272.17280448886</v>
          </cell>
          <cell r="E44">
            <v>293561.82502022095</v>
          </cell>
          <cell r="F44">
            <v>316573.20584219863</v>
          </cell>
          <cell r="G44">
            <v>312314.57155861054</v>
          </cell>
          <cell r="H44">
            <v>328968.91128716589</v>
          </cell>
          <cell r="I44">
            <v>316569.08246665064</v>
          </cell>
          <cell r="J44">
            <v>334398.99075930309</v>
          </cell>
          <cell r="K44">
            <v>344415.91795742966</v>
          </cell>
          <cell r="L44">
            <v>348583.65204316872</v>
          </cell>
          <cell r="M44">
            <v>351359.38010978303</v>
          </cell>
          <cell r="N44">
            <v>361247.56693308312</v>
          </cell>
          <cell r="O44">
            <v>348514.91911523411</v>
          </cell>
          <cell r="P44">
            <v>380698.06689419888</v>
          </cell>
          <cell r="Q44">
            <v>377755.29297267523</v>
          </cell>
          <cell r="R44">
            <v>378693.40699511563</v>
          </cell>
          <cell r="S44">
            <v>379972.02066884475</v>
          </cell>
          <cell r="T44">
            <v>394747.36295522691</v>
          </cell>
          <cell r="U44">
            <v>383260.34338307515</v>
          </cell>
        </row>
        <row r="45">
          <cell r="B45">
            <v>288390.1030786999</v>
          </cell>
          <cell r="C45">
            <v>283679.58907879028</v>
          </cell>
          <cell r="D45">
            <v>294792.37383629626</v>
          </cell>
          <cell r="E45">
            <v>298385.8710016298</v>
          </cell>
          <cell r="F45">
            <v>299773.43475919415</v>
          </cell>
          <cell r="G45">
            <v>322668.73908122419</v>
          </cell>
          <cell r="H45">
            <v>314961.95256518672</v>
          </cell>
          <cell r="I45">
            <v>328192.95479054761</v>
          </cell>
          <cell r="J45">
            <v>327755.48764737241</v>
          </cell>
          <cell r="K45">
            <v>345491.04766913736</v>
          </cell>
          <cell r="L45">
            <v>322263.01684026245</v>
          </cell>
          <cell r="M45">
            <v>333331.8895249354</v>
          </cell>
          <cell r="N45">
            <v>364249.43665856047</v>
          </cell>
          <cell r="O45">
            <v>361821.15203013964</v>
          </cell>
          <cell r="P45">
            <v>361784.47149127687</v>
          </cell>
          <cell r="Q45">
            <v>358147.17774847493</v>
          </cell>
          <cell r="R45">
            <v>379511.08899508871</v>
          </cell>
          <cell r="S45">
            <v>379674.60792263551</v>
          </cell>
          <cell r="T45">
            <v>386634.44783925562</v>
          </cell>
          <cell r="U45">
            <v>397640.01138069603</v>
          </cell>
        </row>
        <row r="46">
          <cell r="B46">
            <v>270300.94815318682</v>
          </cell>
          <cell r="C46">
            <v>291864.09111052036</v>
          </cell>
          <cell r="D46">
            <v>294303.62954135559</v>
          </cell>
          <cell r="E46">
            <v>293986.53275254922</v>
          </cell>
          <cell r="F46">
            <v>286028.28511564608</v>
          </cell>
          <cell r="G46">
            <v>306403.16811433958</v>
          </cell>
          <cell r="H46">
            <v>310275.82692676858</v>
          </cell>
          <cell r="I46">
            <v>319886.04474668851</v>
          </cell>
          <cell r="J46">
            <v>321393.76547680027</v>
          </cell>
          <cell r="K46">
            <v>333532.49300478725</v>
          </cell>
          <cell r="L46">
            <v>349288.26837850135</v>
          </cell>
          <cell r="M46">
            <v>340457.20953183924</v>
          </cell>
          <cell r="N46">
            <v>357506.32484390406</v>
          </cell>
          <cell r="O46">
            <v>367883.85407096735</v>
          </cell>
          <cell r="P46">
            <v>367753.03032094502</v>
          </cell>
          <cell r="Q46">
            <v>378343.81823526276</v>
          </cell>
          <cell r="R46">
            <v>376577.67838520702</v>
          </cell>
          <cell r="S46">
            <v>371440.50344031572</v>
          </cell>
          <cell r="T46">
            <v>385095.37389964331</v>
          </cell>
          <cell r="U46">
            <v>398636.57613278466</v>
          </cell>
        </row>
        <row r="47">
          <cell r="B47">
            <v>286216.59729949094</v>
          </cell>
          <cell r="C47">
            <v>283535.35460906709</v>
          </cell>
          <cell r="D47">
            <v>305265.79442267067</v>
          </cell>
          <cell r="E47">
            <v>307029.38731528632</v>
          </cell>
          <cell r="F47">
            <v>311388.87817560427</v>
          </cell>
          <cell r="G47">
            <v>305287.88121306378</v>
          </cell>
          <cell r="H47">
            <v>301729.47179715446</v>
          </cell>
          <cell r="I47">
            <v>312891.01113338332</v>
          </cell>
          <cell r="J47">
            <v>321143.01695683761</v>
          </cell>
          <cell r="K47">
            <v>331219.56193517934</v>
          </cell>
          <cell r="L47">
            <v>338995.95859198301</v>
          </cell>
          <cell r="M47">
            <v>353275.12181157793</v>
          </cell>
          <cell r="N47">
            <v>350867.8879488965</v>
          </cell>
          <cell r="O47">
            <v>358552.81348726322</v>
          </cell>
          <cell r="P47">
            <v>377548.25199757569</v>
          </cell>
          <cell r="Q47">
            <v>376248.85229827673</v>
          </cell>
          <cell r="R47">
            <v>372370.94674617733</v>
          </cell>
          <cell r="S47">
            <v>378453.81227657583</v>
          </cell>
          <cell r="T47">
            <v>392087.44791204628</v>
          </cell>
          <cell r="U47">
            <v>413051.76274419966</v>
          </cell>
        </row>
        <row r="48">
          <cell r="B48">
            <v>275890.26643211627</v>
          </cell>
          <cell r="C48">
            <v>285353.26052976784</v>
          </cell>
          <cell r="D48">
            <v>301949.82915831258</v>
          </cell>
          <cell r="E48">
            <v>308404.08228311839</v>
          </cell>
          <cell r="F48">
            <v>294673.85782210075</v>
          </cell>
          <cell r="G48">
            <v>318321.14960933081</v>
          </cell>
          <cell r="H48">
            <v>311575.44066340284</v>
          </cell>
          <cell r="I48">
            <v>312982.82443043945</v>
          </cell>
          <cell r="J48">
            <v>322993.69504989253</v>
          </cell>
          <cell r="K48">
            <v>332919.38295246882</v>
          </cell>
          <cell r="L48">
            <v>344735.52721518022</v>
          </cell>
          <cell r="M48">
            <v>326778.24368622462</v>
          </cell>
          <cell r="N48">
            <v>365190.54127101647</v>
          </cell>
          <cell r="O48">
            <v>355960.50402156217</v>
          </cell>
          <cell r="P48">
            <v>365535.73590462009</v>
          </cell>
          <cell r="Q48">
            <v>359524.94352749398</v>
          </cell>
          <cell r="R48">
            <v>371104.73761304043</v>
          </cell>
          <cell r="S48">
            <v>372753.5188957238</v>
          </cell>
          <cell r="T48">
            <v>386849.57708928286</v>
          </cell>
          <cell r="U48">
            <v>401117.32510214648</v>
          </cell>
        </row>
        <row r="49">
          <cell r="B49">
            <v>294144.90283275669</v>
          </cell>
          <cell r="C49">
            <v>292332.7583567354</v>
          </cell>
          <cell r="D49">
            <v>293174.80540668202</v>
          </cell>
          <cell r="E49">
            <v>295995.48603727808</v>
          </cell>
          <cell r="F49">
            <v>310065.66640015086</v>
          </cell>
          <cell r="G49">
            <v>313696.95259105082</v>
          </cell>
          <cell r="H49">
            <v>320071.76129005273</v>
          </cell>
          <cell r="I49">
            <v>322000.58147489402</v>
          </cell>
          <cell r="J49">
            <v>339028.96705739101</v>
          </cell>
          <cell r="K49">
            <v>335790.87092960888</v>
          </cell>
          <cell r="L49">
            <v>355142.97074491769</v>
          </cell>
          <cell r="M49">
            <v>345978.33672319417</v>
          </cell>
          <cell r="N49">
            <v>350902.83794393076</v>
          </cell>
          <cell r="O49">
            <v>352195.6493710776</v>
          </cell>
          <cell r="P49">
            <v>365877.89173559344</v>
          </cell>
          <cell r="Q49">
            <v>382556.53000403184</v>
          </cell>
          <cell r="R49">
            <v>384533.9944665829</v>
          </cell>
          <cell r="S49">
            <v>392429.85157073784</v>
          </cell>
          <cell r="T49">
            <v>390077.66629583429</v>
          </cell>
          <cell r="U49">
            <v>389456.45241508901</v>
          </cell>
        </row>
        <row r="50">
          <cell r="B50">
            <v>290314.53653193387</v>
          </cell>
          <cell r="C50">
            <v>296573.47570749861</v>
          </cell>
          <cell r="D50">
            <v>292805.18796238484</v>
          </cell>
          <cell r="E50">
            <v>313097.34542814031</v>
          </cell>
          <cell r="F50">
            <v>316014.11242967797</v>
          </cell>
          <cell r="G50">
            <v>313823.43825798633</v>
          </cell>
          <cell r="H50">
            <v>331132.50834172807</v>
          </cell>
          <cell r="I50">
            <v>315052.05768154818</v>
          </cell>
          <cell r="J50">
            <v>327105.15228988539</v>
          </cell>
          <cell r="K50">
            <v>334867.41019028705</v>
          </cell>
          <cell r="L50">
            <v>347249.12887240684</v>
          </cell>
          <cell r="M50">
            <v>347376.63650000206</v>
          </cell>
          <cell r="N50">
            <v>368946.40472491219</v>
          </cell>
          <cell r="O50">
            <v>356918.08445623855</v>
          </cell>
          <cell r="P50">
            <v>357301.86686575628</v>
          </cell>
          <cell r="Q50">
            <v>378267.83758490882</v>
          </cell>
          <cell r="R50">
            <v>391691.20727770787</v>
          </cell>
          <cell r="S50">
            <v>378120.24898486777</v>
          </cell>
          <cell r="T50">
            <v>379518.13557103358</v>
          </cell>
          <cell r="U50">
            <v>392911.48091794626</v>
          </cell>
        </row>
        <row r="51">
          <cell r="B51">
            <v>304196.43532806775</v>
          </cell>
          <cell r="C51">
            <v>284860.77091582469</v>
          </cell>
          <cell r="D51">
            <v>292661.30731611495</v>
          </cell>
          <cell r="E51">
            <v>305830.34300892783</v>
          </cell>
          <cell r="F51">
            <v>317186.64396287024</v>
          </cell>
          <cell r="G51">
            <v>304751.02231960837</v>
          </cell>
          <cell r="H51">
            <v>322883.20288642775</v>
          </cell>
          <cell r="I51">
            <v>314777.06238602923</v>
          </cell>
          <cell r="J51">
            <v>322298.23646372848</v>
          </cell>
          <cell r="K51">
            <v>340296.90133875888</v>
          </cell>
          <cell r="L51">
            <v>331849.00946114294</v>
          </cell>
          <cell r="M51">
            <v>345246.26339233399</v>
          </cell>
          <cell r="N51">
            <v>368040.99319237669</v>
          </cell>
          <cell r="O51">
            <v>352319.56639774243</v>
          </cell>
          <cell r="P51">
            <v>359601.06871396396</v>
          </cell>
          <cell r="Q51">
            <v>368223.60814953694</v>
          </cell>
          <cell r="R51">
            <v>376795.143215405</v>
          </cell>
          <cell r="S51">
            <v>371084.71271074924</v>
          </cell>
          <cell r="T51">
            <v>392730.2592434556</v>
          </cell>
          <cell r="U51">
            <v>387609.36323276744</v>
          </cell>
        </row>
        <row r="52">
          <cell r="B52">
            <v>279340.52438196423</v>
          </cell>
          <cell r="C52">
            <v>292096.63124647649</v>
          </cell>
          <cell r="D52">
            <v>287307.03821321449</v>
          </cell>
          <cell r="E52">
            <v>300448.6587466303</v>
          </cell>
          <cell r="F52">
            <v>296783.28753891459</v>
          </cell>
          <cell r="G52">
            <v>304255.15419150225</v>
          </cell>
          <cell r="H52">
            <v>299209.79084759264</v>
          </cell>
          <cell r="I52">
            <v>316514.60957700404</v>
          </cell>
          <cell r="J52">
            <v>326870.34965276299</v>
          </cell>
          <cell r="K52">
            <v>326591.14529147866</v>
          </cell>
          <cell r="L52">
            <v>337064.43490867794</v>
          </cell>
          <cell r="M52">
            <v>337519.68064546632</v>
          </cell>
          <cell r="N52">
            <v>356315.43395479763</v>
          </cell>
          <cell r="O52">
            <v>332267.06086994224</v>
          </cell>
          <cell r="P52">
            <v>353141.28188187856</v>
          </cell>
          <cell r="Q52">
            <v>359213.6858720879</v>
          </cell>
          <cell r="R52">
            <v>385325.32025608147</v>
          </cell>
          <cell r="S52">
            <v>371133.74827005056</v>
          </cell>
          <cell r="T52">
            <v>376900.7578093966</v>
          </cell>
          <cell r="U52">
            <v>376295.62656112685</v>
          </cell>
        </row>
        <row r="53">
          <cell r="B53">
            <v>285915.33562226786</v>
          </cell>
          <cell r="C53">
            <v>277488.72464491654</v>
          </cell>
          <cell r="D53">
            <v>296292.36174527212</v>
          </cell>
          <cell r="E53">
            <v>292483.86888129864</v>
          </cell>
          <cell r="F53">
            <v>287177.35885867081</v>
          </cell>
          <cell r="G53">
            <v>298148.66053399909</v>
          </cell>
          <cell r="H53">
            <v>318376.82446494885</v>
          </cell>
          <cell r="I53">
            <v>321901.17582220369</v>
          </cell>
          <cell r="J53">
            <v>308496.160563085</v>
          </cell>
          <cell r="K53">
            <v>346939.29637529003</v>
          </cell>
          <cell r="L53">
            <v>340555.92779870745</v>
          </cell>
          <cell r="M53">
            <v>342766.90909397398</v>
          </cell>
          <cell r="N53">
            <v>345334.4763455356</v>
          </cell>
          <cell r="O53">
            <v>360078.58804140455</v>
          </cell>
          <cell r="P53">
            <v>373884.67065864644</v>
          </cell>
          <cell r="Q53">
            <v>359502.81854853092</v>
          </cell>
          <cell r="R53">
            <v>381312.26576246892</v>
          </cell>
          <cell r="S53">
            <v>365186.36108368263</v>
          </cell>
          <cell r="T53">
            <v>390138.12290420657</v>
          </cell>
          <cell r="U53">
            <v>395322.4054976789</v>
          </cell>
        </row>
        <row r="54">
          <cell r="B54">
            <v>280683.30689740839</v>
          </cell>
          <cell r="C54">
            <v>287775.28948110895</v>
          </cell>
          <cell r="D54">
            <v>302825.34170297149</v>
          </cell>
          <cell r="E54">
            <v>286775.99805858685</v>
          </cell>
          <cell r="F54">
            <v>295665.44534249778</v>
          </cell>
          <cell r="G54">
            <v>323820.61055077414</v>
          </cell>
          <cell r="H54">
            <v>322829.76267353748</v>
          </cell>
          <cell r="I54">
            <v>320053.58114806033</v>
          </cell>
          <cell r="J54">
            <v>316419.46274893469</v>
          </cell>
          <cell r="K54">
            <v>313257.99498714873</v>
          </cell>
          <cell r="L54">
            <v>337527.01553108118</v>
          </cell>
          <cell r="M54">
            <v>342392.04778857657</v>
          </cell>
          <cell r="N54">
            <v>353693.43425569637</v>
          </cell>
          <cell r="O54">
            <v>339986.56244385196</v>
          </cell>
          <cell r="P54">
            <v>358629.96474209859</v>
          </cell>
          <cell r="Q54">
            <v>376520.03686989663</v>
          </cell>
          <cell r="R54">
            <v>373716.41208127287</v>
          </cell>
          <cell r="S54">
            <v>372768.74260329659</v>
          </cell>
          <cell r="T54">
            <v>392558.25125259452</v>
          </cell>
          <cell r="U54">
            <v>383842.17405938235</v>
          </cell>
        </row>
        <row r="55">
          <cell r="B55">
            <v>295763.14497089747</v>
          </cell>
          <cell r="C55">
            <v>292099.14862076036</v>
          </cell>
          <cell r="D55">
            <v>301563.86241999903</v>
          </cell>
          <cell r="E55">
            <v>299188.56484067836</v>
          </cell>
          <cell r="F55">
            <v>300653.46388310054</v>
          </cell>
          <cell r="G55">
            <v>318905.85734407522</v>
          </cell>
          <cell r="H55">
            <v>319162.27820780588</v>
          </cell>
          <cell r="I55">
            <v>306198.93598471867</v>
          </cell>
          <cell r="J55">
            <v>331277.62911059044</v>
          </cell>
          <cell r="K55">
            <v>326978.15731170174</v>
          </cell>
          <cell r="L55">
            <v>341366.63819501922</v>
          </cell>
          <cell r="M55">
            <v>339084.14955773077</v>
          </cell>
          <cell r="N55">
            <v>351251.13484385709</v>
          </cell>
          <cell r="O55">
            <v>367195.87186950323</v>
          </cell>
          <cell r="P55">
            <v>362305.32034283818</v>
          </cell>
          <cell r="Q55">
            <v>375337.64110862027</v>
          </cell>
          <cell r="R55">
            <v>376101.3441900594</v>
          </cell>
          <cell r="S55">
            <v>379878.20710606553</v>
          </cell>
          <cell r="T55">
            <v>381098.81769696542</v>
          </cell>
          <cell r="U55">
            <v>412793.04848805745</v>
          </cell>
        </row>
        <row r="56">
          <cell r="B56">
            <v>297095.02984152338</v>
          </cell>
          <cell r="C56">
            <v>292730.62721041549</v>
          </cell>
          <cell r="D56">
            <v>303976.58928527951</v>
          </cell>
          <cell r="E56">
            <v>298156.24108945968</v>
          </cell>
          <cell r="F56">
            <v>297852.63787882176</v>
          </cell>
          <cell r="G56">
            <v>311957.58765926509</v>
          </cell>
          <cell r="H56">
            <v>311893.30083324929</v>
          </cell>
          <cell r="I56">
            <v>317135.84000920906</v>
          </cell>
          <cell r="J56">
            <v>341753.19856978551</v>
          </cell>
          <cell r="K56">
            <v>339633.16393749614</v>
          </cell>
          <cell r="L56">
            <v>335001.13500176999</v>
          </cell>
          <cell r="M56">
            <v>353210.4352566491</v>
          </cell>
          <cell r="N56">
            <v>355130.44157325715</v>
          </cell>
          <cell r="O56">
            <v>357898.02709515765</v>
          </cell>
          <cell r="P56">
            <v>364218.27142924519</v>
          </cell>
          <cell r="Q56">
            <v>364568.73837748868</v>
          </cell>
          <cell r="R56">
            <v>397892.69806218968</v>
          </cell>
          <cell r="S56">
            <v>377580.97295957833</v>
          </cell>
          <cell r="T56">
            <v>412928.10209319531</v>
          </cell>
          <cell r="U56">
            <v>396812.59650961525</v>
          </cell>
        </row>
        <row r="57">
          <cell r="B57">
            <v>284999.80368337798</v>
          </cell>
          <cell r="C57">
            <v>287734.35472825787</v>
          </cell>
          <cell r="D57">
            <v>297065.952004586</v>
          </cell>
          <cell r="E57">
            <v>288999.25578015245</v>
          </cell>
          <cell r="F57">
            <v>303110.49278168165</v>
          </cell>
          <cell r="G57">
            <v>303631.52342882648</v>
          </cell>
          <cell r="H57">
            <v>318863.83596711513</v>
          </cell>
          <cell r="I57">
            <v>316754.22817297222</v>
          </cell>
          <cell r="J57">
            <v>323217.83090788603</v>
          </cell>
          <cell r="K57">
            <v>331345.21815093234</v>
          </cell>
          <cell r="L57">
            <v>335763.52911950101</v>
          </cell>
          <cell r="M57">
            <v>343616.4513813557</v>
          </cell>
          <cell r="N57">
            <v>342594.01057471265</v>
          </cell>
          <cell r="O57">
            <v>347438.27539221011</v>
          </cell>
          <cell r="P57">
            <v>364129.32543080876</v>
          </cell>
          <cell r="Q57">
            <v>364802.52882496995</v>
          </cell>
          <cell r="R57">
            <v>371029.77565660846</v>
          </cell>
          <cell r="S57">
            <v>374625.30844724039</v>
          </cell>
          <cell r="T57">
            <v>363425.29613400315</v>
          </cell>
          <cell r="U57">
            <v>387146.08870171534</v>
          </cell>
        </row>
        <row r="58">
          <cell r="B58">
            <v>286709.79891537636</v>
          </cell>
          <cell r="C58">
            <v>287202.6539179156</v>
          </cell>
          <cell r="D58">
            <v>304841.05211297626</v>
          </cell>
          <cell r="E58">
            <v>295737.78658218315</v>
          </cell>
          <cell r="F58">
            <v>303770.40971446858</v>
          </cell>
          <cell r="G58">
            <v>321265.91963121499</v>
          </cell>
          <cell r="H58">
            <v>315476.97244051471</v>
          </cell>
          <cell r="I58">
            <v>319508.28876145626</v>
          </cell>
          <cell r="J58">
            <v>332436.29413456499</v>
          </cell>
          <cell r="K58">
            <v>344764.87134458777</v>
          </cell>
          <cell r="L58">
            <v>345464.31944239576</v>
          </cell>
          <cell r="M58">
            <v>356375.60546166333</v>
          </cell>
          <cell r="N58">
            <v>350848.89807550044</v>
          </cell>
          <cell r="O58">
            <v>365089.72743436642</v>
          </cell>
          <cell r="P58">
            <v>368733.12923537748</v>
          </cell>
          <cell r="Q58">
            <v>365685.19137819309</v>
          </cell>
          <cell r="R58">
            <v>386050.80110260448</v>
          </cell>
          <cell r="S58">
            <v>375357.80429265223</v>
          </cell>
          <cell r="T58">
            <v>400162.73128271883</v>
          </cell>
          <cell r="U58">
            <v>393113.36030173668</v>
          </cell>
        </row>
        <row r="59">
          <cell r="B59">
            <v>279781.24916210904</v>
          </cell>
          <cell r="C59">
            <v>278597.77521651518</v>
          </cell>
          <cell r="D59">
            <v>296099.95118447411</v>
          </cell>
          <cell r="E59">
            <v>293419.00892485777</v>
          </cell>
          <cell r="F59">
            <v>304822.90436734381</v>
          </cell>
          <cell r="G59">
            <v>312139.01055330783</v>
          </cell>
          <cell r="H59">
            <v>308440.1684978822</v>
          </cell>
          <cell r="I59">
            <v>317136.84969816438</v>
          </cell>
          <cell r="J59">
            <v>313410.85740216909</v>
          </cell>
          <cell r="K59">
            <v>315707.93096088676</v>
          </cell>
          <cell r="L59">
            <v>337178.80759159854</v>
          </cell>
          <cell r="M59">
            <v>336143.02076836751</v>
          </cell>
          <cell r="N59">
            <v>345229.72765262303</v>
          </cell>
          <cell r="O59">
            <v>337852.27854665916</v>
          </cell>
          <cell r="P59">
            <v>369044.68853181455</v>
          </cell>
          <cell r="Q59">
            <v>356237.38838794047</v>
          </cell>
          <cell r="R59">
            <v>381128.25704266364</v>
          </cell>
          <cell r="S59">
            <v>372282.71337269852</v>
          </cell>
          <cell r="T59">
            <v>382673.46115316643</v>
          </cell>
          <cell r="U59">
            <v>379410.83283451793</v>
          </cell>
        </row>
        <row r="60">
          <cell r="B60">
            <v>301599.95303460385</v>
          </cell>
          <cell r="C60">
            <v>279041.73666598753</v>
          </cell>
          <cell r="D60">
            <v>285123.09249383607</v>
          </cell>
          <cell r="E60">
            <v>295677.13270203338</v>
          </cell>
          <cell r="F60">
            <v>318897.44575960725</v>
          </cell>
          <cell r="G60">
            <v>308302.1763863641</v>
          </cell>
          <cell r="H60">
            <v>312200.06072725647</v>
          </cell>
          <cell r="I60">
            <v>330746.08748646523</v>
          </cell>
          <cell r="J60">
            <v>327569.39594916813</v>
          </cell>
          <cell r="K60">
            <v>331552.37307129963</v>
          </cell>
          <cell r="L60">
            <v>340639.52352166129</v>
          </cell>
          <cell r="M60">
            <v>350440.05550631956</v>
          </cell>
          <cell r="N60">
            <v>357646.39470494637</v>
          </cell>
          <cell r="O60">
            <v>351325.63793297502</v>
          </cell>
          <cell r="P60">
            <v>360329.11193518172</v>
          </cell>
          <cell r="Q60">
            <v>380617.84745408868</v>
          </cell>
          <cell r="R60">
            <v>376058.41738671332</v>
          </cell>
          <cell r="S60">
            <v>378196.58325467445</v>
          </cell>
          <cell r="T60">
            <v>371354.05793107115</v>
          </cell>
          <cell r="U60">
            <v>390484.46559370274</v>
          </cell>
        </row>
        <row r="61">
          <cell r="B61">
            <v>294358.13362099353</v>
          </cell>
          <cell r="C61">
            <v>272957.80745668156</v>
          </cell>
          <cell r="D61">
            <v>301169.23095873202</v>
          </cell>
          <cell r="E61">
            <v>299872.73683273955</v>
          </cell>
          <cell r="F61">
            <v>300944.04885869304</v>
          </cell>
          <cell r="G61">
            <v>309033.73681331845</v>
          </cell>
          <cell r="H61">
            <v>300918.87391738407</v>
          </cell>
          <cell r="I61">
            <v>313152.13011579914</v>
          </cell>
          <cell r="J61">
            <v>315524.02203789202</v>
          </cell>
          <cell r="K61">
            <v>327902.37789265311</v>
          </cell>
          <cell r="L61">
            <v>339118.56539330538</v>
          </cell>
          <cell r="M61">
            <v>349977.03562198603</v>
          </cell>
          <cell r="N61">
            <v>345017.65607613942</v>
          </cell>
          <cell r="O61">
            <v>364703.22319475526</v>
          </cell>
          <cell r="P61">
            <v>348854.30107672961</v>
          </cell>
          <cell r="Q61">
            <v>367373.6710049801</v>
          </cell>
          <cell r="R61">
            <v>383077.66410472785</v>
          </cell>
          <cell r="S61">
            <v>384674.52155174769</v>
          </cell>
          <cell r="T61">
            <v>388400.303287755</v>
          </cell>
          <cell r="U61">
            <v>386225.65692165942</v>
          </cell>
        </row>
        <row r="62">
          <cell r="B62">
            <v>289432.54060731683</v>
          </cell>
          <cell r="C62">
            <v>306432.84050820285</v>
          </cell>
          <cell r="D62">
            <v>295264.00067129487</v>
          </cell>
          <cell r="E62">
            <v>300737.37857028801</v>
          </cell>
          <cell r="F62">
            <v>307238.82475846494</v>
          </cell>
          <cell r="G62">
            <v>315354.19348554494</v>
          </cell>
          <cell r="H62">
            <v>327460.43001859623</v>
          </cell>
          <cell r="I62">
            <v>313065.71838536847</v>
          </cell>
          <cell r="J62">
            <v>340611.01373831072</v>
          </cell>
          <cell r="K62">
            <v>322385.50557061587</v>
          </cell>
          <cell r="L62">
            <v>346506.99116660404</v>
          </cell>
          <cell r="M62">
            <v>343039.92002191907</v>
          </cell>
          <cell r="N62">
            <v>370467.61097844678</v>
          </cell>
          <cell r="O62">
            <v>359561.08669689787</v>
          </cell>
          <cell r="P62">
            <v>370381.63622758241</v>
          </cell>
          <cell r="Q62">
            <v>384707.37364230509</v>
          </cell>
          <cell r="R62">
            <v>372363.11335097795</v>
          </cell>
          <cell r="S62">
            <v>360699.10499593371</v>
          </cell>
          <cell r="T62">
            <v>370647.58619627758</v>
          </cell>
          <cell r="U62">
            <v>397445.83282178454</v>
          </cell>
        </row>
        <row r="63">
          <cell r="B63">
            <v>282819.92435314326</v>
          </cell>
          <cell r="C63">
            <v>302140.82512231282</v>
          </cell>
          <cell r="D63">
            <v>304135.48391624598</v>
          </cell>
          <cell r="E63">
            <v>314157.2516390282</v>
          </cell>
          <cell r="F63">
            <v>310589.51346405596</v>
          </cell>
          <cell r="G63">
            <v>312989.83044143824</v>
          </cell>
          <cell r="H63">
            <v>318376.32442087453</v>
          </cell>
          <cell r="I63">
            <v>335694.89466247481</v>
          </cell>
          <cell r="J63">
            <v>338084.62735728826</v>
          </cell>
          <cell r="K63">
            <v>330301.67669152771</v>
          </cell>
          <cell r="L63">
            <v>332899.41992209124</v>
          </cell>
          <cell r="M63">
            <v>355518.20706266741</v>
          </cell>
          <cell r="N63">
            <v>361064.87302189483</v>
          </cell>
          <cell r="O63">
            <v>359313.91933515656</v>
          </cell>
          <cell r="P63">
            <v>364898.93192662153</v>
          </cell>
          <cell r="Q63">
            <v>363725.26198094012</v>
          </cell>
          <cell r="R63">
            <v>374774.24860325671</v>
          </cell>
          <cell r="S63">
            <v>379363.06944437709</v>
          </cell>
          <cell r="T63">
            <v>397574.20502235484</v>
          </cell>
          <cell r="U63">
            <v>413633.31557280809</v>
          </cell>
        </row>
        <row r="64">
          <cell r="B64">
            <v>288210.87042299716</v>
          </cell>
          <cell r="C64">
            <v>289278.42901644629</v>
          </cell>
          <cell r="D64">
            <v>290199.40326299868</v>
          </cell>
          <cell r="E64">
            <v>298751.42666245997</v>
          </cell>
          <cell r="F64">
            <v>295233.5089184136</v>
          </cell>
          <cell r="G64">
            <v>305345.74805928307</v>
          </cell>
          <cell r="H64">
            <v>322189.78923404892</v>
          </cell>
          <cell r="I64">
            <v>316608.06069255364</v>
          </cell>
          <cell r="J64">
            <v>316319.26797534461</v>
          </cell>
          <cell r="K64">
            <v>327085.06930682727</v>
          </cell>
          <cell r="L64">
            <v>346952.36917060328</v>
          </cell>
          <cell r="M64">
            <v>337182.72395244346</v>
          </cell>
          <cell r="N64">
            <v>345818.67962431768</v>
          </cell>
          <cell r="O64">
            <v>337452.43648034858</v>
          </cell>
          <cell r="P64">
            <v>363234.46885089483</v>
          </cell>
          <cell r="Q64">
            <v>379821.23159524577</v>
          </cell>
          <cell r="R64">
            <v>366966.10314512282</v>
          </cell>
          <cell r="S64">
            <v>371677.08871500159</v>
          </cell>
          <cell r="T64">
            <v>379091.22295577358</v>
          </cell>
          <cell r="U64">
            <v>386728.27970134799</v>
          </cell>
        </row>
        <row r="65">
          <cell r="B65">
            <v>277474.04100983596</v>
          </cell>
          <cell r="C65">
            <v>298616.13299386849</v>
          </cell>
          <cell r="D65">
            <v>296496.76160060649</v>
          </cell>
          <cell r="E65">
            <v>297980.53035442141</v>
          </cell>
          <cell r="F65">
            <v>299253.42676825152</v>
          </cell>
          <cell r="G65">
            <v>315010.6368551543</v>
          </cell>
          <cell r="H65">
            <v>316678.93501659104</v>
          </cell>
          <cell r="I65">
            <v>324488.53370848688</v>
          </cell>
          <cell r="J65">
            <v>341167.60182937951</v>
          </cell>
          <cell r="K65">
            <v>329178.97075772379</v>
          </cell>
          <cell r="L65">
            <v>341079.53984404664</v>
          </cell>
          <cell r="M65">
            <v>346749.98745027295</v>
          </cell>
          <cell r="N65">
            <v>367218.48137154424</v>
          </cell>
          <cell r="O65">
            <v>357176.02502507868</v>
          </cell>
          <cell r="P65">
            <v>357464.97781482647</v>
          </cell>
          <cell r="Q65">
            <v>337872.03421639837</v>
          </cell>
          <cell r="R65">
            <v>375605.53447653487</v>
          </cell>
          <cell r="S65">
            <v>379007.94487004942</v>
          </cell>
          <cell r="T65">
            <v>383245.53558570123</v>
          </cell>
          <cell r="U65">
            <v>402393.8060848912</v>
          </cell>
        </row>
        <row r="66">
          <cell r="B66">
            <v>293015.55881744891</v>
          </cell>
          <cell r="C66">
            <v>289003.97518230136</v>
          </cell>
          <cell r="D66">
            <v>286948.25108213985</v>
          </cell>
          <cell r="E66">
            <v>293666.13213523658</v>
          </cell>
          <cell r="F66">
            <v>312512.88657452672</v>
          </cell>
          <cell r="G66">
            <v>303275.03600715427</v>
          </cell>
          <cell r="H66">
            <v>322412.75796013407</v>
          </cell>
          <cell r="I66">
            <v>331415.7077712873</v>
          </cell>
          <cell r="J66">
            <v>327949.19331794197</v>
          </cell>
          <cell r="K66">
            <v>331976.08642395918</v>
          </cell>
          <cell r="L66">
            <v>340768.68228386989</v>
          </cell>
          <cell r="M66">
            <v>340891.21117135673</v>
          </cell>
          <cell r="N66">
            <v>346624.11935120029</v>
          </cell>
          <cell r="O66">
            <v>352663.57024675759</v>
          </cell>
          <cell r="P66">
            <v>354643.55004341854</v>
          </cell>
          <cell r="Q66">
            <v>387532.86565710214</v>
          </cell>
          <cell r="R66">
            <v>381051.01225714613</v>
          </cell>
          <cell r="S66">
            <v>387811.54536351585</v>
          </cell>
          <cell r="T66">
            <v>388925.92973001429</v>
          </cell>
          <cell r="U66">
            <v>393184.52734520112</v>
          </cell>
        </row>
        <row r="67">
          <cell r="B67">
            <v>288823.42658910103</v>
          </cell>
          <cell r="C67">
            <v>296018.18602268439</v>
          </cell>
          <cell r="D67">
            <v>297665.1699651879</v>
          </cell>
          <cell r="E67">
            <v>299731.3162851503</v>
          </cell>
          <cell r="F67">
            <v>301262.77455375355</v>
          </cell>
          <cell r="G67">
            <v>312043.67644867563</v>
          </cell>
          <cell r="H67">
            <v>331138.36442889262</v>
          </cell>
          <cell r="I67">
            <v>324291.72589975962</v>
          </cell>
          <cell r="J67">
            <v>333124.98312268627</v>
          </cell>
          <cell r="K67">
            <v>333133.44258907298</v>
          </cell>
          <cell r="L67">
            <v>345829.83413358551</v>
          </cell>
          <cell r="M67">
            <v>349386.95924358856</v>
          </cell>
          <cell r="N67">
            <v>361710.37754219957</v>
          </cell>
          <cell r="O67">
            <v>364292.82717396732</v>
          </cell>
          <cell r="P67">
            <v>367551.11806853081</v>
          </cell>
          <cell r="Q67">
            <v>372595.56890337938</v>
          </cell>
          <cell r="R67">
            <v>374446.32400485146</v>
          </cell>
          <cell r="S67">
            <v>395906.43121098389</v>
          </cell>
          <cell r="T67">
            <v>390138.88761077996</v>
          </cell>
          <cell r="U67">
            <v>390871.79649130837</v>
          </cell>
        </row>
        <row r="68">
          <cell r="B68">
            <v>287474.00975190476</v>
          </cell>
          <cell r="C68">
            <v>281552.0286273965</v>
          </cell>
          <cell r="D68">
            <v>286436.05638689816</v>
          </cell>
          <cell r="E68">
            <v>297289.46293496195</v>
          </cell>
          <cell r="F68">
            <v>314885.5141786022</v>
          </cell>
          <cell r="G68">
            <v>311162.39359300258</v>
          </cell>
          <cell r="H68">
            <v>309555.93429619673</v>
          </cell>
          <cell r="I68">
            <v>321570.79603412957</v>
          </cell>
          <cell r="J68">
            <v>326044.58646163985</v>
          </cell>
          <cell r="K68">
            <v>337463.61850836099</v>
          </cell>
          <cell r="L68">
            <v>336378.56216489931</v>
          </cell>
          <cell r="M68">
            <v>353392.62754189712</v>
          </cell>
          <cell r="N68">
            <v>351676.49393902137</v>
          </cell>
          <cell r="O68">
            <v>357310.05113569542</v>
          </cell>
          <cell r="P68">
            <v>363720.11525383109</v>
          </cell>
          <cell r="Q68">
            <v>372093.12044622749</v>
          </cell>
          <cell r="R68">
            <v>374892.41615911777</v>
          </cell>
          <cell r="S68">
            <v>364187.131817132</v>
          </cell>
          <cell r="T68">
            <v>377024.4279664596</v>
          </cell>
          <cell r="U68">
            <v>383407.36088607152</v>
          </cell>
        </row>
        <row r="69">
          <cell r="B69">
            <v>280304.13166306278</v>
          </cell>
          <cell r="C69">
            <v>290704.13408045896</v>
          </cell>
          <cell r="D69">
            <v>296512.05592009996</v>
          </cell>
          <cell r="E69">
            <v>301671.24810844433</v>
          </cell>
          <cell r="F69">
            <v>307543.80307162664</v>
          </cell>
          <cell r="G69">
            <v>317222.89347265847</v>
          </cell>
          <cell r="H69">
            <v>321415.3394187396</v>
          </cell>
          <cell r="I69">
            <v>323482.33394787449</v>
          </cell>
          <cell r="J69">
            <v>333906.58677994198</v>
          </cell>
          <cell r="K69">
            <v>341157.77872682759</v>
          </cell>
          <cell r="L69">
            <v>342554.2200544721</v>
          </cell>
          <cell r="M69">
            <v>341371.29256134166</v>
          </cell>
          <cell r="N69">
            <v>358117.00795370917</v>
          </cell>
          <cell r="O69">
            <v>367675.82321390923</v>
          </cell>
          <cell r="P69">
            <v>375793.07097935979</v>
          </cell>
          <cell r="Q69">
            <v>378988.40282156906</v>
          </cell>
          <cell r="R69">
            <v>384218.74580782367</v>
          </cell>
          <cell r="S69">
            <v>392578.50947774533</v>
          </cell>
          <cell r="T69">
            <v>399278.31270085165</v>
          </cell>
          <cell r="U69">
            <v>395660.64288485068</v>
          </cell>
        </row>
        <row r="70">
          <cell r="B70">
            <v>294043.04863202287</v>
          </cell>
          <cell r="C70">
            <v>298259.65237724164</v>
          </cell>
          <cell r="D70">
            <v>293274.09654580912</v>
          </cell>
          <cell r="E70">
            <v>293965.09893788834</v>
          </cell>
          <cell r="F70">
            <v>312277.24510667636</v>
          </cell>
          <cell r="G70">
            <v>312523.70045380521</v>
          </cell>
          <cell r="H70">
            <v>314957.88122314692</v>
          </cell>
          <cell r="I70">
            <v>328536.11777269992</v>
          </cell>
          <cell r="J70">
            <v>320914.84654639405</v>
          </cell>
          <cell r="K70">
            <v>337018.79245414771</v>
          </cell>
          <cell r="L70">
            <v>348133.99653018842</v>
          </cell>
          <cell r="M70">
            <v>342846.65261531918</v>
          </cell>
          <cell r="N70">
            <v>353870.10935996904</v>
          </cell>
          <cell r="O70">
            <v>354967.85658237466</v>
          </cell>
          <cell r="P70">
            <v>380293.63300129614</v>
          </cell>
          <cell r="Q70">
            <v>387763.60217867111</v>
          </cell>
          <cell r="R70">
            <v>385904.02024575853</v>
          </cell>
          <cell r="S70">
            <v>376601.86035537755</v>
          </cell>
          <cell r="T70">
            <v>412132.96903878334</v>
          </cell>
          <cell r="U70">
            <v>383794.18648924568</v>
          </cell>
        </row>
        <row r="71">
          <cell r="B71">
            <v>271682.22223984165</v>
          </cell>
          <cell r="C71">
            <v>283528.42767071427</v>
          </cell>
          <cell r="D71">
            <v>283204.560885049</v>
          </cell>
          <cell r="E71">
            <v>293531.61218975234</v>
          </cell>
          <cell r="F71">
            <v>313549.69388947717</v>
          </cell>
          <cell r="G71">
            <v>306822.42159524251</v>
          </cell>
          <cell r="H71">
            <v>300433.40395592968</v>
          </cell>
          <cell r="I71">
            <v>322770.37129398738</v>
          </cell>
          <cell r="J71">
            <v>312557.57146119559</v>
          </cell>
          <cell r="K71">
            <v>323058.32442341326</v>
          </cell>
          <cell r="L71">
            <v>331735.14834153687</v>
          </cell>
          <cell r="M71">
            <v>328416.73763998243</v>
          </cell>
          <cell r="N71">
            <v>331191.63360177487</v>
          </cell>
          <cell r="O71">
            <v>340798.21706344379</v>
          </cell>
          <cell r="P71">
            <v>359027.49998438213</v>
          </cell>
          <cell r="Q71">
            <v>354655.24210906832</v>
          </cell>
          <cell r="R71">
            <v>377295.49161259463</v>
          </cell>
          <cell r="S71">
            <v>371795.71895264677</v>
          </cell>
          <cell r="T71">
            <v>374018.28756201873</v>
          </cell>
          <cell r="U71">
            <v>371524.75578839821</v>
          </cell>
        </row>
        <row r="72">
          <cell r="B72">
            <v>286052.07971343974</v>
          </cell>
          <cell r="C72">
            <v>296955.17934621021</v>
          </cell>
          <cell r="D72">
            <v>292822.05916564172</v>
          </cell>
          <cell r="E72">
            <v>295818.0128300928</v>
          </cell>
          <cell r="F72">
            <v>305933.53194940096</v>
          </cell>
          <cell r="G72">
            <v>304588.26861772093</v>
          </cell>
          <cell r="H72">
            <v>316339.34957227414</v>
          </cell>
          <cell r="I72">
            <v>326806.27832751314</v>
          </cell>
          <cell r="J72">
            <v>332995.17176263145</v>
          </cell>
          <cell r="K72">
            <v>345980.58052751509</v>
          </cell>
          <cell r="L72">
            <v>335397.34639576572</v>
          </cell>
          <cell r="M72">
            <v>354735.95179010229</v>
          </cell>
          <cell r="N72">
            <v>367466.10049956263</v>
          </cell>
          <cell r="O72">
            <v>341108.46418048104</v>
          </cell>
          <cell r="P72">
            <v>350603.05072021857</v>
          </cell>
          <cell r="Q72">
            <v>368344.20121349196</v>
          </cell>
          <cell r="R72">
            <v>372798.39851308876</v>
          </cell>
          <cell r="S72">
            <v>381912.00781350082</v>
          </cell>
          <cell r="T72">
            <v>388431.25736454898</v>
          </cell>
          <cell r="U72">
            <v>381221.3816757634</v>
          </cell>
        </row>
        <row r="73">
          <cell r="B73">
            <v>276915.77494405798</v>
          </cell>
          <cell r="C73">
            <v>276676.57223148149</v>
          </cell>
          <cell r="D73">
            <v>289574.06562110793</v>
          </cell>
          <cell r="E73">
            <v>292505.3025163823</v>
          </cell>
          <cell r="F73">
            <v>309939.49571662256</v>
          </cell>
          <cell r="G73">
            <v>305482.90078242612</v>
          </cell>
          <cell r="H73">
            <v>301576.41865246184</v>
          </cell>
          <cell r="I73">
            <v>320452.18299684831</v>
          </cell>
          <cell r="J73">
            <v>321192.58240337338</v>
          </cell>
          <cell r="K73">
            <v>330175.77994354547</v>
          </cell>
          <cell r="L73">
            <v>334466.22229447874</v>
          </cell>
          <cell r="M73">
            <v>342406.24939667643</v>
          </cell>
          <cell r="N73">
            <v>348879.5817816811</v>
          </cell>
          <cell r="O73">
            <v>348972.25198954024</v>
          </cell>
          <cell r="P73">
            <v>350124.43776733521</v>
          </cell>
          <cell r="Q73">
            <v>379946.34996890696</v>
          </cell>
          <cell r="R73">
            <v>368739.21150415187</v>
          </cell>
          <cell r="S73">
            <v>370782.92419893196</v>
          </cell>
          <cell r="T73">
            <v>381722.53558684926</v>
          </cell>
          <cell r="U73">
            <v>381363.17760202312</v>
          </cell>
        </row>
        <row r="74">
          <cell r="B74">
            <v>295072.11015197996</v>
          </cell>
          <cell r="C74">
            <v>301005.54780411837</v>
          </cell>
          <cell r="D74">
            <v>292000.6533354164</v>
          </cell>
          <cell r="E74">
            <v>294938.69195939606</v>
          </cell>
          <cell r="F74">
            <v>314088.46430230926</v>
          </cell>
          <cell r="G74">
            <v>300849.07643927733</v>
          </cell>
          <cell r="H74">
            <v>326492.04619709245</v>
          </cell>
          <cell r="I74">
            <v>315180.71852927626</v>
          </cell>
          <cell r="J74">
            <v>326790.36140683549</v>
          </cell>
          <cell r="K74">
            <v>327891.97815038066</v>
          </cell>
          <cell r="L74">
            <v>318512.25533965044</v>
          </cell>
          <cell r="M74">
            <v>334956.28076914774</v>
          </cell>
          <cell r="N74">
            <v>354912.70620149869</v>
          </cell>
          <cell r="O74">
            <v>353199.14138597221</v>
          </cell>
          <cell r="P74">
            <v>349065.24597755063</v>
          </cell>
          <cell r="Q74">
            <v>354562.74304551241</v>
          </cell>
          <cell r="R74">
            <v>380413.80110252963</v>
          </cell>
          <cell r="S74">
            <v>375781.78917473526</v>
          </cell>
          <cell r="T74">
            <v>395323.6072717699</v>
          </cell>
          <cell r="U74">
            <v>385561.6641294763</v>
          </cell>
        </row>
        <row r="75">
          <cell r="B75">
            <v>284190.3221320606</v>
          </cell>
          <cell r="C75">
            <v>281779.9305386566</v>
          </cell>
          <cell r="D75">
            <v>288490.63763011032</v>
          </cell>
          <cell r="E75">
            <v>285501.91499137715</v>
          </cell>
          <cell r="F75">
            <v>301090.22313314007</v>
          </cell>
          <cell r="G75">
            <v>313709.55818851042</v>
          </cell>
          <cell r="H75">
            <v>302346.47294217354</v>
          </cell>
          <cell r="I75">
            <v>317414.85786640947</v>
          </cell>
          <cell r="J75">
            <v>335048.32691018737</v>
          </cell>
          <cell r="K75">
            <v>323060.42760505603</v>
          </cell>
          <cell r="L75">
            <v>333724.3999378485</v>
          </cell>
          <cell r="M75">
            <v>350008.13810481702</v>
          </cell>
          <cell r="N75">
            <v>341312.55059516151</v>
          </cell>
          <cell r="O75">
            <v>356508.13981043873</v>
          </cell>
          <cell r="P75">
            <v>335531.97538632038</v>
          </cell>
          <cell r="Q75">
            <v>350535.85768429388</v>
          </cell>
          <cell r="R75">
            <v>370495.84170295822</v>
          </cell>
          <cell r="S75">
            <v>390417.07059310551</v>
          </cell>
          <cell r="T75">
            <v>367406.32815386407</v>
          </cell>
          <cell r="U75">
            <v>384841.9833934246</v>
          </cell>
        </row>
        <row r="76">
          <cell r="B76">
            <v>269575.79499364342</v>
          </cell>
          <cell r="C76">
            <v>288433.00019771763</v>
          </cell>
          <cell r="D76">
            <v>282804.01172452158</v>
          </cell>
          <cell r="E76">
            <v>300757.11006862775</v>
          </cell>
          <cell r="F76">
            <v>302598.73032390093</v>
          </cell>
          <cell r="G76">
            <v>294331.50264740997</v>
          </cell>
          <cell r="H76">
            <v>308448.44206703908</v>
          </cell>
          <cell r="I76">
            <v>317035.38355855725</v>
          </cell>
          <cell r="J76">
            <v>312515.49238245614</v>
          </cell>
          <cell r="K76">
            <v>331614.89267792297</v>
          </cell>
          <cell r="L76">
            <v>326261.14921628614</v>
          </cell>
          <cell r="M76">
            <v>347604.30834651081</v>
          </cell>
          <cell r="N76">
            <v>343325.33510155417</v>
          </cell>
          <cell r="O76">
            <v>351090.95733883424</v>
          </cell>
          <cell r="P76">
            <v>353470.88949161879</v>
          </cell>
          <cell r="Q76">
            <v>370016.00283010764</v>
          </cell>
          <cell r="R76">
            <v>364737.37274814124</v>
          </cell>
          <cell r="S76">
            <v>367121.21777083637</v>
          </cell>
          <cell r="T76">
            <v>379131.48081029567</v>
          </cell>
          <cell r="U76">
            <v>394108.25748563552</v>
          </cell>
        </row>
        <row r="77">
          <cell r="B77">
            <v>284161.39892505697</v>
          </cell>
          <cell r="C77">
            <v>276362.90198014246</v>
          </cell>
          <cell r="D77">
            <v>285870.14515545877</v>
          </cell>
          <cell r="E77">
            <v>296303.38513259485</v>
          </cell>
          <cell r="F77">
            <v>304241.47347044374</v>
          </cell>
          <cell r="G77">
            <v>301003.48247723066</v>
          </cell>
          <cell r="H77">
            <v>304058.20449258568</v>
          </cell>
          <cell r="I77">
            <v>316988.34456343408</v>
          </cell>
          <cell r="J77">
            <v>331364.95199425053</v>
          </cell>
          <cell r="K77">
            <v>329107.6743530237</v>
          </cell>
          <cell r="L77">
            <v>349587.25857015816</v>
          </cell>
          <cell r="M77">
            <v>334360.99352111324</v>
          </cell>
          <cell r="N77">
            <v>344932.44041168538</v>
          </cell>
          <cell r="O77">
            <v>354919.35584355635</v>
          </cell>
          <cell r="P77">
            <v>365097.34004502423</v>
          </cell>
          <cell r="Q77">
            <v>361092.39536484878</v>
          </cell>
          <cell r="R77">
            <v>376357.10053513199</v>
          </cell>
          <cell r="S77">
            <v>380927.76406304835</v>
          </cell>
          <cell r="T77">
            <v>373514.80468374491</v>
          </cell>
          <cell r="U77">
            <v>383166.15783506056</v>
          </cell>
        </row>
        <row r="78">
          <cell r="B78">
            <v>285949.65516941022</v>
          </cell>
          <cell r="C78">
            <v>284819.12896776857</v>
          </cell>
          <cell r="D78">
            <v>284257.23595049937</v>
          </cell>
          <cell r="E78">
            <v>292162.05344960105</v>
          </cell>
          <cell r="F78">
            <v>285082.73284584796</v>
          </cell>
          <cell r="G78">
            <v>319091.05349634867</v>
          </cell>
          <cell r="H78">
            <v>319161.43385239568</v>
          </cell>
          <cell r="I78">
            <v>314558.61951793171</v>
          </cell>
          <cell r="J78">
            <v>321439.96543756331</v>
          </cell>
          <cell r="K78">
            <v>335544.92521101818</v>
          </cell>
          <cell r="L78">
            <v>339914.35992787353</v>
          </cell>
          <cell r="M78">
            <v>341832.24209831923</v>
          </cell>
          <cell r="N78">
            <v>352699.57744469604</v>
          </cell>
          <cell r="O78">
            <v>339018.70073393412</v>
          </cell>
          <cell r="P78">
            <v>346214.56090134225</v>
          </cell>
          <cell r="Q78">
            <v>350325.48639938189</v>
          </cell>
          <cell r="R78">
            <v>353676.91106807336</v>
          </cell>
          <cell r="S78">
            <v>379591.32223661849</v>
          </cell>
          <cell r="T78">
            <v>392125.29614138237</v>
          </cell>
          <cell r="U78">
            <v>379918.67364088463</v>
          </cell>
        </row>
        <row r="79">
          <cell r="B79">
            <v>293751.14630158938</v>
          </cell>
          <cell r="C79">
            <v>296310.32460247033</v>
          </cell>
          <cell r="D79">
            <v>292527.85907729267</v>
          </cell>
          <cell r="E79">
            <v>305897.54697890335</v>
          </cell>
          <cell r="F79">
            <v>298488.58360083541</v>
          </cell>
          <cell r="G79">
            <v>305633.67755641037</v>
          </cell>
          <cell r="H79">
            <v>328836.96009836579</v>
          </cell>
          <cell r="I79">
            <v>324088.50874635804</v>
          </cell>
          <cell r="J79">
            <v>335244.16863708122</v>
          </cell>
          <cell r="K79">
            <v>330506.04028205114</v>
          </cell>
          <cell r="L79">
            <v>338595.62174425629</v>
          </cell>
          <cell r="M79">
            <v>356335.93843681802</v>
          </cell>
          <cell r="N79">
            <v>338013.06060547673</v>
          </cell>
          <cell r="O79">
            <v>373106.35393176909</v>
          </cell>
          <cell r="P79">
            <v>374261.01920357073</v>
          </cell>
          <cell r="Q79">
            <v>377012.60951858078</v>
          </cell>
          <cell r="R79">
            <v>380563.47184165439</v>
          </cell>
          <cell r="S79">
            <v>384533.03845322737</v>
          </cell>
          <cell r="T79">
            <v>381980.39075283392</v>
          </cell>
          <cell r="U79">
            <v>415081.05095787474</v>
          </cell>
        </row>
        <row r="80">
          <cell r="B80">
            <v>277194.42779164814</v>
          </cell>
          <cell r="C80">
            <v>287071.8544841659</v>
          </cell>
          <cell r="D80">
            <v>296196.60613231175</v>
          </cell>
          <cell r="E80">
            <v>298154.38887631102</v>
          </cell>
          <cell r="F80">
            <v>296691.66142642888</v>
          </cell>
          <cell r="G80">
            <v>290608.16193223174</v>
          </cell>
          <cell r="H80">
            <v>311156.71854308079</v>
          </cell>
          <cell r="I80">
            <v>313885.21843554772</v>
          </cell>
          <cell r="J80">
            <v>304034.2726238672</v>
          </cell>
          <cell r="K80">
            <v>334193.93475239049</v>
          </cell>
          <cell r="L80">
            <v>329731.34395794803</v>
          </cell>
          <cell r="M80">
            <v>324652.55358295661</v>
          </cell>
          <cell r="N80">
            <v>345537.90635781572</v>
          </cell>
          <cell r="O80">
            <v>352553.49676409544</v>
          </cell>
          <cell r="P80">
            <v>346316.10310373671</v>
          </cell>
          <cell r="Q80">
            <v>369721.56890642387</v>
          </cell>
          <cell r="R80">
            <v>352674.04652995773</v>
          </cell>
          <cell r="S80">
            <v>375503.15399775311</v>
          </cell>
          <cell r="T80">
            <v>364796.77875722654</v>
          </cell>
          <cell r="U80">
            <v>392751.51339084376</v>
          </cell>
        </row>
        <row r="81">
          <cell r="B81">
            <v>296751.66301445581</v>
          </cell>
          <cell r="C81">
            <v>285187.25465022447</v>
          </cell>
          <cell r="D81">
            <v>293086.67932178848</v>
          </cell>
          <cell r="E81">
            <v>291794.12651465676</v>
          </cell>
          <cell r="F81">
            <v>288727.56019496778</v>
          </cell>
          <cell r="G81">
            <v>321198.45833168639</v>
          </cell>
          <cell r="H81">
            <v>315236.84956882434</v>
          </cell>
          <cell r="I81">
            <v>313937.05716691655</v>
          </cell>
          <cell r="J81">
            <v>315227.07337263128</v>
          </cell>
          <cell r="K81">
            <v>323715.89164850477</v>
          </cell>
          <cell r="L81">
            <v>342069.18491801573</v>
          </cell>
          <cell r="M81">
            <v>345961.54512837873</v>
          </cell>
          <cell r="N81">
            <v>343655.51932292135</v>
          </cell>
          <cell r="O81">
            <v>349259.90552582173</v>
          </cell>
          <cell r="P81">
            <v>358562.16069804312</v>
          </cell>
          <cell r="Q81">
            <v>373019.66907168919</v>
          </cell>
          <cell r="R81">
            <v>376691.10379569657</v>
          </cell>
          <cell r="S81">
            <v>388914.50707300607</v>
          </cell>
          <cell r="T81">
            <v>390099.0775514415</v>
          </cell>
          <cell r="U81">
            <v>384270.93080899172</v>
          </cell>
        </row>
        <row r="82">
          <cell r="B82">
            <v>276715.95067637309</v>
          </cell>
          <cell r="C82">
            <v>284860.45537220151</v>
          </cell>
          <cell r="D82">
            <v>298340.18242974568</v>
          </cell>
          <cell r="E82">
            <v>296818.85913754004</v>
          </cell>
          <cell r="F82">
            <v>298978.61156250903</v>
          </cell>
          <cell r="G82">
            <v>305945.77368963254</v>
          </cell>
          <cell r="H82">
            <v>306914.86370471003</v>
          </cell>
          <cell r="I82">
            <v>320404.70239848917</v>
          </cell>
          <cell r="J82">
            <v>318762.02219673741</v>
          </cell>
          <cell r="K82">
            <v>328736.43499003421</v>
          </cell>
          <cell r="L82">
            <v>332476.56710098585</v>
          </cell>
          <cell r="M82">
            <v>335777.77472839697</v>
          </cell>
          <cell r="N82">
            <v>348353.19124613074</v>
          </cell>
          <cell r="O82">
            <v>339177.9977693031</v>
          </cell>
          <cell r="P82">
            <v>350591.56160728697</v>
          </cell>
          <cell r="Q82">
            <v>370893.32418020087</v>
          </cell>
          <cell r="R82">
            <v>377488.16856942285</v>
          </cell>
          <cell r="S82">
            <v>381977.19721983135</v>
          </cell>
          <cell r="T82">
            <v>374452.48429432604</v>
          </cell>
          <cell r="U82">
            <v>377012.38400846167</v>
          </cell>
        </row>
        <row r="83">
          <cell r="B83">
            <v>288205.40928757057</v>
          </cell>
          <cell r="C83">
            <v>286798.45378377958</v>
          </cell>
          <cell r="D83">
            <v>292387.77787934174</v>
          </cell>
          <cell r="E83">
            <v>304855.85488584306</v>
          </cell>
          <cell r="F83">
            <v>301828.77479301079</v>
          </cell>
          <cell r="G83">
            <v>295502.7451136806</v>
          </cell>
          <cell r="H83">
            <v>314010.53698012291</v>
          </cell>
          <cell r="I83">
            <v>325500.6498356649</v>
          </cell>
          <cell r="J83">
            <v>310002.37306436023</v>
          </cell>
          <cell r="K83">
            <v>332094.70185469429</v>
          </cell>
          <cell r="L83">
            <v>326143.63559188525</v>
          </cell>
          <cell r="M83">
            <v>329241.57485664479</v>
          </cell>
          <cell r="N83">
            <v>331072.34372143354</v>
          </cell>
          <cell r="O83">
            <v>347453.10837216402</v>
          </cell>
          <cell r="P83">
            <v>364654.80078860256</v>
          </cell>
          <cell r="Q83">
            <v>368836.08078458102</v>
          </cell>
          <cell r="R83">
            <v>374110.28358761763</v>
          </cell>
          <cell r="S83">
            <v>377869.33472905448</v>
          </cell>
          <cell r="T83">
            <v>379077.60766274895</v>
          </cell>
          <cell r="U83">
            <v>391181.15603434946</v>
          </cell>
        </row>
        <row r="84">
          <cell r="B84">
            <v>292731.14586852433</v>
          </cell>
          <cell r="C84">
            <v>286607.65065939981</v>
          </cell>
          <cell r="D84">
            <v>302631.79003730178</v>
          </cell>
          <cell r="E84">
            <v>308021.83970024285</v>
          </cell>
          <cell r="F84">
            <v>316755.46814720146</v>
          </cell>
          <cell r="G84">
            <v>304069.58219729183</v>
          </cell>
          <cell r="H84">
            <v>319450.04390275711</v>
          </cell>
          <cell r="I84">
            <v>336943.12561976176</v>
          </cell>
          <cell r="J84">
            <v>323831.01052697527</v>
          </cell>
          <cell r="K84">
            <v>340118.75459234254</v>
          </cell>
          <cell r="L84">
            <v>343846.57732427493</v>
          </cell>
          <cell r="M84">
            <v>336832.06730076444</v>
          </cell>
          <cell r="N84">
            <v>335620.66889535938</v>
          </cell>
          <cell r="O84">
            <v>368558.80996409536</v>
          </cell>
          <cell r="P84">
            <v>371955.22262685403</v>
          </cell>
          <cell r="Q84">
            <v>374681.30986224412</v>
          </cell>
          <cell r="R84">
            <v>377678.3551505236</v>
          </cell>
          <cell r="S84">
            <v>395545.26663092402</v>
          </cell>
          <cell r="T84">
            <v>370923.97502583853</v>
          </cell>
          <cell r="U84">
            <v>396410.27406169014</v>
          </cell>
        </row>
        <row r="85">
          <cell r="B85">
            <v>289076.93123191607</v>
          </cell>
          <cell r="C85">
            <v>296799.54890551919</v>
          </cell>
          <cell r="D85">
            <v>293710.84276286617</v>
          </cell>
          <cell r="E85">
            <v>307033.51058947842</v>
          </cell>
          <cell r="F85">
            <v>293562.49293139455</v>
          </cell>
          <cell r="G85">
            <v>319866.92151029629</v>
          </cell>
          <cell r="H85">
            <v>328990.13278076367</v>
          </cell>
          <cell r="I85">
            <v>326723.57013907871</v>
          </cell>
          <cell r="J85">
            <v>329636.25795866246</v>
          </cell>
          <cell r="K85">
            <v>338634.52798276104</v>
          </cell>
          <cell r="L85">
            <v>326468.89035092195</v>
          </cell>
          <cell r="M85">
            <v>337389.08665575576</v>
          </cell>
          <cell r="N85">
            <v>353893.6574247306</v>
          </cell>
          <cell r="O85">
            <v>357470.84164220042</v>
          </cell>
          <cell r="P85">
            <v>368804.34970820951</v>
          </cell>
          <cell r="Q85">
            <v>362113.5234597855</v>
          </cell>
          <cell r="R85">
            <v>380935.49278327328</v>
          </cell>
          <cell r="S85">
            <v>375986.57537088433</v>
          </cell>
          <cell r="T85">
            <v>383931.00748582545</v>
          </cell>
          <cell r="U85">
            <v>394274.30989163322</v>
          </cell>
        </row>
        <row r="86">
          <cell r="B86">
            <v>284407.65194707218</v>
          </cell>
          <cell r="C86">
            <v>283832.8031755492</v>
          </cell>
          <cell r="D86">
            <v>288901.43312605191</v>
          </cell>
          <cell r="E86">
            <v>299964.74501179304</v>
          </cell>
          <cell r="F86">
            <v>297021.18270806444</v>
          </cell>
          <cell r="G86">
            <v>298119.94187351345</v>
          </cell>
          <cell r="H86">
            <v>320941.59008132189</v>
          </cell>
          <cell r="I86">
            <v>322552.52716598962</v>
          </cell>
          <cell r="J86">
            <v>336597.79669754766</v>
          </cell>
          <cell r="K86">
            <v>335613.10406122421</v>
          </cell>
          <cell r="L86">
            <v>337602.77667340141</v>
          </cell>
          <cell r="M86">
            <v>358802.55255201505</v>
          </cell>
          <cell r="N86">
            <v>346190.90392481681</v>
          </cell>
          <cell r="O86">
            <v>360941.22222949431</v>
          </cell>
          <cell r="P86">
            <v>371739.74080784858</v>
          </cell>
          <cell r="Q86">
            <v>379384.59215319523</v>
          </cell>
          <cell r="R86">
            <v>372687.18512347533</v>
          </cell>
          <cell r="S86">
            <v>377219.28335006878</v>
          </cell>
          <cell r="T86">
            <v>394237.45532347035</v>
          </cell>
          <cell r="U86">
            <v>375617.70878987538</v>
          </cell>
        </row>
        <row r="87">
          <cell r="B87">
            <v>281786.96865461214</v>
          </cell>
          <cell r="C87">
            <v>296353.48667575413</v>
          </cell>
          <cell r="D87">
            <v>285423.58402830845</v>
          </cell>
          <cell r="E87">
            <v>297021.82833010209</v>
          </cell>
          <cell r="F87">
            <v>301585.75165088457</v>
          </cell>
          <cell r="G87">
            <v>301532.89069646777</v>
          </cell>
          <cell r="H87">
            <v>321998.48162223608</v>
          </cell>
          <cell r="I87">
            <v>312895.88983302121</v>
          </cell>
          <cell r="J87">
            <v>335071.97116239194</v>
          </cell>
          <cell r="K87">
            <v>334214.20669045765</v>
          </cell>
          <cell r="L87">
            <v>349374.01162836031</v>
          </cell>
          <cell r="M87">
            <v>341948.99938175722</v>
          </cell>
          <cell r="N87">
            <v>348074.73277705844</v>
          </cell>
          <cell r="O87">
            <v>354964.51884156407</v>
          </cell>
          <cell r="P87">
            <v>376341.02057208645</v>
          </cell>
          <cell r="Q87">
            <v>373061.25833678292</v>
          </cell>
          <cell r="R87">
            <v>376140.59515285376</v>
          </cell>
          <cell r="S87">
            <v>366842.97661153006</v>
          </cell>
          <cell r="T87">
            <v>378413.1392896584</v>
          </cell>
          <cell r="U87">
            <v>378718.59581257869</v>
          </cell>
        </row>
        <row r="88">
          <cell r="B88">
            <v>281569.4114422595</v>
          </cell>
          <cell r="C88">
            <v>278043.50603700936</v>
          </cell>
          <cell r="D88">
            <v>300858.71222762461</v>
          </cell>
          <cell r="E88">
            <v>292280.42218480364</v>
          </cell>
          <cell r="F88">
            <v>301372.38115181343</v>
          </cell>
          <cell r="G88">
            <v>311783.30800748302</v>
          </cell>
          <cell r="H88">
            <v>314881.62674998905</v>
          </cell>
          <cell r="I88">
            <v>328369.66560088226</v>
          </cell>
          <cell r="J88">
            <v>324302.00861162454</v>
          </cell>
          <cell r="K88">
            <v>328744.90273260867</v>
          </cell>
          <cell r="L88">
            <v>332282.53117499693</v>
          </cell>
          <cell r="M88">
            <v>341814.00170997804</v>
          </cell>
          <cell r="N88">
            <v>365471.91344930028</v>
          </cell>
          <cell r="O88">
            <v>351549.11566513532</v>
          </cell>
          <cell r="P88">
            <v>363907.88298939646</v>
          </cell>
          <cell r="Q88">
            <v>359996.49746012769</v>
          </cell>
          <cell r="R88">
            <v>379758.48249400395</v>
          </cell>
          <cell r="S88">
            <v>377793.15623146633</v>
          </cell>
          <cell r="T88">
            <v>396518.62126375304</v>
          </cell>
          <cell r="U88">
            <v>382326.23703479767</v>
          </cell>
        </row>
        <row r="89">
          <cell r="B89">
            <v>294848.40257063636</v>
          </cell>
          <cell r="C89">
            <v>270086.94967863185</v>
          </cell>
          <cell r="D89">
            <v>294549.8235781063</v>
          </cell>
          <cell r="E89">
            <v>301103.96145186631</v>
          </cell>
          <cell r="F89">
            <v>319755.73526962317</v>
          </cell>
          <cell r="G89">
            <v>302218.52456589742</v>
          </cell>
          <cell r="H89">
            <v>323840.21982288343</v>
          </cell>
          <cell r="I89">
            <v>317813.90005404357</v>
          </cell>
          <cell r="J89">
            <v>328670.24934986606</v>
          </cell>
          <cell r="K89">
            <v>317769.52768461558</v>
          </cell>
          <cell r="L89">
            <v>338047.0344118225</v>
          </cell>
          <cell r="M89">
            <v>338192.94034077291</v>
          </cell>
          <cell r="N89">
            <v>346316.89168167848</v>
          </cell>
          <cell r="O89">
            <v>363468.62182511028</v>
          </cell>
          <cell r="P89">
            <v>365918.09344467818</v>
          </cell>
          <cell r="Q89">
            <v>372431.61093240761</v>
          </cell>
          <cell r="R89">
            <v>365633.21383332816</v>
          </cell>
          <cell r="S89">
            <v>373089.48516731942</v>
          </cell>
          <cell r="T89">
            <v>392911.06831451267</v>
          </cell>
          <cell r="U89">
            <v>393526.87700237246</v>
          </cell>
        </row>
        <row r="90">
          <cell r="B90">
            <v>289235.60183400504</v>
          </cell>
          <cell r="C90">
            <v>295130.18355018616</v>
          </cell>
          <cell r="D90">
            <v>285720.35116404784</v>
          </cell>
          <cell r="E90">
            <v>290540.15834486723</v>
          </cell>
          <cell r="F90">
            <v>293572.11554335465</v>
          </cell>
          <cell r="G90">
            <v>303702.5084082582</v>
          </cell>
          <cell r="H90">
            <v>326889.8372017534</v>
          </cell>
          <cell r="I90">
            <v>322517.98765783041</v>
          </cell>
          <cell r="J90">
            <v>333453.98022410256</v>
          </cell>
          <cell r="K90">
            <v>321520.24426689517</v>
          </cell>
          <cell r="L90">
            <v>349110.67116619938</v>
          </cell>
          <cell r="M90">
            <v>326944.54783172568</v>
          </cell>
          <cell r="N90">
            <v>346789.40830932232</v>
          </cell>
          <cell r="O90">
            <v>356224.37641480047</v>
          </cell>
          <cell r="P90">
            <v>362413.43515151355</v>
          </cell>
          <cell r="Q90">
            <v>368574.5349384523</v>
          </cell>
          <cell r="R90">
            <v>375873.33400602522</v>
          </cell>
          <cell r="S90">
            <v>373850.42553642479</v>
          </cell>
          <cell r="T90">
            <v>388441.4602465303</v>
          </cell>
          <cell r="U90">
            <v>387677.23870180082</v>
          </cell>
        </row>
        <row r="91">
          <cell r="B91">
            <v>286926.6964808089</v>
          </cell>
          <cell r="C91">
            <v>298557.15631539642</v>
          </cell>
          <cell r="D91">
            <v>300462.50083656551</v>
          </cell>
          <cell r="E91">
            <v>294292.44375267421</v>
          </cell>
          <cell r="F91">
            <v>307172.64910708531</v>
          </cell>
          <cell r="G91">
            <v>320947.93093246978</v>
          </cell>
          <cell r="H91">
            <v>321440.40447547939</v>
          </cell>
          <cell r="I91">
            <v>331582.1048248235</v>
          </cell>
          <cell r="J91">
            <v>325812.372445488</v>
          </cell>
          <cell r="K91">
            <v>337040.66794989922</v>
          </cell>
          <cell r="L91">
            <v>340789.39208249981</v>
          </cell>
          <cell r="M91">
            <v>332684.54528462875</v>
          </cell>
          <cell r="N91">
            <v>364545.80572198378</v>
          </cell>
          <cell r="O91">
            <v>364004.52787334536</v>
          </cell>
          <cell r="P91">
            <v>361876.27176728612</v>
          </cell>
          <cell r="Q91">
            <v>376989.85866324953</v>
          </cell>
          <cell r="R91">
            <v>371889.48649942718</v>
          </cell>
          <cell r="S91">
            <v>386551.07272879407</v>
          </cell>
          <cell r="T91">
            <v>381127.3947072507</v>
          </cell>
          <cell r="U91">
            <v>388610.58012481633</v>
          </cell>
        </row>
        <row r="92">
          <cell r="B92">
            <v>301601.47637992888</v>
          </cell>
          <cell r="C92">
            <v>283552.3188953459</v>
          </cell>
          <cell r="D92">
            <v>297667.16237667442</v>
          </cell>
          <cell r="E92">
            <v>310009.43844291475</v>
          </cell>
          <cell r="F92">
            <v>299034.01307768514</v>
          </cell>
          <cell r="G92">
            <v>315790.64595877437</v>
          </cell>
          <cell r="H92">
            <v>308478.03304676805</v>
          </cell>
          <cell r="I92">
            <v>314865.18792135612</v>
          </cell>
          <cell r="J92">
            <v>312836.02489107079</v>
          </cell>
          <cell r="K92">
            <v>336581.05304597801</v>
          </cell>
          <cell r="L92">
            <v>335013.95049250312</v>
          </cell>
          <cell r="M92">
            <v>356125.56657277595</v>
          </cell>
          <cell r="N92">
            <v>347453.63637915504</v>
          </cell>
          <cell r="O92">
            <v>360486.5695961173</v>
          </cell>
          <cell r="P92">
            <v>375580.21421983681</v>
          </cell>
          <cell r="Q92">
            <v>378972.12981196598</v>
          </cell>
          <cell r="R92">
            <v>383307.27325747896</v>
          </cell>
          <cell r="S92">
            <v>374255.66701112234</v>
          </cell>
          <cell r="T92">
            <v>379511.78808174864</v>
          </cell>
          <cell r="U92">
            <v>392074.53226167505</v>
          </cell>
        </row>
        <row r="93">
          <cell r="B93">
            <v>293359.49011921504</v>
          </cell>
          <cell r="C93">
            <v>290937.32292598009</v>
          </cell>
          <cell r="D93">
            <v>289589.78200363758</v>
          </cell>
          <cell r="E93">
            <v>290893.62100329937</v>
          </cell>
          <cell r="F93">
            <v>315827.20485108742</v>
          </cell>
          <cell r="G93">
            <v>306417.45292647637</v>
          </cell>
          <cell r="H93">
            <v>304136.27650916646</v>
          </cell>
          <cell r="I93">
            <v>323546.91764894594</v>
          </cell>
          <cell r="J93">
            <v>333285.05057182652</v>
          </cell>
          <cell r="K93">
            <v>337834.71773691103</v>
          </cell>
          <cell r="L93">
            <v>357837.12716856319</v>
          </cell>
          <cell r="M93">
            <v>336896.81519309722</v>
          </cell>
          <cell r="N93">
            <v>342524.92080245109</v>
          </cell>
          <cell r="O93">
            <v>352232.50793677632</v>
          </cell>
          <cell r="P93">
            <v>370917.61873338261</v>
          </cell>
          <cell r="Q93">
            <v>374120.16643322329</v>
          </cell>
          <cell r="R93">
            <v>362789.22563604778</v>
          </cell>
          <cell r="S93">
            <v>390085.59646954027</v>
          </cell>
          <cell r="T93">
            <v>399299.16344752954</v>
          </cell>
          <cell r="U93">
            <v>388757.28091693274</v>
          </cell>
        </row>
        <row r="94">
          <cell r="B94">
            <v>288152.08468205319</v>
          </cell>
          <cell r="C94">
            <v>293964.59790558403</v>
          </cell>
          <cell r="D94">
            <v>297386.26547137211</v>
          </cell>
          <cell r="E94">
            <v>294421.37625964358</v>
          </cell>
          <cell r="F94">
            <v>297297.50761268422</v>
          </cell>
          <cell r="G94">
            <v>315784.35948537913</v>
          </cell>
          <cell r="H94">
            <v>310390.52669734193</v>
          </cell>
          <cell r="I94">
            <v>319850.9643419612</v>
          </cell>
          <cell r="J94">
            <v>317061.01732072525</v>
          </cell>
          <cell r="K94">
            <v>343186.71668932779</v>
          </cell>
          <cell r="L94">
            <v>339228.9552354035</v>
          </cell>
          <cell r="M94">
            <v>345386.5092506893</v>
          </cell>
          <cell r="N94">
            <v>348683.44712713937</v>
          </cell>
          <cell r="O94">
            <v>358859.54846879176</v>
          </cell>
          <cell r="P94">
            <v>366258.70277506748</v>
          </cell>
          <cell r="Q94">
            <v>379538.20923513913</v>
          </cell>
          <cell r="R94">
            <v>355974.23572987656</v>
          </cell>
          <cell r="S94">
            <v>389063.40841853939</v>
          </cell>
          <cell r="T94">
            <v>397793.99784583331</v>
          </cell>
          <cell r="U94">
            <v>386668.72677224112</v>
          </cell>
        </row>
        <row r="95">
          <cell r="B95">
            <v>283873.23927265621</v>
          </cell>
          <cell r="C95">
            <v>290511.66524609807</v>
          </cell>
          <cell r="D95">
            <v>291451.00853897334</v>
          </cell>
          <cell r="E95">
            <v>290187.54439596517</v>
          </cell>
          <cell r="F95">
            <v>304322.68716848275</v>
          </cell>
          <cell r="G95">
            <v>296968.81137265911</v>
          </cell>
          <cell r="H95">
            <v>298367.83856792998</v>
          </cell>
          <cell r="I95">
            <v>309435.65476562217</v>
          </cell>
          <cell r="J95">
            <v>317827.05815544643</v>
          </cell>
          <cell r="K95">
            <v>319548.01076283044</v>
          </cell>
          <cell r="L95">
            <v>337777.1564036627</v>
          </cell>
          <cell r="M95">
            <v>339215.78535567597</v>
          </cell>
          <cell r="N95">
            <v>337476.2252927238</v>
          </cell>
          <cell r="O95">
            <v>358725.62626709754</v>
          </cell>
          <cell r="P95">
            <v>360220.62175775145</v>
          </cell>
          <cell r="Q95">
            <v>362298.19167833216</v>
          </cell>
          <cell r="R95">
            <v>367259.20579906931</v>
          </cell>
          <cell r="S95">
            <v>363433.40973216237</v>
          </cell>
          <cell r="T95">
            <v>366028.70617428876</v>
          </cell>
          <cell r="U95">
            <v>391040.49170084391</v>
          </cell>
        </row>
        <row r="96">
          <cell r="B96">
            <v>289621.12609139195</v>
          </cell>
          <cell r="C96">
            <v>284698.37437886023</v>
          </cell>
          <cell r="D96">
            <v>296944.68847056496</v>
          </cell>
          <cell r="E96">
            <v>301097.22300231864</v>
          </cell>
          <cell r="F96">
            <v>302229.86373554741</v>
          </cell>
          <cell r="G96">
            <v>319311.87822061684</v>
          </cell>
          <cell r="H96">
            <v>317807.00847196183</v>
          </cell>
          <cell r="I96">
            <v>309314.42631207843</v>
          </cell>
          <cell r="J96">
            <v>319455.3086887165</v>
          </cell>
          <cell r="K96">
            <v>335638.09043348726</v>
          </cell>
          <cell r="L96">
            <v>327940.00997654191</v>
          </cell>
          <cell r="M96">
            <v>337125.56756926951</v>
          </cell>
          <cell r="N96">
            <v>341506.98434044217</v>
          </cell>
          <cell r="O96">
            <v>337661.76311811712</v>
          </cell>
          <cell r="P96">
            <v>363372.33552709938</v>
          </cell>
          <cell r="Q96">
            <v>369597.75278488413</v>
          </cell>
          <cell r="R96">
            <v>363859.60730367329</v>
          </cell>
          <cell r="S96">
            <v>368274.96414497774</v>
          </cell>
          <cell r="T96">
            <v>386335.26095109427</v>
          </cell>
          <cell r="U96">
            <v>379734.94872844958</v>
          </cell>
        </row>
        <row r="97">
          <cell r="B97">
            <v>298455.66150521243</v>
          </cell>
          <cell r="C97">
            <v>290383.57148961717</v>
          </cell>
          <cell r="D97">
            <v>285092.16966432333</v>
          </cell>
          <cell r="E97">
            <v>305396.89938261209</v>
          </cell>
          <cell r="F97">
            <v>300258.48708573054</v>
          </cell>
          <cell r="G97">
            <v>311351.86358723376</v>
          </cell>
          <cell r="H97">
            <v>319346.8363172196</v>
          </cell>
          <cell r="I97">
            <v>329315.51885307435</v>
          </cell>
          <cell r="J97">
            <v>342817.16766125441</v>
          </cell>
          <cell r="K97">
            <v>327008.67029075901</v>
          </cell>
          <cell r="L97">
            <v>343278.39195583342</v>
          </cell>
          <cell r="M97">
            <v>346449.13478217105</v>
          </cell>
          <cell r="N97">
            <v>350775.21787581284</v>
          </cell>
          <cell r="O97">
            <v>365375.02681885957</v>
          </cell>
          <cell r="P97">
            <v>368603.71846429916</v>
          </cell>
          <cell r="Q97">
            <v>371826.05834216706</v>
          </cell>
          <cell r="R97">
            <v>375127.36188177799</v>
          </cell>
          <cell r="S97">
            <v>415730.39599988313</v>
          </cell>
          <cell r="T97">
            <v>411537.40489437227</v>
          </cell>
          <cell r="U97">
            <v>385766.45826928318</v>
          </cell>
        </row>
        <row r="98">
          <cell r="B98">
            <v>283817.24226924538</v>
          </cell>
          <cell r="C98">
            <v>286767.81219466467</v>
          </cell>
          <cell r="D98">
            <v>289198.54117179674</v>
          </cell>
          <cell r="E98">
            <v>297952.52727035916</v>
          </cell>
          <cell r="F98">
            <v>308811.57758507697</v>
          </cell>
          <cell r="G98">
            <v>295435.71828623826</v>
          </cell>
          <cell r="H98">
            <v>305097.25755306013</v>
          </cell>
          <cell r="I98">
            <v>315517.00231452746</v>
          </cell>
          <cell r="J98">
            <v>322625.77192133688</v>
          </cell>
          <cell r="K98">
            <v>326521.76134535711</v>
          </cell>
          <cell r="L98">
            <v>342792.63086875301</v>
          </cell>
          <cell r="M98">
            <v>332979.31636113772</v>
          </cell>
          <cell r="N98">
            <v>339722.3867902612</v>
          </cell>
          <cell r="O98">
            <v>339242.41562692338</v>
          </cell>
          <cell r="P98">
            <v>357708.22356958798</v>
          </cell>
          <cell r="Q98">
            <v>363053.98653863021</v>
          </cell>
          <cell r="R98">
            <v>348281.69082189421</v>
          </cell>
          <cell r="S98">
            <v>383511.73238617374</v>
          </cell>
          <cell r="T98">
            <v>374842.63298875978</v>
          </cell>
          <cell r="U98">
            <v>389562.16524330672</v>
          </cell>
        </row>
        <row r="99">
          <cell r="B99">
            <v>281592.31397642603</v>
          </cell>
          <cell r="C99">
            <v>286972.8635303498</v>
          </cell>
          <cell r="D99">
            <v>299016.94917894824</v>
          </cell>
          <cell r="E99">
            <v>292179.68434796092</v>
          </cell>
          <cell r="F99">
            <v>309750.62983366876</v>
          </cell>
          <cell r="G99">
            <v>303202.1835864457</v>
          </cell>
          <cell r="H99">
            <v>311451.27718229621</v>
          </cell>
          <cell r="I99">
            <v>334093.88058017939</v>
          </cell>
          <cell r="J99">
            <v>323835.03196803859</v>
          </cell>
          <cell r="K99">
            <v>340025.59633283049</v>
          </cell>
          <cell r="L99">
            <v>336123.53076588054</v>
          </cell>
          <cell r="M99">
            <v>345610.57297934708</v>
          </cell>
          <cell r="N99">
            <v>348488.2354630928</v>
          </cell>
          <cell r="O99">
            <v>362175.17711281468</v>
          </cell>
          <cell r="P99">
            <v>360664.82575079799</v>
          </cell>
          <cell r="Q99">
            <v>372881.65590953466</v>
          </cell>
          <cell r="R99">
            <v>373854.21903517208</v>
          </cell>
          <cell r="S99">
            <v>378315.80835037859</v>
          </cell>
          <cell r="T99">
            <v>398070.91256637772</v>
          </cell>
          <cell r="U99">
            <v>399329.39618671953</v>
          </cell>
        </row>
        <row r="100">
          <cell r="B100">
            <v>296982.90837867942</v>
          </cell>
          <cell r="C100">
            <v>282833.20770679245</v>
          </cell>
          <cell r="D100">
            <v>306462.9956631512</v>
          </cell>
          <cell r="E100">
            <v>290214.42709418025</v>
          </cell>
          <cell r="F100">
            <v>295591.36988608405</v>
          </cell>
          <cell r="G100">
            <v>302267.23231905268</v>
          </cell>
          <cell r="H100">
            <v>308474.68851541792</v>
          </cell>
          <cell r="I100">
            <v>314775.97428783862</v>
          </cell>
          <cell r="J100">
            <v>323896.19941734074</v>
          </cell>
          <cell r="K100">
            <v>332073.65216642147</v>
          </cell>
          <cell r="L100">
            <v>326878.28872199939</v>
          </cell>
          <cell r="M100">
            <v>337712.44419186987</v>
          </cell>
          <cell r="N100">
            <v>355795.74394444941</v>
          </cell>
          <cell r="O100">
            <v>350717.51501612057</v>
          </cell>
          <cell r="P100">
            <v>365989.87105559121</v>
          </cell>
          <cell r="Q100">
            <v>356428.87862491957</v>
          </cell>
          <cell r="R100">
            <v>378816.46505556372</v>
          </cell>
          <cell r="S100">
            <v>377765.67721818748</v>
          </cell>
          <cell r="T100">
            <v>373387.90341416904</v>
          </cell>
          <cell r="U100">
            <v>380221.26096639637</v>
          </cell>
        </row>
        <row r="101">
          <cell r="B101">
            <v>286706.22964179411</v>
          </cell>
          <cell r="C101">
            <v>300631.72340896161</v>
          </cell>
          <cell r="D101">
            <v>297806.06867239461</v>
          </cell>
          <cell r="E101">
            <v>306386.98574454582</v>
          </cell>
          <cell r="F101">
            <v>299839.06328441756</v>
          </cell>
          <cell r="G101">
            <v>305062.18450110947</v>
          </cell>
          <cell r="H101">
            <v>328211.88971422281</v>
          </cell>
          <cell r="I101">
            <v>324267.98753902968</v>
          </cell>
          <cell r="J101">
            <v>332333.69911588694</v>
          </cell>
          <cell r="K101">
            <v>335443.40499313845</v>
          </cell>
          <cell r="L101">
            <v>328622.94582132727</v>
          </cell>
          <cell r="M101">
            <v>330894.7496702901</v>
          </cell>
          <cell r="N101">
            <v>356500.55966481316</v>
          </cell>
          <cell r="O101">
            <v>357278.23370551295</v>
          </cell>
          <cell r="P101">
            <v>365384.26945216529</v>
          </cell>
          <cell r="Q101">
            <v>373990.80143191229</v>
          </cell>
          <cell r="R101">
            <v>378837.19903569139</v>
          </cell>
          <cell r="S101">
            <v>383058.14044241182</v>
          </cell>
          <cell r="T101">
            <v>385273.91117261723</v>
          </cell>
          <cell r="U101">
            <v>401456.76079579536</v>
          </cell>
        </row>
        <row r="102">
          <cell r="B102">
            <v>281194.57420470141</v>
          </cell>
          <cell r="C102">
            <v>287373.37347900664</v>
          </cell>
          <cell r="D102">
            <v>297878.62797816552</v>
          </cell>
          <cell r="E102">
            <v>310309.94893570314</v>
          </cell>
          <cell r="F102">
            <v>308814.5324633377</v>
          </cell>
          <cell r="G102">
            <v>312196.85499140684</v>
          </cell>
          <cell r="H102">
            <v>330484.55792940629</v>
          </cell>
          <cell r="I102">
            <v>341174.51634160697</v>
          </cell>
          <cell r="J102">
            <v>331451.45759744203</v>
          </cell>
          <cell r="K102">
            <v>334566.73879721237</v>
          </cell>
          <cell r="L102">
            <v>357105.32266703161</v>
          </cell>
          <cell r="M102">
            <v>349550.24957018357</v>
          </cell>
          <cell r="N102">
            <v>354747.1214439515</v>
          </cell>
          <cell r="O102">
            <v>369936.50849690044</v>
          </cell>
          <cell r="P102">
            <v>365615.44581791479</v>
          </cell>
          <cell r="Q102">
            <v>370378.13449914171</v>
          </cell>
          <cell r="R102">
            <v>391273.36924301798</v>
          </cell>
          <cell r="S102">
            <v>378808.21507482021</v>
          </cell>
          <cell r="T102">
            <v>378542.71349365771</v>
          </cell>
          <cell r="U102">
            <v>382276.41462282388</v>
          </cell>
        </row>
        <row r="103">
          <cell r="B103">
            <v>297074.872332372</v>
          </cell>
          <cell r="C103">
            <v>298507.50849257165</v>
          </cell>
          <cell r="D103">
            <v>294068.77683377959</v>
          </cell>
          <cell r="E103">
            <v>296704.76121056703</v>
          </cell>
          <cell r="F103">
            <v>304536.61747671734</v>
          </cell>
          <cell r="G103">
            <v>295620.34101833898</v>
          </cell>
          <cell r="H103">
            <v>318433.3600478585</v>
          </cell>
          <cell r="I103">
            <v>317793.42451398668</v>
          </cell>
          <cell r="J103">
            <v>321640.39896442246</v>
          </cell>
          <cell r="K103">
            <v>342710.08899125806</v>
          </cell>
          <cell r="L103">
            <v>329964.21831252315</v>
          </cell>
          <cell r="M103">
            <v>349309.56613282644</v>
          </cell>
          <cell r="N103">
            <v>356966.35728891299</v>
          </cell>
          <cell r="O103">
            <v>362224.04190478037</v>
          </cell>
          <cell r="P103">
            <v>381994.78300999751</v>
          </cell>
          <cell r="Q103">
            <v>364284.46295655461</v>
          </cell>
          <cell r="R103">
            <v>383690.41124875477</v>
          </cell>
          <cell r="S103">
            <v>376714.86465764209</v>
          </cell>
          <cell r="T103">
            <v>373282.72571087227</v>
          </cell>
          <cell r="U103">
            <v>393794.83672081394</v>
          </cell>
        </row>
        <row r="104">
          <cell r="B104">
            <v>286053.45436903776</v>
          </cell>
          <cell r="C104">
            <v>287361.65070113714</v>
          </cell>
          <cell r="D104">
            <v>295047.30570199544</v>
          </cell>
          <cell r="E104">
            <v>293147.01206606167</v>
          </cell>
          <cell r="F104">
            <v>291570.22332823073</v>
          </cell>
          <cell r="G104">
            <v>303725.46560441708</v>
          </cell>
          <cell r="H104">
            <v>306352.79495307012</v>
          </cell>
          <cell r="I104">
            <v>319719.43615099386</v>
          </cell>
          <cell r="J104">
            <v>340415.20871599205</v>
          </cell>
          <cell r="K104">
            <v>328851.60051100503</v>
          </cell>
          <cell r="L104">
            <v>334408.02580428502</v>
          </cell>
          <cell r="M104">
            <v>322867.94703882583</v>
          </cell>
          <cell r="N104">
            <v>340972.11165808025</v>
          </cell>
          <cell r="O104">
            <v>356665.2540942856</v>
          </cell>
          <cell r="P104">
            <v>351684.05823240394</v>
          </cell>
          <cell r="Q104">
            <v>344851.23130224604</v>
          </cell>
          <cell r="R104">
            <v>376054.83559923567</v>
          </cell>
          <cell r="S104">
            <v>381211.82820127631</v>
          </cell>
          <cell r="T104">
            <v>379417.15970374912</v>
          </cell>
          <cell r="U104">
            <v>380779.76894667593</v>
          </cell>
        </row>
        <row r="105">
          <cell r="B105">
            <v>286236.64754282543</v>
          </cell>
          <cell r="C105">
            <v>289924.16074588319</v>
          </cell>
          <cell r="D105">
            <v>286627.78125923214</v>
          </cell>
          <cell r="E105">
            <v>300150.10328595934</v>
          </cell>
          <cell r="F105">
            <v>302123.38525035209</v>
          </cell>
          <cell r="G105">
            <v>323782.88835681218</v>
          </cell>
          <cell r="H105">
            <v>326493.83137628937</v>
          </cell>
          <cell r="I105">
            <v>322573.59010226</v>
          </cell>
          <cell r="J105">
            <v>341005.99027016974</v>
          </cell>
          <cell r="K105">
            <v>351562.06718113291</v>
          </cell>
          <cell r="L105">
            <v>365133.4173930859</v>
          </cell>
          <cell r="M105">
            <v>346373.42110220372</v>
          </cell>
          <cell r="N105">
            <v>364528.89120300754</v>
          </cell>
          <cell r="O105">
            <v>344581.78492083563</v>
          </cell>
          <cell r="P105">
            <v>365742.70274932112</v>
          </cell>
          <cell r="Q105">
            <v>370598.56605000666</v>
          </cell>
          <cell r="R105">
            <v>370638.36765853688</v>
          </cell>
          <cell r="S105">
            <v>379227.77979388449</v>
          </cell>
          <cell r="T105">
            <v>392287.22413292481</v>
          </cell>
          <cell r="U105">
            <v>408004.72303370369</v>
          </cell>
        </row>
        <row r="106">
          <cell r="B106">
            <v>293215.79507565172</v>
          </cell>
          <cell r="C106">
            <v>287948.9241110984</v>
          </cell>
          <cell r="D106">
            <v>293891.58227229456</v>
          </cell>
          <cell r="E106">
            <v>294383.63909516955</v>
          </cell>
          <cell r="F106">
            <v>300640.59916453343</v>
          </cell>
          <cell r="G106">
            <v>316743.98632590234</v>
          </cell>
          <cell r="H106">
            <v>310346.21038466436</v>
          </cell>
          <cell r="I106">
            <v>322555.47729186417</v>
          </cell>
          <cell r="J106">
            <v>320183.50098690955</v>
          </cell>
          <cell r="K106">
            <v>340071.3365140669</v>
          </cell>
          <cell r="L106">
            <v>329010.53710736911</v>
          </cell>
          <cell r="M106">
            <v>340285.8457818458</v>
          </cell>
          <cell r="N106">
            <v>351519.966730977</v>
          </cell>
          <cell r="O106">
            <v>348225.46899766434</v>
          </cell>
          <cell r="P106">
            <v>358183.45783056645</v>
          </cell>
          <cell r="Q106">
            <v>362993.8673788915</v>
          </cell>
          <cell r="R106">
            <v>370809.61962664273</v>
          </cell>
          <cell r="S106">
            <v>392715.54980773781</v>
          </cell>
          <cell r="T106">
            <v>372491.79229089932</v>
          </cell>
          <cell r="U106">
            <v>392909.00191603357</v>
          </cell>
        </row>
        <row r="107">
          <cell r="B107">
            <v>286688.6349050526</v>
          </cell>
          <cell r="C107">
            <v>299910.66675769526</v>
          </cell>
          <cell r="D107">
            <v>298930.4912388036</v>
          </cell>
          <cell r="E107">
            <v>295398.25031869515</v>
          </cell>
          <cell r="F107">
            <v>306617.54991599667</v>
          </cell>
          <cell r="G107">
            <v>317905.11562952603</v>
          </cell>
          <cell r="H107">
            <v>329698.93636976293</v>
          </cell>
          <cell r="I107">
            <v>306967.64734829153</v>
          </cell>
          <cell r="J107">
            <v>319701.05306381243</v>
          </cell>
          <cell r="K107">
            <v>314488.00849652151</v>
          </cell>
          <cell r="L107">
            <v>335069.61670690082</v>
          </cell>
          <cell r="M107">
            <v>333826.78919042315</v>
          </cell>
          <cell r="N107">
            <v>338180.046422443</v>
          </cell>
          <cell r="O107">
            <v>359952.62783285027</v>
          </cell>
          <cell r="P107">
            <v>353779.9007928099</v>
          </cell>
          <cell r="Q107">
            <v>351467.72802648437</v>
          </cell>
          <cell r="R107">
            <v>369018.29120572389</v>
          </cell>
          <cell r="S107">
            <v>386591.4712605286</v>
          </cell>
          <cell r="T107">
            <v>383035.37311072036</v>
          </cell>
          <cell r="U107">
            <v>382304.46777109767</v>
          </cell>
        </row>
        <row r="108">
          <cell r="B108">
            <v>285606.6203827071</v>
          </cell>
          <cell r="C108">
            <v>296042.05200910079</v>
          </cell>
          <cell r="D108">
            <v>295516.22650369082</v>
          </cell>
          <cell r="E108">
            <v>303338.69257293473</v>
          </cell>
          <cell r="F108">
            <v>299129.12446685537</v>
          </cell>
          <cell r="G108">
            <v>318812.83080601832</v>
          </cell>
          <cell r="H108">
            <v>317678.59423658671</v>
          </cell>
          <cell r="I108">
            <v>327161.47564225469</v>
          </cell>
          <cell r="J108">
            <v>326752.66429501498</v>
          </cell>
          <cell r="K108">
            <v>345522.49904051976</v>
          </cell>
          <cell r="L108">
            <v>353321.28909210983</v>
          </cell>
          <cell r="M108">
            <v>337214.57368405396</v>
          </cell>
          <cell r="N108">
            <v>353790.69217307708</v>
          </cell>
          <cell r="O108">
            <v>357580.76388450578</v>
          </cell>
          <cell r="P108">
            <v>368331.14074404957</v>
          </cell>
          <cell r="Q108">
            <v>362740.02418757428</v>
          </cell>
          <cell r="R108">
            <v>380833.13281878142</v>
          </cell>
          <cell r="S108">
            <v>369708.72076263506</v>
          </cell>
          <cell r="T108">
            <v>368788.16294206312</v>
          </cell>
          <cell r="U108">
            <v>405982.17117964232</v>
          </cell>
        </row>
        <row r="109">
          <cell r="B109">
            <v>287056.43516967387</v>
          </cell>
          <cell r="C109">
            <v>289877.71231969923</v>
          </cell>
          <cell r="D109">
            <v>296371.68951983826</v>
          </cell>
          <cell r="E109">
            <v>305921.41845015524</v>
          </cell>
          <cell r="F109">
            <v>302601.91070420225</v>
          </cell>
          <cell r="G109">
            <v>309633.90953684133</v>
          </cell>
          <cell r="H109">
            <v>324067.38870469789</v>
          </cell>
          <cell r="I109">
            <v>311636.32119614125</v>
          </cell>
          <cell r="J109">
            <v>326458.37042295939</v>
          </cell>
          <cell r="K109">
            <v>332009.33946797473</v>
          </cell>
          <cell r="L109">
            <v>346961.97664330568</v>
          </cell>
          <cell r="M109">
            <v>345526.2722869984</v>
          </cell>
          <cell r="N109">
            <v>362273.83448516455</v>
          </cell>
          <cell r="O109">
            <v>358757.16232210607</v>
          </cell>
          <cell r="P109">
            <v>359197.74466359662</v>
          </cell>
          <cell r="Q109">
            <v>360342.96210648818</v>
          </cell>
          <cell r="R109">
            <v>379797.97221436549</v>
          </cell>
          <cell r="S109">
            <v>379422.9473197888</v>
          </cell>
          <cell r="T109">
            <v>376709.15840230463</v>
          </cell>
          <cell r="U109">
            <v>376447.0984607765</v>
          </cell>
        </row>
        <row r="110">
          <cell r="B110">
            <v>286392.31552887493</v>
          </cell>
          <cell r="C110">
            <v>287947.03205847536</v>
          </cell>
          <cell r="D110">
            <v>275723.12896349124</v>
          </cell>
          <cell r="E110">
            <v>307924.45581377432</v>
          </cell>
          <cell r="F110">
            <v>293849.02749421407</v>
          </cell>
          <cell r="G110">
            <v>308966.2284203259</v>
          </cell>
          <cell r="H110">
            <v>300654.46536068444</v>
          </cell>
          <cell r="I110">
            <v>316106.51132423128</v>
          </cell>
          <cell r="J110">
            <v>317256.10837602708</v>
          </cell>
          <cell r="K110">
            <v>325471.35659307538</v>
          </cell>
          <cell r="L110">
            <v>346273.91683170944</v>
          </cell>
          <cell r="M110">
            <v>338794.06005946407</v>
          </cell>
          <cell r="N110">
            <v>335341.12915940071</v>
          </cell>
          <cell r="O110">
            <v>334746.16869531537</v>
          </cell>
          <cell r="P110">
            <v>360629.51101313427</v>
          </cell>
          <cell r="Q110">
            <v>359533.62424058723</v>
          </cell>
          <cell r="R110">
            <v>372478.5057367984</v>
          </cell>
          <cell r="S110">
            <v>365986.18423269771</v>
          </cell>
          <cell r="T110">
            <v>380558.74214536196</v>
          </cell>
          <cell r="U110">
            <v>401823.43557294202</v>
          </cell>
        </row>
        <row r="111">
          <cell r="B111">
            <v>276500.88025535131</v>
          </cell>
          <cell r="C111">
            <v>292887.09285153408</v>
          </cell>
          <cell r="D111">
            <v>289606.97390649596</v>
          </cell>
          <cell r="E111">
            <v>289948.62810198241</v>
          </cell>
          <cell r="F111">
            <v>286325.31709676672</v>
          </cell>
          <cell r="G111">
            <v>305438.9731458106</v>
          </cell>
          <cell r="H111">
            <v>307186.16831475962</v>
          </cell>
          <cell r="I111">
            <v>320107.38913749234</v>
          </cell>
          <cell r="J111">
            <v>326237.61950684089</v>
          </cell>
          <cell r="K111">
            <v>338704.01645604492</v>
          </cell>
          <cell r="L111">
            <v>330632.61112250492</v>
          </cell>
          <cell r="M111">
            <v>349542.20390147832</v>
          </cell>
          <cell r="N111">
            <v>351302.48190594232</v>
          </cell>
          <cell r="O111">
            <v>351996.20667015365</v>
          </cell>
          <cell r="P111">
            <v>361800.41566849448</v>
          </cell>
          <cell r="Q111">
            <v>360595.2200117092</v>
          </cell>
          <cell r="R111">
            <v>369451.73660706927</v>
          </cell>
          <cell r="S111">
            <v>373445.68196390598</v>
          </cell>
          <cell r="T111">
            <v>365100.66649189324</v>
          </cell>
          <cell r="U111">
            <v>387588.1838066575</v>
          </cell>
        </row>
        <row r="112">
          <cell r="B112">
            <v>293220.39567144477</v>
          </cell>
          <cell r="C112">
            <v>287961.82746185618</v>
          </cell>
          <cell r="D112">
            <v>294102.59880594967</v>
          </cell>
          <cell r="E112">
            <v>303384.42187208496</v>
          </cell>
          <cell r="F112">
            <v>313421.73971309443</v>
          </cell>
          <cell r="G112">
            <v>314068.59832292679</v>
          </cell>
          <cell r="H112">
            <v>321065.30704393756</v>
          </cell>
          <cell r="I112">
            <v>325597.6945001235</v>
          </cell>
          <cell r="J112">
            <v>318744.01795088314</v>
          </cell>
          <cell r="K112">
            <v>351427.33070166677</v>
          </cell>
          <cell r="L112">
            <v>345690.09969789517</v>
          </cell>
          <cell r="M112">
            <v>342100.68153236649</v>
          </cell>
          <cell r="N112">
            <v>345012.98690951732</v>
          </cell>
          <cell r="O112">
            <v>357746.9384847855</v>
          </cell>
          <cell r="P112">
            <v>355773.36383750685</v>
          </cell>
          <cell r="Q112">
            <v>366576.46894325234</v>
          </cell>
          <cell r="R112">
            <v>374169.73817673483</v>
          </cell>
          <cell r="S112">
            <v>379148.86822606</v>
          </cell>
          <cell r="T112">
            <v>394120.80621163466</v>
          </cell>
          <cell r="U112">
            <v>397758.86578034039</v>
          </cell>
        </row>
        <row r="113">
          <cell r="B113">
            <v>289734.30804719706</v>
          </cell>
          <cell r="C113">
            <v>299515.29142731352</v>
          </cell>
          <cell r="D113">
            <v>297520.07356492884</v>
          </cell>
          <cell r="E113">
            <v>302328.90844520333</v>
          </cell>
          <cell r="F113">
            <v>312729.47558738489</v>
          </cell>
          <cell r="G113">
            <v>307638.66669128538</v>
          </cell>
          <cell r="H113">
            <v>321260.3084911771</v>
          </cell>
          <cell r="I113">
            <v>316692.21476142353</v>
          </cell>
          <cell r="J113">
            <v>333647.55487775599</v>
          </cell>
          <cell r="K113">
            <v>344538.86765457928</v>
          </cell>
          <cell r="L113">
            <v>347154.25740806013</v>
          </cell>
          <cell r="M113">
            <v>355786.8418640134</v>
          </cell>
          <cell r="N113">
            <v>362659.19257171045</v>
          </cell>
          <cell r="O113">
            <v>359910.27662756341</v>
          </cell>
          <cell r="P113">
            <v>377167.2807774134</v>
          </cell>
          <cell r="Q113">
            <v>379125.88273482234</v>
          </cell>
          <cell r="R113">
            <v>366729.82733889436</v>
          </cell>
          <cell r="S113">
            <v>383075.47879302682</v>
          </cell>
          <cell r="T113">
            <v>394212.90006309422</v>
          </cell>
          <cell r="U113">
            <v>400145.5568319633</v>
          </cell>
        </row>
        <row r="114">
          <cell r="B114">
            <v>301207.82904458127</v>
          </cell>
          <cell r="C114">
            <v>297920.96082446264</v>
          </cell>
          <cell r="D114">
            <v>296361.64184159465</v>
          </cell>
          <cell r="E114">
            <v>284907.70411480567</v>
          </cell>
          <cell r="F114">
            <v>311682.87394824339</v>
          </cell>
          <cell r="G114">
            <v>311915.99197251833</v>
          </cell>
          <cell r="H114">
            <v>319893.94683023193</v>
          </cell>
          <cell r="I114">
            <v>319602.83655361866</v>
          </cell>
          <cell r="J114">
            <v>338056.50025745982</v>
          </cell>
          <cell r="K114">
            <v>337737.39790979098</v>
          </cell>
          <cell r="L114">
            <v>339097.84126388538</v>
          </cell>
          <cell r="M114">
            <v>342352.14824401581</v>
          </cell>
          <cell r="N114">
            <v>354704.61427126214</v>
          </cell>
          <cell r="O114">
            <v>368337.48226430005</v>
          </cell>
          <cell r="P114">
            <v>368993.38815427845</v>
          </cell>
          <cell r="Q114">
            <v>366110.90334658901</v>
          </cell>
          <cell r="R114">
            <v>382944.99593317887</v>
          </cell>
          <cell r="S114">
            <v>381891.34089982498</v>
          </cell>
          <cell r="T114">
            <v>402274.8416306476</v>
          </cell>
          <cell r="U114">
            <v>387169.3058507691</v>
          </cell>
        </row>
        <row r="115">
          <cell r="B115">
            <v>281384.58380044642</v>
          </cell>
          <cell r="C115">
            <v>296566.89809378731</v>
          </cell>
          <cell r="D115">
            <v>296656.15076583967</v>
          </cell>
          <cell r="E115">
            <v>294340.83606154186</v>
          </cell>
          <cell r="F115">
            <v>312118.37522531999</v>
          </cell>
          <cell r="G115">
            <v>318145.82740052266</v>
          </cell>
          <cell r="H115">
            <v>307705.9510065589</v>
          </cell>
          <cell r="I115">
            <v>325517.20997611416</v>
          </cell>
          <cell r="J115">
            <v>331164.28088258812</v>
          </cell>
          <cell r="K115">
            <v>331892.63291197445</v>
          </cell>
          <cell r="L115">
            <v>339066.38259205833</v>
          </cell>
          <cell r="M115">
            <v>337817.32203192101</v>
          </cell>
          <cell r="N115">
            <v>347215.03611574927</v>
          </cell>
          <cell r="O115">
            <v>363837.17858640198</v>
          </cell>
          <cell r="P115">
            <v>360858.32986946759</v>
          </cell>
          <cell r="Q115">
            <v>372484.71276517241</v>
          </cell>
          <cell r="R115">
            <v>370827.00320498756</v>
          </cell>
          <cell r="S115">
            <v>372125.83454718068</v>
          </cell>
          <cell r="T115">
            <v>385458.96529753949</v>
          </cell>
          <cell r="U115">
            <v>390653.11934058543</v>
          </cell>
        </row>
        <row r="116">
          <cell r="B116">
            <v>286304.82876518543</v>
          </cell>
          <cell r="C116">
            <v>281234.44628835731</v>
          </cell>
          <cell r="D116">
            <v>284505.72611482686</v>
          </cell>
          <cell r="E116">
            <v>290217.4487680567</v>
          </cell>
          <cell r="F116">
            <v>305727.87674518104</v>
          </cell>
          <cell r="G116">
            <v>300708.18190202321</v>
          </cell>
          <cell r="H116">
            <v>298658.0492524177</v>
          </cell>
          <cell r="I116">
            <v>312570.87246213271</v>
          </cell>
          <cell r="J116">
            <v>330252.15740145801</v>
          </cell>
          <cell r="K116">
            <v>331348.9461307553</v>
          </cell>
          <cell r="L116">
            <v>328635.07784316503</v>
          </cell>
          <cell r="M116">
            <v>326577.20221048401</v>
          </cell>
          <cell r="N116">
            <v>334541.07450185181</v>
          </cell>
          <cell r="O116">
            <v>356009.13375034317</v>
          </cell>
          <cell r="P116">
            <v>360053.10627040488</v>
          </cell>
          <cell r="Q116">
            <v>364199.51974658843</v>
          </cell>
          <cell r="R116">
            <v>352324.74025965238</v>
          </cell>
          <cell r="S116">
            <v>361804.87929633033</v>
          </cell>
          <cell r="T116">
            <v>386567.83278088836</v>
          </cell>
          <cell r="U116">
            <v>379651.61523102346</v>
          </cell>
        </row>
        <row r="117">
          <cell r="B117">
            <v>283561.1862056182</v>
          </cell>
          <cell r="C117">
            <v>273907.88259774673</v>
          </cell>
          <cell r="D117">
            <v>286009.45808704477</v>
          </cell>
          <cell r="E117">
            <v>295756.89544830739</v>
          </cell>
          <cell r="F117">
            <v>291625.70732637827</v>
          </cell>
          <cell r="G117">
            <v>312352.76736381633</v>
          </cell>
          <cell r="H117">
            <v>321633.82757736248</v>
          </cell>
          <cell r="I117">
            <v>329702.63924485911</v>
          </cell>
          <cell r="J117">
            <v>330683.45023413154</v>
          </cell>
          <cell r="K117">
            <v>340218.70809078665</v>
          </cell>
          <cell r="L117">
            <v>341054.71765404847</v>
          </cell>
          <cell r="M117">
            <v>337870.59101255616</v>
          </cell>
          <cell r="N117">
            <v>337571.86192323879</v>
          </cell>
          <cell r="O117">
            <v>354362.95847793564</v>
          </cell>
          <cell r="P117">
            <v>367340.54037044616</v>
          </cell>
          <cell r="Q117">
            <v>374276.49547582451</v>
          </cell>
          <cell r="R117">
            <v>366464.97782253695</v>
          </cell>
          <cell r="S117">
            <v>387667.16819348407</v>
          </cell>
          <cell r="T117">
            <v>367492.23405112908</v>
          </cell>
          <cell r="U117">
            <v>382824.39541839581</v>
          </cell>
        </row>
        <row r="118">
          <cell r="B118">
            <v>273055.28494268889</v>
          </cell>
          <cell r="C118">
            <v>286072.41232164513</v>
          </cell>
          <cell r="D118">
            <v>277985.79698573693</v>
          </cell>
          <cell r="E118">
            <v>303461.06277015491</v>
          </cell>
          <cell r="F118">
            <v>291608.99013977364</v>
          </cell>
          <cell r="G118">
            <v>300365.95951193187</v>
          </cell>
          <cell r="H118">
            <v>316842.55920870835</v>
          </cell>
          <cell r="I118">
            <v>310242.48111665447</v>
          </cell>
          <cell r="J118">
            <v>319370.48368871678</v>
          </cell>
          <cell r="K118">
            <v>328626.97525782906</v>
          </cell>
          <cell r="L118">
            <v>330809.43581696338</v>
          </cell>
          <cell r="M118">
            <v>349711.01924014936</v>
          </cell>
          <cell r="N118">
            <v>344401.53368633916</v>
          </cell>
          <cell r="O118">
            <v>344512.0294883668</v>
          </cell>
          <cell r="P118">
            <v>370027.3152039132</v>
          </cell>
          <cell r="Q118">
            <v>363327.77548853448</v>
          </cell>
          <cell r="R118">
            <v>358661.19649711251</v>
          </cell>
          <cell r="S118">
            <v>381917.23188743519</v>
          </cell>
          <cell r="T118">
            <v>366076.52508740412</v>
          </cell>
          <cell r="U118">
            <v>387161.5756285534</v>
          </cell>
        </row>
        <row r="119">
          <cell r="B119">
            <v>290259.39176718029</v>
          </cell>
          <cell r="C119">
            <v>280287.3940209251</v>
          </cell>
          <cell r="D119">
            <v>293747.01636814466</v>
          </cell>
          <cell r="E119">
            <v>305372.5261330175</v>
          </cell>
          <cell r="F119">
            <v>299194.47602353973</v>
          </cell>
          <cell r="G119">
            <v>319382.76621368679</v>
          </cell>
          <cell r="H119">
            <v>313101.87038144574</v>
          </cell>
          <cell r="I119">
            <v>335189.28468785674</v>
          </cell>
          <cell r="J119">
            <v>335317.93574785779</v>
          </cell>
          <cell r="K119">
            <v>340461.60654510587</v>
          </cell>
          <cell r="L119">
            <v>343227.29070736602</v>
          </cell>
          <cell r="M119">
            <v>344079.92766757257</v>
          </cell>
          <cell r="N119">
            <v>372107.79525408376</v>
          </cell>
          <cell r="O119">
            <v>357870.04013472679</v>
          </cell>
          <cell r="P119">
            <v>358941.45333921217</v>
          </cell>
          <cell r="Q119">
            <v>359621.05526977463</v>
          </cell>
          <cell r="R119">
            <v>385946.7598008184</v>
          </cell>
          <cell r="S119">
            <v>394850.70894846576</v>
          </cell>
          <cell r="T119">
            <v>385830.37328376446</v>
          </cell>
          <cell r="U119">
            <v>405630.72784991062</v>
          </cell>
        </row>
        <row r="120">
          <cell r="B120">
            <v>290190.76570202271</v>
          </cell>
          <cell r="C120">
            <v>288693.94057398441</v>
          </cell>
          <cell r="D120">
            <v>291910.47185201221</v>
          </cell>
          <cell r="E120">
            <v>300138.2754633096</v>
          </cell>
          <cell r="F120">
            <v>308147.39950839622</v>
          </cell>
          <cell r="G120">
            <v>308419.03295560501</v>
          </cell>
          <cell r="H120">
            <v>321550.02356227924</v>
          </cell>
          <cell r="I120">
            <v>317887.60377512453</v>
          </cell>
          <cell r="J120">
            <v>314040.6800622252</v>
          </cell>
          <cell r="K120">
            <v>336730.21216009324</v>
          </cell>
          <cell r="L120">
            <v>337451.38761073817</v>
          </cell>
          <cell r="M120">
            <v>347671.80990489566</v>
          </cell>
          <cell r="N120">
            <v>345683.89206725551</v>
          </cell>
          <cell r="O120">
            <v>355933.70353768591</v>
          </cell>
          <cell r="P120">
            <v>356593.01393544738</v>
          </cell>
          <cell r="Q120">
            <v>351777.86325917486</v>
          </cell>
          <cell r="R120">
            <v>377564.89906508912</v>
          </cell>
          <cell r="S120">
            <v>388425.47410262958</v>
          </cell>
          <cell r="T120">
            <v>390059.64253512002</v>
          </cell>
          <cell r="U120">
            <v>374175.17623640754</v>
          </cell>
        </row>
        <row r="121">
          <cell r="B121">
            <v>289108.0867085756</v>
          </cell>
          <cell r="C121">
            <v>292919.12624574912</v>
          </cell>
          <cell r="D121">
            <v>280243.28492658277</v>
          </cell>
          <cell r="E121">
            <v>303486.89171031147</v>
          </cell>
          <cell r="F121">
            <v>299173.48203231057</v>
          </cell>
          <cell r="G121">
            <v>307706.63989749341</v>
          </cell>
          <cell r="H121">
            <v>307293.84489655617</v>
          </cell>
          <cell r="I121">
            <v>329043.33883827442</v>
          </cell>
          <cell r="J121">
            <v>334537.41774851742</v>
          </cell>
          <cell r="K121">
            <v>333246.77660086221</v>
          </cell>
          <cell r="L121">
            <v>330602.55999895267</v>
          </cell>
          <cell r="M121">
            <v>340586.80291651573</v>
          </cell>
          <cell r="N121">
            <v>351978.21743649495</v>
          </cell>
          <cell r="O121">
            <v>364601.62013181008</v>
          </cell>
          <cell r="P121">
            <v>357923.31173907121</v>
          </cell>
          <cell r="Q121">
            <v>373767.06206345221</v>
          </cell>
          <cell r="R121">
            <v>361800.32889493438</v>
          </cell>
          <cell r="S121">
            <v>400077.77013626724</v>
          </cell>
          <cell r="T121">
            <v>375661.62407601427</v>
          </cell>
          <cell r="U121">
            <v>386592.59169411671</v>
          </cell>
        </row>
        <row r="122">
          <cell r="B122">
            <v>276545.17134284909</v>
          </cell>
          <cell r="C122">
            <v>298169.30392297579</v>
          </cell>
          <cell r="D122">
            <v>289210.73775370826</v>
          </cell>
          <cell r="E122">
            <v>304236.77556989656</v>
          </cell>
          <cell r="F122">
            <v>301043.06874694483</v>
          </cell>
          <cell r="G122">
            <v>301910.23020118428</v>
          </cell>
          <cell r="H122">
            <v>314145.59237185906</v>
          </cell>
          <cell r="I122">
            <v>323891.813216571</v>
          </cell>
          <cell r="J122">
            <v>312724.39057501394</v>
          </cell>
          <cell r="K122">
            <v>338133.77782988973</v>
          </cell>
          <cell r="L122">
            <v>333030.90657383617</v>
          </cell>
          <cell r="M122">
            <v>344511.38890314027</v>
          </cell>
          <cell r="N122">
            <v>347498.32888576394</v>
          </cell>
          <cell r="O122">
            <v>350480.34744978521</v>
          </cell>
          <cell r="P122">
            <v>363452.7371241501</v>
          </cell>
          <cell r="Q122">
            <v>355110.00954575883</v>
          </cell>
          <cell r="R122">
            <v>391720.76412956673</v>
          </cell>
          <cell r="S122">
            <v>368079.51436969667</v>
          </cell>
          <cell r="T122">
            <v>367351.51795899036</v>
          </cell>
          <cell r="U122">
            <v>388532.13365738391</v>
          </cell>
        </row>
        <row r="123">
          <cell r="B123">
            <v>288168.56324513222</v>
          </cell>
          <cell r="C123">
            <v>284224.60425870435</v>
          </cell>
          <cell r="D123">
            <v>285201.58758849028</v>
          </cell>
          <cell r="E123">
            <v>308081.16746424692</v>
          </cell>
          <cell r="F123">
            <v>310652.8189149251</v>
          </cell>
          <cell r="G123">
            <v>311932.19081793778</v>
          </cell>
          <cell r="H123">
            <v>326391.60550779343</v>
          </cell>
          <cell r="I123">
            <v>322616.42155307188</v>
          </cell>
          <cell r="J123">
            <v>326495.62382985844</v>
          </cell>
          <cell r="K123">
            <v>332469.08126054023</v>
          </cell>
          <cell r="L123">
            <v>343766.56591445673</v>
          </cell>
          <cell r="M123">
            <v>351909.16249976645</v>
          </cell>
          <cell r="N123">
            <v>367793.9707659363</v>
          </cell>
          <cell r="O123">
            <v>359210.05336653639</v>
          </cell>
          <cell r="P123">
            <v>352955.77108203439</v>
          </cell>
          <cell r="Q123">
            <v>358979.16507359018</v>
          </cell>
          <cell r="R123">
            <v>387318.68891939701</v>
          </cell>
          <cell r="S123">
            <v>373483.57426105847</v>
          </cell>
          <cell r="T123">
            <v>386135.30822685495</v>
          </cell>
          <cell r="U123">
            <v>373849.16132965114</v>
          </cell>
        </row>
        <row r="124">
          <cell r="B124">
            <v>278757.66136987874</v>
          </cell>
          <cell r="C124">
            <v>294479.88357008598</v>
          </cell>
          <cell r="D124">
            <v>299915.95779305213</v>
          </cell>
          <cell r="E124">
            <v>309056.89492349135</v>
          </cell>
          <cell r="F124">
            <v>312697.15788507502</v>
          </cell>
          <cell r="G124">
            <v>316228.33625478914</v>
          </cell>
          <cell r="H124">
            <v>315791.77452698158</v>
          </cell>
          <cell r="I124">
            <v>319636.42939785513</v>
          </cell>
          <cell r="J124">
            <v>322690.42361355777</v>
          </cell>
          <cell r="K124">
            <v>341935.749588968</v>
          </cell>
          <cell r="L124">
            <v>351070.93114809808</v>
          </cell>
          <cell r="M124">
            <v>342794.57056550944</v>
          </cell>
          <cell r="N124">
            <v>361755.0454348913</v>
          </cell>
          <cell r="O124">
            <v>361243.40021702612</v>
          </cell>
          <cell r="P124">
            <v>358900.29213593627</v>
          </cell>
          <cell r="Q124">
            <v>386164.79005226196</v>
          </cell>
          <cell r="R124">
            <v>375538.62271148956</v>
          </cell>
          <cell r="S124">
            <v>385903.27674369299</v>
          </cell>
          <cell r="T124">
            <v>390552.8282265999</v>
          </cell>
          <cell r="U124">
            <v>401276.32636912225</v>
          </cell>
        </row>
        <row r="125">
          <cell r="B125">
            <v>281529.02508619707</v>
          </cell>
          <cell r="C125">
            <v>282217.07999227045</v>
          </cell>
          <cell r="D125">
            <v>294360.45452866238</v>
          </cell>
          <cell r="E125">
            <v>290495.4326407772</v>
          </cell>
          <cell r="F125">
            <v>306087.48084641108</v>
          </cell>
          <cell r="G125">
            <v>303533.50075603044</v>
          </cell>
          <cell r="H125">
            <v>319949.61385548516</v>
          </cell>
          <cell r="I125">
            <v>323437.63536389626</v>
          </cell>
          <cell r="J125">
            <v>332156.55634388345</v>
          </cell>
          <cell r="K125">
            <v>321662.43814318191</v>
          </cell>
          <cell r="L125">
            <v>334424.36225371179</v>
          </cell>
          <cell r="M125">
            <v>339173.40032989357</v>
          </cell>
          <cell r="N125">
            <v>345724.71569134662</v>
          </cell>
          <cell r="O125">
            <v>357649.09184308676</v>
          </cell>
          <cell r="P125">
            <v>375983.48540674569</v>
          </cell>
          <cell r="Q125">
            <v>372774.94448891393</v>
          </cell>
          <cell r="R125">
            <v>361356.12545237195</v>
          </cell>
          <cell r="S125">
            <v>388860.78518362623</v>
          </cell>
          <cell r="T125">
            <v>383656.55895381718</v>
          </cell>
          <cell r="U125">
            <v>400223.48134920973</v>
          </cell>
        </row>
        <row r="126">
          <cell r="B126">
            <v>285436.43538172951</v>
          </cell>
          <cell r="C126">
            <v>286789.28931512998</v>
          </cell>
          <cell r="D126">
            <v>287080.58529599104</v>
          </cell>
          <cell r="E126">
            <v>302939.75627784245</v>
          </cell>
          <cell r="F126">
            <v>301188.49139223545</v>
          </cell>
          <cell r="G126">
            <v>305531.76887344575</v>
          </cell>
          <cell r="H126">
            <v>324652.19032322033</v>
          </cell>
          <cell r="I126">
            <v>312775.26795049332</v>
          </cell>
          <cell r="J126">
            <v>327916.75410000113</v>
          </cell>
          <cell r="K126">
            <v>339262.45118710591</v>
          </cell>
          <cell r="L126">
            <v>339326.18842337071</v>
          </cell>
          <cell r="M126">
            <v>344554.4189633826</v>
          </cell>
          <cell r="N126">
            <v>349239.3113507232</v>
          </cell>
          <cell r="O126">
            <v>360579.38407109317</v>
          </cell>
          <cell r="P126">
            <v>353130.3288532687</v>
          </cell>
          <cell r="Q126">
            <v>363513.93898446148</v>
          </cell>
          <cell r="R126">
            <v>367335.37592847721</v>
          </cell>
          <cell r="S126">
            <v>371395.42958930618</v>
          </cell>
          <cell r="T126">
            <v>393305.41123842431</v>
          </cell>
          <cell r="U126">
            <v>392397.75391831645</v>
          </cell>
        </row>
        <row r="127">
          <cell r="B127">
            <v>292325.5922067294</v>
          </cell>
          <cell r="C127">
            <v>301961.23264455883</v>
          </cell>
          <cell r="D127">
            <v>311875.99936531653</v>
          </cell>
          <cell r="E127">
            <v>303676.62087265629</v>
          </cell>
          <cell r="F127">
            <v>299076.65681033471</v>
          </cell>
          <cell r="G127">
            <v>323893.89955204702</v>
          </cell>
          <cell r="H127">
            <v>334796.28042281565</v>
          </cell>
          <cell r="I127">
            <v>317455.62284180545</v>
          </cell>
          <cell r="J127">
            <v>327797.52676049172</v>
          </cell>
          <cell r="K127">
            <v>339309.88812325901</v>
          </cell>
          <cell r="L127">
            <v>356802.16949666763</v>
          </cell>
          <cell r="M127">
            <v>346887.9334143218</v>
          </cell>
          <cell r="N127">
            <v>361969.91543601308</v>
          </cell>
          <cell r="O127">
            <v>358360.81947418442</v>
          </cell>
          <cell r="P127">
            <v>353417.7204647878</v>
          </cell>
          <cell r="Q127">
            <v>380043.33180994558</v>
          </cell>
          <cell r="R127">
            <v>381417.36301617383</v>
          </cell>
          <cell r="S127">
            <v>382056.83424839028</v>
          </cell>
          <cell r="T127">
            <v>387786.17127092043</v>
          </cell>
          <cell r="U127">
            <v>388878.60342997615</v>
          </cell>
        </row>
        <row r="128">
          <cell r="B128">
            <v>281703.83217667404</v>
          </cell>
          <cell r="C128">
            <v>294670.89186087612</v>
          </cell>
          <cell r="D128">
            <v>302429.6728981277</v>
          </cell>
          <cell r="E128">
            <v>303244.54091904568</v>
          </cell>
          <cell r="F128">
            <v>306425.24271069909</v>
          </cell>
          <cell r="G128">
            <v>306057.09950177523</v>
          </cell>
          <cell r="H128">
            <v>321978.92439446878</v>
          </cell>
          <cell r="I128">
            <v>316651.01975362684</v>
          </cell>
          <cell r="J128">
            <v>338077.04411660618</v>
          </cell>
          <cell r="K128">
            <v>317363.10246926273</v>
          </cell>
          <cell r="L128">
            <v>347922.67464312655</v>
          </cell>
          <cell r="M128">
            <v>332553.93308741349</v>
          </cell>
          <cell r="N128">
            <v>345058.40725378779</v>
          </cell>
          <cell r="O128">
            <v>364553.7581523268</v>
          </cell>
          <cell r="P128">
            <v>364390.05180242396</v>
          </cell>
          <cell r="Q128">
            <v>353922.5130269159</v>
          </cell>
          <cell r="R128">
            <v>368332.80343370885</v>
          </cell>
          <cell r="S128">
            <v>374910.79246310377</v>
          </cell>
          <cell r="T128">
            <v>385121.03475217678</v>
          </cell>
          <cell r="U128">
            <v>382003.63493973843</v>
          </cell>
        </row>
        <row r="129">
          <cell r="B129">
            <v>294540.2230299841</v>
          </cell>
          <cell r="C129">
            <v>289311.01045178255</v>
          </cell>
          <cell r="D129">
            <v>300155.90693822765</v>
          </cell>
          <cell r="E129">
            <v>301599.29219545564</v>
          </cell>
          <cell r="F129">
            <v>304850.88862914901</v>
          </cell>
          <cell r="G129">
            <v>306140.34101916832</v>
          </cell>
          <cell r="H129">
            <v>313809.3966495294</v>
          </cell>
          <cell r="I129">
            <v>333239.30603371433</v>
          </cell>
          <cell r="J129">
            <v>329794.79526551027</v>
          </cell>
          <cell r="K129">
            <v>337141.36647773738</v>
          </cell>
          <cell r="L129">
            <v>335227.46791508415</v>
          </cell>
          <cell r="M129">
            <v>356178.92820474925</v>
          </cell>
          <cell r="N129">
            <v>367135.98174589011</v>
          </cell>
          <cell r="O129">
            <v>364508.86831848748</v>
          </cell>
          <cell r="P129">
            <v>365349.86576949462</v>
          </cell>
          <cell r="Q129">
            <v>367333.17021687952</v>
          </cell>
          <cell r="R129">
            <v>387515.27890771854</v>
          </cell>
          <cell r="S129">
            <v>371661.05111543695</v>
          </cell>
          <cell r="T129">
            <v>390239.94188840175</v>
          </cell>
          <cell r="U129">
            <v>395838.2340673391</v>
          </cell>
        </row>
        <row r="130">
          <cell r="B130">
            <v>283368.56991690828</v>
          </cell>
          <cell r="C130">
            <v>286501.00032462773</v>
          </cell>
          <cell r="D130">
            <v>294071.48580092139</v>
          </cell>
          <cell r="E130">
            <v>290184.08899016457</v>
          </cell>
          <cell r="F130">
            <v>306043.26033300837</v>
          </cell>
          <cell r="G130">
            <v>323649.54209433903</v>
          </cell>
          <cell r="H130">
            <v>318046.71621731576</v>
          </cell>
          <cell r="I130">
            <v>312331.75179423281</v>
          </cell>
          <cell r="J130">
            <v>328949.31868751929</v>
          </cell>
          <cell r="K130">
            <v>342924.47603152069</v>
          </cell>
          <cell r="L130">
            <v>346991.76906788698</v>
          </cell>
          <cell r="M130">
            <v>341508.77137803123</v>
          </cell>
          <cell r="N130">
            <v>350961.0962535243</v>
          </cell>
          <cell r="O130">
            <v>351540.30276254588</v>
          </cell>
          <cell r="P130">
            <v>365978.5815248955</v>
          </cell>
          <cell r="Q130">
            <v>377091.41562040657</v>
          </cell>
          <cell r="R130">
            <v>392098.33047673135</v>
          </cell>
          <cell r="S130">
            <v>379597.32086544717</v>
          </cell>
          <cell r="T130">
            <v>366356.36304965988</v>
          </cell>
          <cell r="U130">
            <v>404616.32767534669</v>
          </cell>
        </row>
        <row r="131">
          <cell r="B131">
            <v>275120.37386309338</v>
          </cell>
          <cell r="C131">
            <v>284427.2755240819</v>
          </cell>
          <cell r="D131">
            <v>295384.4420986473</v>
          </cell>
          <cell r="E131">
            <v>294237.78692059091</v>
          </cell>
          <cell r="F131">
            <v>324472.40070332191</v>
          </cell>
          <cell r="G131">
            <v>316110.47100942687</v>
          </cell>
          <cell r="H131">
            <v>324130.64362092793</v>
          </cell>
          <cell r="I131">
            <v>337308.96993619652</v>
          </cell>
          <cell r="J131">
            <v>338587.72874592023</v>
          </cell>
          <cell r="K131">
            <v>330528.46180886426</v>
          </cell>
          <cell r="L131">
            <v>338288.15909564769</v>
          </cell>
          <cell r="M131">
            <v>356843.61416853953</v>
          </cell>
          <cell r="N131">
            <v>361264.23199841013</v>
          </cell>
          <cell r="O131">
            <v>355592.04180084809</v>
          </cell>
          <cell r="P131">
            <v>368653.85579192598</v>
          </cell>
          <cell r="Q131">
            <v>366995.61231171666</v>
          </cell>
          <cell r="R131">
            <v>381259.25971575757</v>
          </cell>
          <cell r="S131">
            <v>389769.3535093352</v>
          </cell>
          <cell r="T131">
            <v>386293.78453562409</v>
          </cell>
          <cell r="U131">
            <v>399177.73746238946</v>
          </cell>
        </row>
        <row r="132">
          <cell r="B132">
            <v>285827.36985338957</v>
          </cell>
          <cell r="C132">
            <v>290411.63386668608</v>
          </cell>
          <cell r="D132">
            <v>291320.85257618281</v>
          </cell>
          <cell r="E132">
            <v>290820.00941630639</v>
          </cell>
          <cell r="F132">
            <v>310569.17199245276</v>
          </cell>
          <cell r="G132">
            <v>312274.51170299132</v>
          </cell>
          <cell r="H132">
            <v>306645.72375288809</v>
          </cell>
          <cell r="I132">
            <v>331585.84875145426</v>
          </cell>
          <cell r="J132">
            <v>330891.92201687786</v>
          </cell>
          <cell r="K132">
            <v>329459.40208265849</v>
          </cell>
          <cell r="L132">
            <v>347148.84076497401</v>
          </cell>
          <cell r="M132">
            <v>346262.45018290216</v>
          </cell>
          <cell r="N132">
            <v>352396.72635494161</v>
          </cell>
          <cell r="O132">
            <v>366225.5114448723</v>
          </cell>
          <cell r="P132">
            <v>357312.95572573092</v>
          </cell>
          <cell r="Q132">
            <v>370355.99465873413</v>
          </cell>
          <cell r="R132">
            <v>373765.65283636347</v>
          </cell>
          <cell r="S132">
            <v>386849.50171744742</v>
          </cell>
          <cell r="T132">
            <v>387437.06992575148</v>
          </cell>
          <cell r="U132">
            <v>397965.69928040891</v>
          </cell>
        </row>
        <row r="133">
          <cell r="B133">
            <v>281249.23061262915</v>
          </cell>
          <cell r="C133">
            <v>284186.44211663416</v>
          </cell>
          <cell r="D133">
            <v>293573.08962209546</v>
          </cell>
          <cell r="E133">
            <v>310457.35654918075</v>
          </cell>
          <cell r="F133">
            <v>300306.0119581098</v>
          </cell>
          <cell r="G133">
            <v>317228.30327930133</v>
          </cell>
          <cell r="H133">
            <v>319958.23769399535</v>
          </cell>
          <cell r="I133">
            <v>307785.3109185822</v>
          </cell>
          <cell r="J133">
            <v>324383.7651630413</v>
          </cell>
          <cell r="K133">
            <v>322945.36313977616</v>
          </cell>
          <cell r="L133">
            <v>322919.97933014604</v>
          </cell>
          <cell r="M133">
            <v>343127.57845689281</v>
          </cell>
          <cell r="N133">
            <v>347621.36863422819</v>
          </cell>
          <cell r="O133">
            <v>339862.37067941774</v>
          </cell>
          <cell r="P133">
            <v>353026.35552592197</v>
          </cell>
          <cell r="Q133">
            <v>370215.75483184593</v>
          </cell>
          <cell r="R133">
            <v>360567.63394414174</v>
          </cell>
          <cell r="S133">
            <v>363522.36500970618</v>
          </cell>
          <cell r="T133">
            <v>376334.95843622985</v>
          </cell>
          <cell r="U133">
            <v>374686.35627767956</v>
          </cell>
        </row>
        <row r="134">
          <cell r="B134">
            <v>289417.53738737642</v>
          </cell>
          <cell r="C134">
            <v>300533.85399080487</v>
          </cell>
          <cell r="D134">
            <v>283968.96534597856</v>
          </cell>
          <cell r="E134">
            <v>288814.03609069437</v>
          </cell>
          <cell r="F134">
            <v>291358.39100232639</v>
          </cell>
          <cell r="G134">
            <v>295589.85459385201</v>
          </cell>
          <cell r="H134">
            <v>311744.57172968332</v>
          </cell>
          <cell r="I134">
            <v>321215.29569369974</v>
          </cell>
          <cell r="J134">
            <v>324291.86438109109</v>
          </cell>
          <cell r="K134">
            <v>328595.6840219663</v>
          </cell>
          <cell r="L134">
            <v>353028.96205987415</v>
          </cell>
          <cell r="M134">
            <v>346392.2607190655</v>
          </cell>
          <cell r="N134">
            <v>349543.73517430248</v>
          </cell>
          <cell r="O134">
            <v>358380.58517420979</v>
          </cell>
          <cell r="P134">
            <v>371758.51318951446</v>
          </cell>
          <cell r="Q134">
            <v>359704.79848839052</v>
          </cell>
          <cell r="R134">
            <v>369646.12859572598</v>
          </cell>
          <cell r="S134">
            <v>383728.76280671498</v>
          </cell>
          <cell r="T134">
            <v>388790.04441905563</v>
          </cell>
          <cell r="U134">
            <v>379120.74585989001</v>
          </cell>
        </row>
        <row r="135">
          <cell r="B135">
            <v>285385.29880747217</v>
          </cell>
          <cell r="C135">
            <v>287465.73343784991</v>
          </cell>
          <cell r="D135">
            <v>277512.19211356051</v>
          </cell>
          <cell r="E135">
            <v>301872.70469509781</v>
          </cell>
          <cell r="F135">
            <v>300888.30846193357</v>
          </cell>
          <cell r="G135">
            <v>301923.88697963074</v>
          </cell>
          <cell r="H135">
            <v>323670.33776680258</v>
          </cell>
          <cell r="I135">
            <v>330015.26595773641</v>
          </cell>
          <cell r="J135">
            <v>337688.21804205893</v>
          </cell>
          <cell r="K135">
            <v>344303.00986849837</v>
          </cell>
          <cell r="L135">
            <v>337164.50717528485</v>
          </cell>
          <cell r="M135">
            <v>341282.2810415944</v>
          </cell>
          <cell r="N135">
            <v>343037.02191357809</v>
          </cell>
          <cell r="O135">
            <v>347244.54679590149</v>
          </cell>
          <cell r="P135">
            <v>368732.90839721978</v>
          </cell>
          <cell r="Q135">
            <v>360575.00289519702</v>
          </cell>
          <cell r="R135">
            <v>379551.51566288969</v>
          </cell>
          <cell r="S135">
            <v>384901.46810424729</v>
          </cell>
          <cell r="T135">
            <v>389354.91255822248</v>
          </cell>
          <cell r="U135">
            <v>402028.516527589</v>
          </cell>
        </row>
        <row r="136">
          <cell r="B136">
            <v>297915.77514401556</v>
          </cell>
          <cell r="C136">
            <v>302104.15119606419</v>
          </cell>
          <cell r="D136">
            <v>299487.04742395581</v>
          </cell>
          <cell r="E136">
            <v>291148.39234567969</v>
          </cell>
          <cell r="F136">
            <v>297194.78196544107</v>
          </cell>
          <cell r="G136">
            <v>316571.86921156733</v>
          </cell>
          <cell r="H136">
            <v>314679.0148839326</v>
          </cell>
          <cell r="I136">
            <v>315887.41906534956</v>
          </cell>
          <cell r="J136">
            <v>307913.79971805937</v>
          </cell>
          <cell r="K136">
            <v>327817.26536152238</v>
          </cell>
          <cell r="L136">
            <v>341864.00884402974</v>
          </cell>
          <cell r="M136">
            <v>344053.85463208985</v>
          </cell>
          <cell r="N136">
            <v>344384.672785673</v>
          </cell>
          <cell r="O136">
            <v>356872.09048908233</v>
          </cell>
          <cell r="P136">
            <v>355453.39860063529</v>
          </cell>
          <cell r="Q136">
            <v>368396.79487288749</v>
          </cell>
          <cell r="R136">
            <v>362984.39115813468</v>
          </cell>
          <cell r="S136">
            <v>365890.18102301046</v>
          </cell>
          <cell r="T136">
            <v>383270.88524175418</v>
          </cell>
          <cell r="U136">
            <v>380823.17764571711</v>
          </cell>
        </row>
        <row r="137">
          <cell r="B137">
            <v>298309.68433012703</v>
          </cell>
          <cell r="C137">
            <v>284067.96295794583</v>
          </cell>
          <cell r="D137">
            <v>313436.67720387009</v>
          </cell>
          <cell r="E137">
            <v>299537.74928448809</v>
          </cell>
          <cell r="F137">
            <v>315535.34743201005</v>
          </cell>
          <cell r="G137">
            <v>310466.06984830817</v>
          </cell>
          <cell r="H137">
            <v>311104.71675777662</v>
          </cell>
          <cell r="I137">
            <v>321659.16635040962</v>
          </cell>
          <cell r="J137">
            <v>343555.49916822644</v>
          </cell>
          <cell r="K137">
            <v>338258.09472887183</v>
          </cell>
          <cell r="L137">
            <v>342268.63670341216</v>
          </cell>
          <cell r="M137">
            <v>347349.21610824281</v>
          </cell>
          <cell r="N137">
            <v>354467.25360622164</v>
          </cell>
          <cell r="O137">
            <v>381702.38970967993</v>
          </cell>
          <cell r="P137">
            <v>361071.24157301814</v>
          </cell>
          <cell r="Q137">
            <v>376302.46354786918</v>
          </cell>
          <cell r="R137">
            <v>384171.96040582238</v>
          </cell>
          <cell r="S137">
            <v>393787.8133700873</v>
          </cell>
          <cell r="T137">
            <v>377765.56715826492</v>
          </cell>
          <cell r="U137">
            <v>409839.56157916132</v>
          </cell>
        </row>
        <row r="138">
          <cell r="B138">
            <v>283356.28226827778</v>
          </cell>
          <cell r="C138">
            <v>273286.43433889345</v>
          </cell>
          <cell r="D138">
            <v>294536.68785709736</v>
          </cell>
          <cell r="E138">
            <v>299546.22773324454</v>
          </cell>
          <cell r="F138">
            <v>288977.67140855931</v>
          </cell>
          <cell r="G138">
            <v>308134.9586706775</v>
          </cell>
          <cell r="H138">
            <v>308373.36732157739</v>
          </cell>
          <cell r="I138">
            <v>318035.7008480152</v>
          </cell>
          <cell r="J138">
            <v>320895.12583410891</v>
          </cell>
          <cell r="K138">
            <v>322319.63645660947</v>
          </cell>
          <cell r="L138">
            <v>317067.39255038206</v>
          </cell>
          <cell r="M138">
            <v>336424.41430558194</v>
          </cell>
          <cell r="N138">
            <v>338792.83751254849</v>
          </cell>
          <cell r="O138">
            <v>364530.34108593443</v>
          </cell>
          <cell r="P138">
            <v>360648.30728508031</v>
          </cell>
          <cell r="Q138">
            <v>350387.92115418537</v>
          </cell>
          <cell r="R138">
            <v>377231.70397664921</v>
          </cell>
          <cell r="S138">
            <v>375816.10603426927</v>
          </cell>
          <cell r="T138">
            <v>378832.51838857267</v>
          </cell>
          <cell r="U138">
            <v>393766.54336843488</v>
          </cell>
        </row>
        <row r="139">
          <cell r="B139">
            <v>295764.77315682051</v>
          </cell>
          <cell r="C139">
            <v>300828.07541072607</v>
          </cell>
          <cell r="D139">
            <v>290770.32617404521</v>
          </cell>
          <cell r="E139">
            <v>303746.17210619501</v>
          </cell>
          <cell r="F139">
            <v>312239.431298265</v>
          </cell>
          <cell r="G139">
            <v>313995.28493633983</v>
          </cell>
          <cell r="H139">
            <v>324553.55745296506</v>
          </cell>
          <cell r="I139">
            <v>319319.17545639502</v>
          </cell>
          <cell r="J139">
            <v>309611.39126383793</v>
          </cell>
          <cell r="K139">
            <v>333439.19889573264</v>
          </cell>
          <cell r="L139">
            <v>335852.44841445354</v>
          </cell>
          <cell r="M139">
            <v>351319.22401071771</v>
          </cell>
          <cell r="N139">
            <v>348520.55139716674</v>
          </cell>
          <cell r="O139">
            <v>358926.96607049188</v>
          </cell>
          <cell r="P139">
            <v>362983.0224175874</v>
          </cell>
          <cell r="Q139">
            <v>363064.16815844696</v>
          </cell>
          <cell r="R139">
            <v>382604.66637590202</v>
          </cell>
          <cell r="S139">
            <v>375321.82253233786</v>
          </cell>
          <cell r="T139">
            <v>392797.94545910071</v>
          </cell>
          <cell r="U139">
            <v>391612.84054376016</v>
          </cell>
        </row>
        <row r="140">
          <cell r="B140">
            <v>277611.39649106149</v>
          </cell>
          <cell r="C140">
            <v>293230.52755223622</v>
          </cell>
          <cell r="D140">
            <v>287602.05861906393</v>
          </cell>
          <cell r="E140">
            <v>296702.28340198507</v>
          </cell>
          <cell r="F140">
            <v>313740.0653685616</v>
          </cell>
          <cell r="G140">
            <v>301975.47591802513</v>
          </cell>
          <cell r="H140">
            <v>308135.27783303452</v>
          </cell>
          <cell r="I140">
            <v>312782.88534438581</v>
          </cell>
          <cell r="J140">
            <v>330206.35176684888</v>
          </cell>
          <cell r="K140">
            <v>329855.06945124629</v>
          </cell>
          <cell r="L140">
            <v>326678.67972592619</v>
          </cell>
          <cell r="M140">
            <v>344708.64066871192</v>
          </cell>
          <cell r="N140">
            <v>347473.89211812482</v>
          </cell>
          <cell r="O140">
            <v>342221.57185495412</v>
          </cell>
          <cell r="P140">
            <v>364868.0138120366</v>
          </cell>
          <cell r="Q140">
            <v>349592.50326175918</v>
          </cell>
          <cell r="R140">
            <v>367800.18013837072</v>
          </cell>
          <cell r="S140">
            <v>380316.35392404848</v>
          </cell>
          <cell r="T140">
            <v>376827.28217899537</v>
          </cell>
          <cell r="U140">
            <v>398447.96540535247</v>
          </cell>
        </row>
        <row r="141">
          <cell r="B141">
            <v>281496.00626054278</v>
          </cell>
          <cell r="C141">
            <v>284561.87993836054</v>
          </cell>
          <cell r="D141">
            <v>289755.29993049765</v>
          </cell>
          <cell r="E141">
            <v>296580.23256726441</v>
          </cell>
          <cell r="F141">
            <v>304592.02121660311</v>
          </cell>
          <cell r="G141">
            <v>308507.17436245643</v>
          </cell>
          <cell r="H141">
            <v>303568.48166948603</v>
          </cell>
          <cell r="I141">
            <v>318133.54491337825</v>
          </cell>
          <cell r="J141">
            <v>321999.43919138302</v>
          </cell>
          <cell r="K141">
            <v>321224.55697629333</v>
          </cell>
          <cell r="L141">
            <v>332471.21183423098</v>
          </cell>
          <cell r="M141">
            <v>337047.13320902007</v>
          </cell>
          <cell r="N141">
            <v>358130.24543843785</v>
          </cell>
          <cell r="O141">
            <v>355292.72065382142</v>
          </cell>
          <cell r="P141">
            <v>368174.83946293668</v>
          </cell>
          <cell r="Q141">
            <v>356972.61823471193</v>
          </cell>
          <cell r="R141">
            <v>382830.33253979002</v>
          </cell>
          <cell r="S141">
            <v>393300.90357214975</v>
          </cell>
          <cell r="T141">
            <v>382144.84878532524</v>
          </cell>
          <cell r="U141">
            <v>390931.07134080783</v>
          </cell>
        </row>
        <row r="142">
          <cell r="B142">
            <v>288986.99047776358</v>
          </cell>
          <cell r="C142">
            <v>285988.85771504149</v>
          </cell>
          <cell r="D142">
            <v>301065.62328769604</v>
          </cell>
          <cell r="E142">
            <v>294048.75047374819</v>
          </cell>
          <cell r="F142">
            <v>315675.6245088178</v>
          </cell>
          <cell r="G142">
            <v>309404.26220396708</v>
          </cell>
          <cell r="H142">
            <v>324777.1167845297</v>
          </cell>
          <cell r="I142">
            <v>319943.61360494653</v>
          </cell>
          <cell r="J142">
            <v>321805.44118257734</v>
          </cell>
          <cell r="K142">
            <v>331217.90045445779</v>
          </cell>
          <cell r="L142">
            <v>337244.87502271769</v>
          </cell>
          <cell r="M142">
            <v>347122.42043786106</v>
          </cell>
          <cell r="N142">
            <v>346365.90063132579</v>
          </cell>
          <cell r="O142">
            <v>350681.49684410298</v>
          </cell>
          <cell r="P142">
            <v>365778.17440552777</v>
          </cell>
          <cell r="Q142">
            <v>386520.59977815475</v>
          </cell>
          <cell r="R142">
            <v>372091.88023127522</v>
          </cell>
          <cell r="S142">
            <v>378829.99129853945</v>
          </cell>
          <cell r="T142">
            <v>395843.82811938785</v>
          </cell>
          <cell r="U142">
            <v>405161.39138534945</v>
          </cell>
        </row>
        <row r="143">
          <cell r="B143">
            <v>298358.34691339335</v>
          </cell>
          <cell r="C143">
            <v>297503.22083523974</v>
          </cell>
          <cell r="D143">
            <v>306658.76655833313</v>
          </cell>
          <cell r="E143">
            <v>297794.02608620201</v>
          </cell>
          <cell r="F143">
            <v>309024.59386316425</v>
          </cell>
          <cell r="G143">
            <v>309556.42661493586</v>
          </cell>
          <cell r="H143">
            <v>325040.58341922698</v>
          </cell>
          <cell r="I143">
            <v>312141.51910055149</v>
          </cell>
          <cell r="J143">
            <v>328022.40551865252</v>
          </cell>
          <cell r="K143">
            <v>330785.50499009021</v>
          </cell>
          <cell r="L143">
            <v>345831.41368953243</v>
          </cell>
          <cell r="M143">
            <v>353253.57404852705</v>
          </cell>
          <cell r="N143">
            <v>353058.46484300843</v>
          </cell>
          <cell r="O143">
            <v>358043.40742011822</v>
          </cell>
          <cell r="P143">
            <v>360556.5822079393</v>
          </cell>
          <cell r="Q143">
            <v>355072.12997421221</v>
          </cell>
          <cell r="R143">
            <v>370772.57875233504</v>
          </cell>
          <cell r="S143">
            <v>372866.00169692998</v>
          </cell>
          <cell r="T143">
            <v>372008.69323375431</v>
          </cell>
          <cell r="U143">
            <v>387830.15172215336</v>
          </cell>
        </row>
        <row r="144">
          <cell r="B144">
            <v>290930.11172690499</v>
          </cell>
          <cell r="C144">
            <v>294342.00561022374</v>
          </cell>
          <cell r="D144">
            <v>293203.39960429334</v>
          </cell>
          <cell r="E144">
            <v>289383.51903415495</v>
          </cell>
          <cell r="F144">
            <v>298649.58972800843</v>
          </cell>
          <cell r="G144">
            <v>308489.58748270478</v>
          </cell>
          <cell r="H144">
            <v>308445.19708131097</v>
          </cell>
          <cell r="I144">
            <v>319619.15405005449</v>
          </cell>
          <cell r="J144">
            <v>310028.22496514337</v>
          </cell>
          <cell r="K144">
            <v>334909.16081305809</v>
          </cell>
          <cell r="L144">
            <v>337014.09782603098</v>
          </cell>
          <cell r="M144">
            <v>340293.5557787841</v>
          </cell>
          <cell r="N144">
            <v>339088.02725957753</v>
          </cell>
          <cell r="O144">
            <v>352183.11638696911</v>
          </cell>
          <cell r="P144">
            <v>356626.95245878497</v>
          </cell>
          <cell r="Q144">
            <v>365102.87495793623</v>
          </cell>
          <cell r="R144">
            <v>353418.83972763002</v>
          </cell>
          <cell r="S144">
            <v>376744.10089234333</v>
          </cell>
          <cell r="T144">
            <v>376055.88777414418</v>
          </cell>
          <cell r="U144">
            <v>366280.34618737752</v>
          </cell>
        </row>
        <row r="145">
          <cell r="B145">
            <v>274790.03635109769</v>
          </cell>
          <cell r="C145">
            <v>276606.67063733062</v>
          </cell>
          <cell r="D145">
            <v>296704.59703087446</v>
          </cell>
          <cell r="E145">
            <v>284573.46203387668</v>
          </cell>
          <cell r="F145">
            <v>302308.41172634455</v>
          </cell>
          <cell r="G145">
            <v>312556.01245295804</v>
          </cell>
          <cell r="H145">
            <v>322260.84895477456</v>
          </cell>
          <cell r="I145">
            <v>327886.60464251862</v>
          </cell>
          <cell r="J145">
            <v>327377.57551479182</v>
          </cell>
          <cell r="K145">
            <v>313190.58664013474</v>
          </cell>
          <cell r="L145">
            <v>324311.77136536845</v>
          </cell>
          <cell r="M145">
            <v>341111.39523695019</v>
          </cell>
          <cell r="N145">
            <v>341656.93941538932</v>
          </cell>
          <cell r="O145">
            <v>358462.23200704885</v>
          </cell>
          <cell r="P145">
            <v>355723.01782425842</v>
          </cell>
          <cell r="Q145">
            <v>362752.98730048182</v>
          </cell>
          <cell r="R145">
            <v>348683.33385060588</v>
          </cell>
          <cell r="S145">
            <v>374628.81230435718</v>
          </cell>
          <cell r="T145">
            <v>370663.77921037399</v>
          </cell>
          <cell r="U145">
            <v>377428.62483036908</v>
          </cell>
        </row>
        <row r="146">
          <cell r="B146">
            <v>272427.40212151001</v>
          </cell>
          <cell r="C146">
            <v>275903.75548374763</v>
          </cell>
          <cell r="D146">
            <v>304251.41603027622</v>
          </cell>
          <cell r="E146">
            <v>281861.94411702425</v>
          </cell>
          <cell r="F146">
            <v>307069.6715600405</v>
          </cell>
          <cell r="G146">
            <v>309106.46099359152</v>
          </cell>
          <cell r="H146">
            <v>316230.34794904443</v>
          </cell>
          <cell r="I146">
            <v>318623.75073699834</v>
          </cell>
          <cell r="J146">
            <v>334447.05425598408</v>
          </cell>
          <cell r="K146">
            <v>327768.46855207568</v>
          </cell>
          <cell r="L146">
            <v>346282.47298663034</v>
          </cell>
          <cell r="M146">
            <v>349776.90633140469</v>
          </cell>
          <cell r="N146">
            <v>343196.05080120702</v>
          </cell>
          <cell r="O146">
            <v>359969.54558459524</v>
          </cell>
          <cell r="P146">
            <v>362990.30811135797</v>
          </cell>
          <cell r="Q146">
            <v>357870.22068097605</v>
          </cell>
          <cell r="R146">
            <v>364364.63006991829</v>
          </cell>
          <cell r="S146">
            <v>383515.46599478915</v>
          </cell>
          <cell r="T146">
            <v>378367.2722935903</v>
          </cell>
          <cell r="U146">
            <v>383866.07432974369</v>
          </cell>
        </row>
        <row r="147">
          <cell r="B147">
            <v>285656.06216804159</v>
          </cell>
          <cell r="C147">
            <v>284578.14653769555</v>
          </cell>
          <cell r="D147">
            <v>300568.87698166544</v>
          </cell>
          <cell r="E147">
            <v>291029.41979427391</v>
          </cell>
          <cell r="F147">
            <v>306872.86246764415</v>
          </cell>
          <cell r="G147">
            <v>301957.53377709613</v>
          </cell>
          <cell r="H147">
            <v>312792.35884723655</v>
          </cell>
          <cell r="I147">
            <v>320443.63581127219</v>
          </cell>
          <cell r="J147">
            <v>318557.73782409995</v>
          </cell>
          <cell r="K147">
            <v>341073.3676357817</v>
          </cell>
          <cell r="L147">
            <v>333470.12591080531</v>
          </cell>
          <cell r="M147">
            <v>341826.63043625746</v>
          </cell>
          <cell r="N147">
            <v>345490.34114597121</v>
          </cell>
          <cell r="O147">
            <v>359117.34455641708</v>
          </cell>
          <cell r="P147">
            <v>366318.70719006733</v>
          </cell>
          <cell r="Q147">
            <v>372645.24881096464</v>
          </cell>
          <cell r="R147">
            <v>384334.31732861011</v>
          </cell>
          <cell r="S147">
            <v>384549.42100385024</v>
          </cell>
          <cell r="T147">
            <v>381567.72716120293</v>
          </cell>
          <cell r="U147">
            <v>406805.81252312608</v>
          </cell>
        </row>
        <row r="148">
          <cell r="B148">
            <v>283922.07457896671</v>
          </cell>
          <cell r="C148">
            <v>286301.83762964269</v>
          </cell>
          <cell r="D148">
            <v>283158.37501986197</v>
          </cell>
          <cell r="E148">
            <v>295339.85802474391</v>
          </cell>
          <cell r="F148">
            <v>309612.75508270366</v>
          </cell>
          <cell r="G148">
            <v>305606.28586570849</v>
          </cell>
          <cell r="H148">
            <v>320238.90135282377</v>
          </cell>
          <cell r="I148">
            <v>323575.69002377434</v>
          </cell>
          <cell r="J148">
            <v>322769.44059780438</v>
          </cell>
          <cell r="K148">
            <v>335037.09995411034</v>
          </cell>
          <cell r="L148">
            <v>332168.55557891721</v>
          </cell>
          <cell r="M148">
            <v>333845.26008107432</v>
          </cell>
          <cell r="N148">
            <v>354028.5664684138</v>
          </cell>
          <cell r="O148">
            <v>360326.86981334822</v>
          </cell>
          <cell r="P148">
            <v>340325.09775490389</v>
          </cell>
          <cell r="Q148">
            <v>378811.4141422353</v>
          </cell>
          <cell r="R148">
            <v>374142.21994828124</v>
          </cell>
          <cell r="S148">
            <v>381792.42354758893</v>
          </cell>
          <cell r="T148">
            <v>386114.58373607683</v>
          </cell>
          <cell r="U148">
            <v>389910.2207384535</v>
          </cell>
        </row>
        <row r="149">
          <cell r="B149">
            <v>293272.53780748858</v>
          </cell>
          <cell r="C149">
            <v>292510.63850587659</v>
          </cell>
          <cell r="D149">
            <v>302127.61599968415</v>
          </cell>
          <cell r="E149">
            <v>299760.94456878165</v>
          </cell>
          <cell r="F149">
            <v>305661.36126071337</v>
          </cell>
          <cell r="G149">
            <v>306245.24210041261</v>
          </cell>
          <cell r="H149">
            <v>320611.43924968306</v>
          </cell>
          <cell r="I149">
            <v>333603.25343533693</v>
          </cell>
          <cell r="J149">
            <v>317828.86944449157</v>
          </cell>
          <cell r="K149">
            <v>336116.18188200693</v>
          </cell>
          <cell r="L149">
            <v>332728.53381613089</v>
          </cell>
          <cell r="M149">
            <v>334289.13383357553</v>
          </cell>
          <cell r="N149">
            <v>356574.45898032701</v>
          </cell>
          <cell r="O149">
            <v>377177.24931635841</v>
          </cell>
          <cell r="P149">
            <v>368240.5810107498</v>
          </cell>
          <cell r="Q149">
            <v>357415.47055151494</v>
          </cell>
          <cell r="R149">
            <v>370540.17598278506</v>
          </cell>
          <cell r="S149">
            <v>381598.97304631351</v>
          </cell>
          <cell r="T149">
            <v>377980.07846823632</v>
          </cell>
          <cell r="U149">
            <v>384788.91304058285</v>
          </cell>
        </row>
        <row r="150">
          <cell r="B150">
            <v>292285.3818955358</v>
          </cell>
          <cell r="C150">
            <v>294073.1076020982</v>
          </cell>
          <cell r="D150">
            <v>308942.14680093928</v>
          </cell>
          <cell r="E150">
            <v>298435.18093587458</v>
          </cell>
          <cell r="F150">
            <v>317120.49110814725</v>
          </cell>
          <cell r="G150">
            <v>305550.98496040102</v>
          </cell>
          <cell r="H150">
            <v>317439.47910512029</v>
          </cell>
          <cell r="I150">
            <v>318566.74792722386</v>
          </cell>
          <cell r="J150">
            <v>325071.76397619164</v>
          </cell>
          <cell r="K150">
            <v>343366.78849286708</v>
          </cell>
          <cell r="L150">
            <v>340324.55238835292</v>
          </cell>
          <cell r="M150">
            <v>345033.07574519707</v>
          </cell>
          <cell r="N150">
            <v>349836.69166418078</v>
          </cell>
          <cell r="O150">
            <v>362007.24196212873</v>
          </cell>
          <cell r="P150">
            <v>374360.24118704646</v>
          </cell>
          <cell r="Q150">
            <v>358894.55080746475</v>
          </cell>
          <cell r="R150">
            <v>370016.87581992109</v>
          </cell>
          <cell r="S150">
            <v>390318.25240713754</v>
          </cell>
          <cell r="T150">
            <v>386316.10224550631</v>
          </cell>
          <cell r="U150">
            <v>388515.81351593963</v>
          </cell>
        </row>
        <row r="151">
          <cell r="B151">
            <v>295269.24477036274</v>
          </cell>
          <cell r="C151">
            <v>299102.75033715612</v>
          </cell>
          <cell r="D151">
            <v>288280.14832656033</v>
          </cell>
          <cell r="E151">
            <v>310966.36584310199</v>
          </cell>
          <cell r="F151">
            <v>302513.87846562872</v>
          </cell>
          <cell r="G151">
            <v>298810.28984699486</v>
          </cell>
          <cell r="H151">
            <v>318786.62187472131</v>
          </cell>
          <cell r="I151">
            <v>324739.7709521426</v>
          </cell>
          <cell r="J151">
            <v>331010.40522175899</v>
          </cell>
          <cell r="K151">
            <v>334316.85220595135</v>
          </cell>
          <cell r="L151">
            <v>343362.04967097065</v>
          </cell>
          <cell r="M151">
            <v>332196.49468038144</v>
          </cell>
          <cell r="N151">
            <v>361799.08428748557</v>
          </cell>
          <cell r="O151">
            <v>359764.60661929107</v>
          </cell>
          <cell r="P151">
            <v>370875.32167944807</v>
          </cell>
          <cell r="Q151">
            <v>372975.52768601722</v>
          </cell>
          <cell r="R151">
            <v>365716.03873010742</v>
          </cell>
          <cell r="S151">
            <v>368770.35468927654</v>
          </cell>
          <cell r="T151">
            <v>388349.5803187461</v>
          </cell>
          <cell r="U151">
            <v>391644.21934181912</v>
          </cell>
        </row>
        <row r="152">
          <cell r="B152">
            <v>285265.0998904595</v>
          </cell>
          <cell r="C152">
            <v>281853.43288245669</v>
          </cell>
          <cell r="D152">
            <v>297171.44768664218</v>
          </cell>
          <cell r="E152">
            <v>303794.28818815481</v>
          </cell>
          <cell r="F152">
            <v>302856.258945924</v>
          </cell>
          <cell r="G152">
            <v>309530.24907671113</v>
          </cell>
          <cell r="H152">
            <v>321500.12751475594</v>
          </cell>
          <cell r="I152">
            <v>315610.899537816</v>
          </cell>
          <cell r="J152">
            <v>322323.97976544854</v>
          </cell>
          <cell r="K152">
            <v>317433.97465635987</v>
          </cell>
          <cell r="L152">
            <v>326969.01588428643</v>
          </cell>
          <cell r="M152">
            <v>346090.4718693936</v>
          </cell>
          <cell r="N152">
            <v>355162.34858799836</v>
          </cell>
          <cell r="O152">
            <v>349099.70203378919</v>
          </cell>
          <cell r="P152">
            <v>361582.00506693812</v>
          </cell>
          <cell r="Q152">
            <v>363991.88005617855</v>
          </cell>
          <cell r="R152">
            <v>362719.32126872271</v>
          </cell>
          <cell r="S152">
            <v>383164.57617944852</v>
          </cell>
          <cell r="T152">
            <v>379433.84973866033</v>
          </cell>
          <cell r="U152">
            <v>398298.47819662717</v>
          </cell>
        </row>
        <row r="153">
          <cell r="B153">
            <v>283144.86976288963</v>
          </cell>
          <cell r="C153">
            <v>280154.4618664466</v>
          </cell>
          <cell r="D153">
            <v>299769.06354417745</v>
          </cell>
          <cell r="E153">
            <v>303494.8410992155</v>
          </cell>
          <cell r="F153">
            <v>297835.87482696888</v>
          </cell>
          <cell r="G153">
            <v>294300.84193013154</v>
          </cell>
          <cell r="H153">
            <v>311840.22219320177</v>
          </cell>
          <cell r="I153">
            <v>309813.80026696518</v>
          </cell>
          <cell r="J153">
            <v>331511.37407603319</v>
          </cell>
          <cell r="K153">
            <v>329304.0349682821</v>
          </cell>
          <cell r="L153">
            <v>331914.12710996391</v>
          </cell>
          <cell r="M153">
            <v>324659.02877063915</v>
          </cell>
          <cell r="N153">
            <v>349984.45453332568</v>
          </cell>
          <cell r="O153">
            <v>361109.59674420248</v>
          </cell>
          <cell r="P153">
            <v>348128.66918576974</v>
          </cell>
          <cell r="Q153">
            <v>349632.45542722085</v>
          </cell>
          <cell r="R153">
            <v>385176.13592431473</v>
          </cell>
          <cell r="S153">
            <v>386420.35775814665</v>
          </cell>
          <cell r="T153">
            <v>396720.58109860518</v>
          </cell>
          <cell r="U153">
            <v>379519.94376135198</v>
          </cell>
        </row>
        <row r="154">
          <cell r="B154">
            <v>294748.83910096274</v>
          </cell>
          <cell r="C154">
            <v>294692.00015248876</v>
          </cell>
          <cell r="D154">
            <v>284125.93185653293</v>
          </cell>
          <cell r="E154">
            <v>282149.5649418594</v>
          </cell>
          <cell r="F154">
            <v>293549.9158440312</v>
          </cell>
          <cell r="G154">
            <v>300798.09441544686</v>
          </cell>
          <cell r="H154">
            <v>302142.82490842638</v>
          </cell>
          <cell r="I154">
            <v>315837.82702054386</v>
          </cell>
          <cell r="J154">
            <v>317585.03597328695</v>
          </cell>
          <cell r="K154">
            <v>323762.43873105187</v>
          </cell>
          <cell r="L154">
            <v>336229.64408355544</v>
          </cell>
          <cell r="M154">
            <v>331249.37182581797</v>
          </cell>
          <cell r="N154">
            <v>354890.93128587003</v>
          </cell>
          <cell r="O154">
            <v>352479.71325058938</v>
          </cell>
          <cell r="P154">
            <v>367028.98927418044</v>
          </cell>
          <cell r="Q154">
            <v>361081.65748372494</v>
          </cell>
          <cell r="R154">
            <v>362994.09707108198</v>
          </cell>
          <cell r="S154">
            <v>390131.23943709751</v>
          </cell>
          <cell r="T154">
            <v>378082.37877046579</v>
          </cell>
          <cell r="U154">
            <v>386404.58904593298</v>
          </cell>
        </row>
        <row r="155">
          <cell r="B155">
            <v>284866.9873024454</v>
          </cell>
          <cell r="C155">
            <v>306978.32424308819</v>
          </cell>
          <cell r="D155">
            <v>303418.84428244841</v>
          </cell>
          <cell r="E155">
            <v>309905.21882105659</v>
          </cell>
          <cell r="F155">
            <v>298524.71887028177</v>
          </cell>
          <cell r="G155">
            <v>313774.37189924746</v>
          </cell>
          <cell r="H155">
            <v>327369.72814703983</v>
          </cell>
          <cell r="I155">
            <v>337173.67306568444</v>
          </cell>
          <cell r="J155">
            <v>325837.01067578897</v>
          </cell>
          <cell r="K155">
            <v>338996.29150875472</v>
          </cell>
          <cell r="L155">
            <v>342972.29645654239</v>
          </cell>
          <cell r="M155">
            <v>348562.14765018882</v>
          </cell>
          <cell r="N155">
            <v>342067.60604677803</v>
          </cell>
          <cell r="O155">
            <v>363146.25941892568</v>
          </cell>
          <cell r="P155">
            <v>352446.56574546872</v>
          </cell>
          <cell r="Q155">
            <v>377014.22340162453</v>
          </cell>
          <cell r="R155">
            <v>364157.14210773597</v>
          </cell>
          <cell r="S155">
            <v>381252.04318002553</v>
          </cell>
          <cell r="T155">
            <v>377652.59581826732</v>
          </cell>
          <cell r="U155">
            <v>372389.80684574862</v>
          </cell>
        </row>
        <row r="156">
          <cell r="B156">
            <v>289239.3993868414</v>
          </cell>
          <cell r="C156">
            <v>288979.93450446171</v>
          </cell>
          <cell r="D156">
            <v>287223.65347403783</v>
          </cell>
          <cell r="E156">
            <v>295058.10975921073</v>
          </cell>
          <cell r="F156">
            <v>298676.27008127869</v>
          </cell>
          <cell r="G156">
            <v>307709.96188282629</v>
          </cell>
          <cell r="H156">
            <v>319939.10277163872</v>
          </cell>
          <cell r="I156">
            <v>316495.70377229917</v>
          </cell>
          <cell r="J156">
            <v>327560.41596609744</v>
          </cell>
          <cell r="K156">
            <v>325234.29589282232</v>
          </cell>
          <cell r="L156">
            <v>334100.69687250169</v>
          </cell>
          <cell r="M156">
            <v>344055.41362453619</v>
          </cell>
          <cell r="N156">
            <v>330847.91826569365</v>
          </cell>
          <cell r="O156">
            <v>364467.2165659935</v>
          </cell>
          <cell r="P156">
            <v>354420.09581832978</v>
          </cell>
          <cell r="Q156">
            <v>350493.43793645484</v>
          </cell>
          <cell r="R156">
            <v>366845.72232658073</v>
          </cell>
          <cell r="S156">
            <v>372236.49438035546</v>
          </cell>
          <cell r="T156">
            <v>386465.40582669695</v>
          </cell>
          <cell r="U156">
            <v>388284.90365363628</v>
          </cell>
        </row>
        <row r="157">
          <cell r="B157">
            <v>285571.51420451945</v>
          </cell>
          <cell r="C157">
            <v>291623.68848059123</v>
          </cell>
          <cell r="D157">
            <v>297421.82269073254</v>
          </cell>
          <cell r="E157">
            <v>302593.2691528523</v>
          </cell>
          <cell r="F157">
            <v>297669.17897149536</v>
          </cell>
          <cell r="G157">
            <v>320677.11658758175</v>
          </cell>
          <cell r="H157">
            <v>323801.04153899057</v>
          </cell>
          <cell r="I157">
            <v>324983.61982297432</v>
          </cell>
          <cell r="J157">
            <v>330146.09352020838</v>
          </cell>
          <cell r="K157">
            <v>335710.37721995282</v>
          </cell>
          <cell r="L157">
            <v>346928.27519357938</v>
          </cell>
          <cell r="M157">
            <v>347214.4692062831</v>
          </cell>
          <cell r="N157">
            <v>349406.16023865971</v>
          </cell>
          <cell r="O157">
            <v>346893.33786631224</v>
          </cell>
          <cell r="P157">
            <v>371503.68850590271</v>
          </cell>
          <cell r="Q157">
            <v>366810.63661641162</v>
          </cell>
          <cell r="R157">
            <v>387726.57872084423</v>
          </cell>
          <cell r="S157">
            <v>394502.77436558309</v>
          </cell>
          <cell r="T157">
            <v>395775.37700565642</v>
          </cell>
          <cell r="U157">
            <v>417876.36643069936</v>
          </cell>
        </row>
        <row r="158">
          <cell r="B158">
            <v>289478.89797908388</v>
          </cell>
          <cell r="C158">
            <v>280796.4250966495</v>
          </cell>
          <cell r="D158">
            <v>286077.48848769628</v>
          </cell>
          <cell r="E158">
            <v>293480.60618126154</v>
          </cell>
          <cell r="F158">
            <v>308673.77523354889</v>
          </cell>
          <cell r="G158">
            <v>306239.54886300041</v>
          </cell>
          <cell r="H158">
            <v>308696.28129874624</v>
          </cell>
          <cell r="I158">
            <v>320205.10525345168</v>
          </cell>
          <cell r="J158">
            <v>335435.73642414931</v>
          </cell>
          <cell r="K158">
            <v>331739.43055589794</v>
          </cell>
          <cell r="L158">
            <v>346569.32522854413</v>
          </cell>
          <cell r="M158">
            <v>336675.07490437548</v>
          </cell>
          <cell r="N158">
            <v>347554.59285809123</v>
          </cell>
          <cell r="O158">
            <v>344771.04347426537</v>
          </cell>
          <cell r="P158">
            <v>357830.98011258116</v>
          </cell>
          <cell r="Q158">
            <v>365382.01218170958</v>
          </cell>
          <cell r="R158">
            <v>373763.87144849898</v>
          </cell>
          <cell r="S158">
            <v>360959.75359675172</v>
          </cell>
          <cell r="T158">
            <v>385842.82096967904</v>
          </cell>
          <cell r="U158">
            <v>388952.63483197725</v>
          </cell>
        </row>
        <row r="159">
          <cell r="B159">
            <v>290313.39196550695</v>
          </cell>
          <cell r="C159">
            <v>284224.88385297213</v>
          </cell>
          <cell r="D159">
            <v>294016.96737910883</v>
          </cell>
          <cell r="E159">
            <v>310500.70764284162</v>
          </cell>
          <cell r="F159">
            <v>301640.52954983915</v>
          </cell>
          <cell r="G159">
            <v>325154.41561578156</v>
          </cell>
          <cell r="H159">
            <v>320475.99342650396</v>
          </cell>
          <cell r="I159">
            <v>325515.19719576172</v>
          </cell>
          <cell r="J159">
            <v>335011.59763705352</v>
          </cell>
          <cell r="K159">
            <v>334162.73856884765</v>
          </cell>
          <cell r="L159">
            <v>334099.30654882803</v>
          </cell>
          <cell r="M159">
            <v>354660.09138529783</v>
          </cell>
          <cell r="N159">
            <v>356078.17166279763</v>
          </cell>
          <cell r="O159">
            <v>375072.29482961626</v>
          </cell>
          <cell r="P159">
            <v>356369.09005882445</v>
          </cell>
          <cell r="Q159">
            <v>370736.22619093367</v>
          </cell>
          <cell r="R159">
            <v>358000.79833332502</v>
          </cell>
          <cell r="S159">
            <v>374830.60125656228</v>
          </cell>
          <cell r="T159">
            <v>392185.07693495188</v>
          </cell>
          <cell r="U159">
            <v>371886.60532189941</v>
          </cell>
        </row>
        <row r="160">
          <cell r="B160">
            <v>286633.68160370743</v>
          </cell>
          <cell r="C160">
            <v>292707.06244895252</v>
          </cell>
          <cell r="D160">
            <v>296864.42409706529</v>
          </cell>
          <cell r="E160">
            <v>297815.27822518261</v>
          </cell>
          <cell r="F160">
            <v>308369.84607644071</v>
          </cell>
          <cell r="G160">
            <v>302579.36277698365</v>
          </cell>
          <cell r="H160">
            <v>319532.02076571796</v>
          </cell>
          <cell r="I160">
            <v>323556.59625247208</v>
          </cell>
          <cell r="J160">
            <v>334974.97655351541</v>
          </cell>
          <cell r="K160">
            <v>330086.2251462636</v>
          </cell>
          <cell r="L160">
            <v>343413.57459793997</v>
          </cell>
          <cell r="M160">
            <v>348100.5033973807</v>
          </cell>
          <cell r="N160">
            <v>332433.147401975</v>
          </cell>
          <cell r="O160">
            <v>384649.0392278753</v>
          </cell>
          <cell r="P160">
            <v>360165.57075320132</v>
          </cell>
          <cell r="Q160">
            <v>366973.29757992551</v>
          </cell>
          <cell r="R160">
            <v>371399.6645724891</v>
          </cell>
          <cell r="S160">
            <v>376172.72926545504</v>
          </cell>
          <cell r="T160">
            <v>379112.09723284165</v>
          </cell>
          <cell r="U160">
            <v>373314.3596492128</v>
          </cell>
        </row>
        <row r="161">
          <cell r="B161">
            <v>292748.25850557169</v>
          </cell>
          <cell r="C161">
            <v>287100.90377520211</v>
          </cell>
          <cell r="D161">
            <v>304319.2614639047</v>
          </cell>
          <cell r="E161">
            <v>302507.18680620962</v>
          </cell>
          <cell r="F161">
            <v>293637.10560835578</v>
          </cell>
          <cell r="G161">
            <v>303406.67454779311</v>
          </cell>
          <cell r="H161">
            <v>307281.39663995896</v>
          </cell>
          <cell r="I161">
            <v>315475.17125410028</v>
          </cell>
          <cell r="J161">
            <v>319497.8663653821</v>
          </cell>
          <cell r="K161">
            <v>331039.83986262651</v>
          </cell>
          <cell r="L161">
            <v>332120.03765497496</v>
          </cell>
          <cell r="M161">
            <v>343121.51414553693</v>
          </cell>
          <cell r="N161">
            <v>348440.51228039508</v>
          </cell>
          <cell r="O161">
            <v>348564.95974679792</v>
          </cell>
          <cell r="P161">
            <v>361491.08112202981</v>
          </cell>
          <cell r="Q161">
            <v>361276.17637644924</v>
          </cell>
          <cell r="R161">
            <v>380285.55791891378</v>
          </cell>
          <cell r="S161">
            <v>355146.47283232922</v>
          </cell>
          <cell r="T161">
            <v>386363.36988877092</v>
          </cell>
          <cell r="U161">
            <v>359608.64955513371</v>
          </cell>
        </row>
        <row r="162">
          <cell r="B162">
            <v>295061.67618194874</v>
          </cell>
          <cell r="C162">
            <v>301569.98016916943</v>
          </cell>
          <cell r="D162">
            <v>292385.20075098699</v>
          </cell>
          <cell r="E162">
            <v>296799.19919968775</v>
          </cell>
          <cell r="F162">
            <v>301576.336068317</v>
          </cell>
          <cell r="G162">
            <v>311995.59294503968</v>
          </cell>
          <cell r="H162">
            <v>314885.96291207016</v>
          </cell>
          <cell r="I162">
            <v>312695.27549862437</v>
          </cell>
          <cell r="J162">
            <v>328592.01039657684</v>
          </cell>
          <cell r="K162">
            <v>345792.49064929766</v>
          </cell>
          <cell r="L162">
            <v>342156.16701249033</v>
          </cell>
          <cell r="M162">
            <v>333196.59981329873</v>
          </cell>
          <cell r="N162">
            <v>346569.34592149424</v>
          </cell>
          <cell r="O162">
            <v>365610.42827411758</v>
          </cell>
          <cell r="P162">
            <v>366258.46062039409</v>
          </cell>
          <cell r="Q162">
            <v>367315.82868858043</v>
          </cell>
          <cell r="R162">
            <v>378015.71997111989</v>
          </cell>
          <cell r="S162">
            <v>375274.16824437195</v>
          </cell>
          <cell r="T162">
            <v>401456.51059867925</v>
          </cell>
          <cell r="U162">
            <v>383019.47343832889</v>
          </cell>
        </row>
        <row r="163">
          <cell r="B163">
            <v>290569.41667737556</v>
          </cell>
          <cell r="C163">
            <v>281120.39476738666</v>
          </cell>
          <cell r="D163">
            <v>298242.59431717178</v>
          </cell>
          <cell r="E163">
            <v>299386.06159212056</v>
          </cell>
          <cell r="F163">
            <v>295236.55173767393</v>
          </cell>
          <cell r="G163">
            <v>316765.5638311209</v>
          </cell>
          <cell r="H163">
            <v>317426.72858815134</v>
          </cell>
          <cell r="I163">
            <v>325874.70133088581</v>
          </cell>
          <cell r="J163">
            <v>323503.74447103136</v>
          </cell>
          <cell r="K163">
            <v>337583.68130481115</v>
          </cell>
          <cell r="L163">
            <v>329807.09117031569</v>
          </cell>
          <cell r="M163">
            <v>339592.49485942599</v>
          </cell>
          <cell r="N163">
            <v>340138.9642527008</v>
          </cell>
          <cell r="O163">
            <v>360962.42238637881</v>
          </cell>
          <cell r="P163">
            <v>351891.23345076077</v>
          </cell>
          <cell r="Q163">
            <v>365074.60505644226</v>
          </cell>
          <cell r="R163">
            <v>372449.04713679355</v>
          </cell>
          <cell r="S163">
            <v>384190.65598398773</v>
          </cell>
          <cell r="T163">
            <v>388847.2851707688</v>
          </cell>
          <cell r="U163">
            <v>381835.6104745944</v>
          </cell>
        </row>
        <row r="164">
          <cell r="B164">
            <v>300012.45040122647</v>
          </cell>
          <cell r="C164">
            <v>303733.91117849172</v>
          </cell>
          <cell r="D164">
            <v>283703.90492736996</v>
          </cell>
          <cell r="E164">
            <v>295094.41820285068</v>
          </cell>
          <cell r="F164">
            <v>295267.22515889065</v>
          </cell>
          <cell r="G164">
            <v>311630.6677008862</v>
          </cell>
          <cell r="H164">
            <v>323968.19297594449</v>
          </cell>
          <cell r="I164">
            <v>311707.02035667398</v>
          </cell>
          <cell r="J164">
            <v>315392.01370440918</v>
          </cell>
          <cell r="K164">
            <v>337745.46862593468</v>
          </cell>
          <cell r="L164">
            <v>335664.0905162936</v>
          </cell>
          <cell r="M164">
            <v>339519.15050392225</v>
          </cell>
          <cell r="N164">
            <v>332167.81454760872</v>
          </cell>
          <cell r="O164">
            <v>351105.51996304729</v>
          </cell>
          <cell r="P164">
            <v>365089.4794520436</v>
          </cell>
          <cell r="Q164">
            <v>350019.03665486857</v>
          </cell>
          <cell r="R164">
            <v>365731.68426954153</v>
          </cell>
          <cell r="S164">
            <v>375142.66509515018</v>
          </cell>
          <cell r="T164">
            <v>382490.56627636752</v>
          </cell>
          <cell r="U164">
            <v>385513.74228097743</v>
          </cell>
        </row>
        <row r="165">
          <cell r="B165">
            <v>297726.58149273985</v>
          </cell>
          <cell r="C165">
            <v>280158.45864768815</v>
          </cell>
          <cell r="D165">
            <v>304905.64448666689</v>
          </cell>
          <cell r="E165">
            <v>308512.83815387479</v>
          </cell>
          <cell r="F165">
            <v>304632.38320222514</v>
          </cell>
          <cell r="G165">
            <v>303183.56450311892</v>
          </cell>
          <cell r="H165">
            <v>315113.90491637954</v>
          </cell>
          <cell r="I165">
            <v>319317.73405953083</v>
          </cell>
          <cell r="J165">
            <v>329808.4830822809</v>
          </cell>
          <cell r="K165">
            <v>332881.03856201516</v>
          </cell>
          <cell r="L165">
            <v>338473.75180061953</v>
          </cell>
          <cell r="M165">
            <v>331532.82789507956</v>
          </cell>
          <cell r="N165">
            <v>342114.05804450455</v>
          </cell>
          <cell r="O165">
            <v>349218.83658534882</v>
          </cell>
          <cell r="P165">
            <v>380547.80265413073</v>
          </cell>
          <cell r="Q165">
            <v>378354.60820167512</v>
          </cell>
          <cell r="R165">
            <v>376998.84621264366</v>
          </cell>
          <cell r="S165">
            <v>377433.07777791243</v>
          </cell>
          <cell r="T165">
            <v>388301.79128184018</v>
          </cell>
          <cell r="U165">
            <v>395338.88645310828</v>
          </cell>
        </row>
        <row r="166">
          <cell r="B166">
            <v>296588.86006637267</v>
          </cell>
          <cell r="C166">
            <v>286439.26926307863</v>
          </cell>
          <cell r="D166">
            <v>300401.72241054528</v>
          </cell>
          <cell r="E166">
            <v>306291.22293580126</v>
          </cell>
          <cell r="F166">
            <v>320189.14727958746</v>
          </cell>
          <cell r="G166">
            <v>325516.18865646346</v>
          </cell>
          <cell r="H166">
            <v>301609.76545851631</v>
          </cell>
          <cell r="I166">
            <v>327840.27678045986</v>
          </cell>
          <cell r="J166">
            <v>327235.45822827565</v>
          </cell>
          <cell r="K166">
            <v>333101.91799711675</v>
          </cell>
          <cell r="L166">
            <v>339735.83402889711</v>
          </cell>
          <cell r="M166">
            <v>330756.01966566988</v>
          </cell>
          <cell r="N166">
            <v>336533.51159092528</v>
          </cell>
          <cell r="O166">
            <v>355511.14067899156</v>
          </cell>
          <cell r="P166">
            <v>348230.54119133542</v>
          </cell>
          <cell r="Q166">
            <v>364267.48311255436</v>
          </cell>
          <cell r="R166">
            <v>374850.86408316524</v>
          </cell>
          <cell r="S166">
            <v>376255.26335610187</v>
          </cell>
          <cell r="T166">
            <v>389800.71866480308</v>
          </cell>
          <cell r="U166">
            <v>382004.69677457603</v>
          </cell>
        </row>
        <row r="167">
          <cell r="B167">
            <v>287648.97261661885</v>
          </cell>
          <cell r="C167">
            <v>286558.86983807443</v>
          </cell>
          <cell r="D167">
            <v>290863.89289990591</v>
          </cell>
          <cell r="E167">
            <v>306161.75578811159</v>
          </cell>
          <cell r="F167">
            <v>311621.87254216784</v>
          </cell>
          <cell r="G167">
            <v>309433.95679717825</v>
          </cell>
          <cell r="H167">
            <v>321007.3851475587</v>
          </cell>
          <cell r="I167">
            <v>332179.76314554387</v>
          </cell>
          <cell r="J167">
            <v>335579.22579984326</v>
          </cell>
          <cell r="K167">
            <v>328740.70524594223</v>
          </cell>
          <cell r="L167">
            <v>329539.20256874227</v>
          </cell>
          <cell r="M167">
            <v>346442.27035417041</v>
          </cell>
          <cell r="N167">
            <v>350813.76795855613</v>
          </cell>
          <cell r="O167">
            <v>361753.99746041535</v>
          </cell>
          <cell r="P167">
            <v>354742.20961917739</v>
          </cell>
          <cell r="Q167">
            <v>355024.95779218228</v>
          </cell>
          <cell r="R167">
            <v>383983.22564462828</v>
          </cell>
          <cell r="S167">
            <v>385573.44546790363</v>
          </cell>
          <cell r="T167">
            <v>386585.55710820586</v>
          </cell>
          <cell r="U167">
            <v>386086.53774686332</v>
          </cell>
        </row>
        <row r="168">
          <cell r="B168">
            <v>277124.8930693554</v>
          </cell>
          <cell r="C168">
            <v>279751.11691637494</v>
          </cell>
          <cell r="D168">
            <v>284653.40165864251</v>
          </cell>
          <cell r="E168">
            <v>301152.44215049437</v>
          </cell>
          <cell r="F168">
            <v>311793.8242170093</v>
          </cell>
          <cell r="G168">
            <v>310685.1468348109</v>
          </cell>
          <cell r="H168">
            <v>327307.1495156741</v>
          </cell>
          <cell r="I168">
            <v>315449.47525168076</v>
          </cell>
          <cell r="J168">
            <v>316992.67425171542</v>
          </cell>
          <cell r="K168">
            <v>334916.73934578826</v>
          </cell>
          <cell r="L168">
            <v>338757.84903956263</v>
          </cell>
          <cell r="M168">
            <v>325087.08951891237</v>
          </cell>
          <cell r="N168">
            <v>345413.89763260412</v>
          </cell>
          <cell r="O168">
            <v>355154.43757660774</v>
          </cell>
          <cell r="P168">
            <v>348951.93448295014</v>
          </cell>
          <cell r="Q168">
            <v>356615.81715847133</v>
          </cell>
          <cell r="R168">
            <v>378525.76781388471</v>
          </cell>
          <cell r="S168">
            <v>375835.89851195941</v>
          </cell>
          <cell r="T168">
            <v>372798.41661299393</v>
          </cell>
          <cell r="U168">
            <v>380682.62662914069</v>
          </cell>
        </row>
        <row r="169">
          <cell r="B169">
            <v>292738.43325194146</v>
          </cell>
          <cell r="C169">
            <v>286420.96942657331</v>
          </cell>
          <cell r="D169">
            <v>288029.8517304199</v>
          </cell>
          <cell r="E169">
            <v>293604.26287696295</v>
          </cell>
          <cell r="F169">
            <v>303309.91033729905</v>
          </cell>
          <cell r="G169">
            <v>312852.7701514957</v>
          </cell>
          <cell r="H169">
            <v>314679.94299368153</v>
          </cell>
          <cell r="I169">
            <v>315240.89527603332</v>
          </cell>
          <cell r="J169">
            <v>319052.40465680481</v>
          </cell>
          <cell r="K169">
            <v>329058.53993336065</v>
          </cell>
          <cell r="L169">
            <v>320731.61309924332</v>
          </cell>
          <cell r="M169">
            <v>340944.49939050828</v>
          </cell>
          <cell r="N169">
            <v>341846.60364161129</v>
          </cell>
          <cell r="O169">
            <v>354592.17069055518</v>
          </cell>
          <cell r="P169">
            <v>366549.23021211638</v>
          </cell>
          <cell r="Q169">
            <v>356490.13281399646</v>
          </cell>
          <cell r="R169">
            <v>370374.17378917814</v>
          </cell>
          <cell r="S169">
            <v>378410.99448690127</v>
          </cell>
          <cell r="T169">
            <v>386018.75287944591</v>
          </cell>
          <cell r="U169">
            <v>383067.96190948278</v>
          </cell>
        </row>
        <row r="170">
          <cell r="B170">
            <v>287665.74144599447</v>
          </cell>
          <cell r="C170">
            <v>293119.23317907192</v>
          </cell>
          <cell r="D170">
            <v>298967.49705797242</v>
          </cell>
          <cell r="E170">
            <v>296499.36711897072</v>
          </cell>
          <cell r="F170">
            <v>302360.04740327137</v>
          </cell>
          <cell r="G170">
            <v>321299.56503245368</v>
          </cell>
          <cell r="H170">
            <v>314237.60008434032</v>
          </cell>
          <cell r="I170">
            <v>312024.2662123575</v>
          </cell>
          <cell r="J170">
            <v>327092.10711981432</v>
          </cell>
          <cell r="K170">
            <v>322578.2878770291</v>
          </cell>
          <cell r="L170">
            <v>333885.52550283901</v>
          </cell>
          <cell r="M170">
            <v>347654.09219441697</v>
          </cell>
          <cell r="N170">
            <v>341323.54927033174</v>
          </cell>
          <cell r="O170">
            <v>351505.71555278014</v>
          </cell>
          <cell r="P170">
            <v>365644.31599657034</v>
          </cell>
          <cell r="Q170">
            <v>367483.45010794705</v>
          </cell>
          <cell r="R170">
            <v>371602.39975197468</v>
          </cell>
          <cell r="S170">
            <v>370159.36268096085</v>
          </cell>
          <cell r="T170">
            <v>383777.25246715936</v>
          </cell>
          <cell r="U170">
            <v>389672.36154050985</v>
          </cell>
        </row>
        <row r="171">
          <cell r="B171">
            <v>292399.5916572776</v>
          </cell>
          <cell r="C171">
            <v>287480.37161751697</v>
          </cell>
          <cell r="D171">
            <v>291524.18720012432</v>
          </cell>
          <cell r="E171">
            <v>290810.2915553723</v>
          </cell>
          <cell r="F171">
            <v>305465.95240990311</v>
          </cell>
          <cell r="G171">
            <v>316480.57339544827</v>
          </cell>
          <cell r="H171">
            <v>307369.08924650459</v>
          </cell>
          <cell r="I171">
            <v>334577.18748546753</v>
          </cell>
          <cell r="J171">
            <v>325813.128584288</v>
          </cell>
          <cell r="K171">
            <v>334710.09387952212</v>
          </cell>
          <cell r="L171">
            <v>324475.30671639316</v>
          </cell>
          <cell r="M171">
            <v>343501.18275442085</v>
          </cell>
          <cell r="N171">
            <v>358820.82564500812</v>
          </cell>
          <cell r="O171">
            <v>352864.98059670388</v>
          </cell>
          <cell r="P171">
            <v>357116.72553577257</v>
          </cell>
          <cell r="Q171">
            <v>381181.59892033803</v>
          </cell>
          <cell r="R171">
            <v>373693.60423769971</v>
          </cell>
          <cell r="S171">
            <v>392217.24964742694</v>
          </cell>
          <cell r="T171">
            <v>407830.78428788786</v>
          </cell>
          <cell r="U171">
            <v>377252.6282211623</v>
          </cell>
        </row>
        <row r="172">
          <cell r="B172">
            <v>288923.2042995576</v>
          </cell>
          <cell r="C172">
            <v>297316.57833669387</v>
          </cell>
          <cell r="D172">
            <v>292020.01442120306</v>
          </cell>
          <cell r="E172">
            <v>296193.08156443393</v>
          </cell>
          <cell r="F172">
            <v>299887.2130924926</v>
          </cell>
          <cell r="G172">
            <v>297899.98711433046</v>
          </cell>
          <cell r="H172">
            <v>306689.47493388382</v>
          </cell>
          <cell r="I172">
            <v>308155.26618333755</v>
          </cell>
          <cell r="J172">
            <v>324722.2362963112</v>
          </cell>
          <cell r="K172">
            <v>331753.29221320973</v>
          </cell>
          <cell r="L172">
            <v>337441.62524809944</v>
          </cell>
          <cell r="M172">
            <v>337686.00570334034</v>
          </cell>
          <cell r="N172">
            <v>366520.63084622571</v>
          </cell>
          <cell r="O172">
            <v>344243.4480513889</v>
          </cell>
          <cell r="P172">
            <v>364392.77724886429</v>
          </cell>
          <cell r="Q172">
            <v>361376.17263682291</v>
          </cell>
          <cell r="R172">
            <v>368234.43535852269</v>
          </cell>
          <cell r="S172">
            <v>377473.11507080501</v>
          </cell>
          <cell r="T172">
            <v>397311.36572360096</v>
          </cell>
          <cell r="U172">
            <v>394297.63645482814</v>
          </cell>
        </row>
        <row r="173">
          <cell r="B173">
            <v>280971.48738745</v>
          </cell>
          <cell r="C173">
            <v>287101.56359784456</v>
          </cell>
          <cell r="D173">
            <v>286940.21862544341</v>
          </cell>
          <cell r="E173">
            <v>304213.6770650656</v>
          </cell>
          <cell r="F173">
            <v>306818.15167829162</v>
          </cell>
          <cell r="G173">
            <v>308044.79151696229</v>
          </cell>
          <cell r="H173">
            <v>310683.72021584539</v>
          </cell>
          <cell r="I173">
            <v>304795.10166388686</v>
          </cell>
          <cell r="J173">
            <v>318510.61566239689</v>
          </cell>
          <cell r="K173">
            <v>326780.40291378385</v>
          </cell>
          <cell r="L173">
            <v>331132.67508013005</v>
          </cell>
          <cell r="M173">
            <v>334849.27429660858</v>
          </cell>
          <cell r="N173">
            <v>339403.6162113875</v>
          </cell>
          <cell r="O173">
            <v>350765.18333319435</v>
          </cell>
          <cell r="P173">
            <v>361842.43234227854</v>
          </cell>
          <cell r="Q173">
            <v>366443.14427033282</v>
          </cell>
          <cell r="R173">
            <v>363187.72239249822</v>
          </cell>
          <cell r="S173">
            <v>377675.80670394679</v>
          </cell>
          <cell r="T173">
            <v>382705.15972172271</v>
          </cell>
          <cell r="U173">
            <v>384772.1493930759</v>
          </cell>
        </row>
        <row r="174">
          <cell r="B174">
            <v>285243.225606033</v>
          </cell>
          <cell r="C174">
            <v>292244.16640319402</v>
          </cell>
          <cell r="D174">
            <v>284122.01349701133</v>
          </cell>
          <cell r="E174">
            <v>300379.76677808631</v>
          </cell>
          <cell r="F174">
            <v>306260.50871497416</v>
          </cell>
          <cell r="G174">
            <v>306217.88417236687</v>
          </cell>
          <cell r="H174">
            <v>315145.51624278532</v>
          </cell>
          <cell r="I174">
            <v>323180.20587710955</v>
          </cell>
          <cell r="J174">
            <v>325428.9047116352</v>
          </cell>
          <cell r="K174">
            <v>331188.81957130675</v>
          </cell>
          <cell r="L174">
            <v>340173.99449975527</v>
          </cell>
          <cell r="M174">
            <v>339436.6953239704</v>
          </cell>
          <cell r="N174">
            <v>345046.62848251627</v>
          </cell>
          <cell r="O174">
            <v>356175.27409091423</v>
          </cell>
          <cell r="P174">
            <v>368693.71492963406</v>
          </cell>
          <cell r="Q174">
            <v>372253.93474716484</v>
          </cell>
          <cell r="R174">
            <v>379609.5317471177</v>
          </cell>
          <cell r="S174">
            <v>373787.85626789584</v>
          </cell>
          <cell r="T174">
            <v>373755.02240944799</v>
          </cell>
          <cell r="U174">
            <v>400356.53244353487</v>
          </cell>
        </row>
        <row r="175">
          <cell r="B175">
            <v>285746.37489439378</v>
          </cell>
          <cell r="C175">
            <v>270130.12421715213</v>
          </cell>
          <cell r="D175">
            <v>303303.81030684395</v>
          </cell>
          <cell r="E175">
            <v>295205.91030867351</v>
          </cell>
          <cell r="F175">
            <v>300408.16863698536</v>
          </cell>
          <cell r="G175">
            <v>312067.25827792927</v>
          </cell>
          <cell r="H175">
            <v>305011.03310415044</v>
          </cell>
          <cell r="I175">
            <v>332546.97140772338</v>
          </cell>
          <cell r="J175">
            <v>320491.14958342578</v>
          </cell>
          <cell r="K175">
            <v>325728.57413007296</v>
          </cell>
          <cell r="L175">
            <v>327978.80956636835</v>
          </cell>
          <cell r="M175">
            <v>358485.55359200726</v>
          </cell>
          <cell r="N175">
            <v>357749.68729011709</v>
          </cell>
          <cell r="O175">
            <v>353116.71671442356</v>
          </cell>
          <cell r="P175">
            <v>346683.43774832872</v>
          </cell>
          <cell r="Q175">
            <v>357783.7242270743</v>
          </cell>
          <cell r="R175">
            <v>367258.48416529031</v>
          </cell>
          <cell r="S175">
            <v>361630.58581742167</v>
          </cell>
          <cell r="T175">
            <v>371703.49607027683</v>
          </cell>
          <cell r="U175">
            <v>395118.2344252615</v>
          </cell>
        </row>
        <row r="176">
          <cell r="B176">
            <v>288695.92938969115</v>
          </cell>
          <cell r="C176">
            <v>283300.48059525795</v>
          </cell>
          <cell r="D176">
            <v>281132.10221466952</v>
          </cell>
          <cell r="E176">
            <v>303557.47761726315</v>
          </cell>
          <cell r="F176">
            <v>299001.74812793022</v>
          </cell>
          <cell r="G176">
            <v>302294.6569758773</v>
          </cell>
          <cell r="H176">
            <v>309546.89924717532</v>
          </cell>
          <cell r="I176">
            <v>319696.27502306917</v>
          </cell>
          <cell r="J176">
            <v>324034.44782611326</v>
          </cell>
          <cell r="K176">
            <v>333119.21689973003</v>
          </cell>
          <cell r="L176">
            <v>321221.18627633684</v>
          </cell>
          <cell r="M176">
            <v>332813.91337511927</v>
          </cell>
          <cell r="N176">
            <v>332637.82336045901</v>
          </cell>
          <cell r="O176">
            <v>356362.89303172426</v>
          </cell>
          <cell r="P176">
            <v>357091.97110317764</v>
          </cell>
          <cell r="Q176">
            <v>350382.80234629079</v>
          </cell>
          <cell r="R176">
            <v>372825.50455326913</v>
          </cell>
          <cell r="S176">
            <v>375158.46261712292</v>
          </cell>
          <cell r="T176">
            <v>381965.9817464549</v>
          </cell>
          <cell r="U176">
            <v>376766.52602687111</v>
          </cell>
        </row>
        <row r="177">
          <cell r="B177">
            <v>290148.08963654639</v>
          </cell>
          <cell r="C177">
            <v>291204.69720263151</v>
          </cell>
          <cell r="D177">
            <v>308044.51941557106</v>
          </cell>
          <cell r="E177">
            <v>298917.78471198096</v>
          </cell>
          <cell r="F177">
            <v>310013.4202609887</v>
          </cell>
          <cell r="G177">
            <v>321329.33428745141</v>
          </cell>
          <cell r="H177">
            <v>320624.71848773106</v>
          </cell>
          <cell r="I177">
            <v>338314.16126802081</v>
          </cell>
          <cell r="J177">
            <v>347769.00941742625</v>
          </cell>
          <cell r="K177">
            <v>337166.03403339529</v>
          </cell>
          <cell r="L177">
            <v>347720.30980035977</v>
          </cell>
          <cell r="M177">
            <v>330052.40059500257</v>
          </cell>
          <cell r="N177">
            <v>364676.53831366193</v>
          </cell>
          <cell r="O177">
            <v>375320.65876925871</v>
          </cell>
          <cell r="P177">
            <v>371097.82600821211</v>
          </cell>
          <cell r="Q177">
            <v>379206.55817046954</v>
          </cell>
          <cell r="R177">
            <v>377694.34585089149</v>
          </cell>
          <cell r="S177">
            <v>378162.13872685615</v>
          </cell>
          <cell r="T177">
            <v>380462.83312242152</v>
          </cell>
          <cell r="U177">
            <v>391062.00963762926</v>
          </cell>
        </row>
        <row r="178">
          <cell r="B178">
            <v>271199.18553807575</v>
          </cell>
          <cell r="C178">
            <v>276435.83493178635</v>
          </cell>
          <cell r="D178">
            <v>291909.08409751306</v>
          </cell>
          <cell r="E178">
            <v>282155.33309132961</v>
          </cell>
          <cell r="F178">
            <v>309583.77076965471</v>
          </cell>
          <cell r="G178">
            <v>303943.78118854109</v>
          </cell>
          <cell r="H178">
            <v>314742.36658032134</v>
          </cell>
          <cell r="I178">
            <v>327205.30042023933</v>
          </cell>
          <cell r="J178">
            <v>326643.26272014424</v>
          </cell>
          <cell r="K178">
            <v>320124.55763151392</v>
          </cell>
          <cell r="L178">
            <v>340298.09056755644</v>
          </cell>
          <cell r="M178">
            <v>344967.52378569019</v>
          </cell>
          <cell r="N178">
            <v>344631.3524102986</v>
          </cell>
          <cell r="O178">
            <v>360224.36166995304</v>
          </cell>
          <cell r="P178">
            <v>355896.60907187517</v>
          </cell>
          <cell r="Q178">
            <v>361495.45964502078</v>
          </cell>
          <cell r="R178">
            <v>371017.24920083419</v>
          </cell>
          <cell r="S178">
            <v>382751.3267683264</v>
          </cell>
          <cell r="T178">
            <v>386469.22595988773</v>
          </cell>
          <cell r="U178">
            <v>387029.09248278529</v>
          </cell>
        </row>
        <row r="179">
          <cell r="B179">
            <v>302123.81656935875</v>
          </cell>
          <cell r="C179">
            <v>305154.70580110466</v>
          </cell>
          <cell r="D179">
            <v>295412.59076691407</v>
          </cell>
          <cell r="E179">
            <v>297987.26243060851</v>
          </cell>
          <cell r="F179">
            <v>311188.93197272182</v>
          </cell>
          <cell r="G179">
            <v>325417.24111348059</v>
          </cell>
          <cell r="H179">
            <v>323379.45715281804</v>
          </cell>
          <cell r="I179">
            <v>316602.03153622488</v>
          </cell>
          <cell r="J179">
            <v>339021.6765824075</v>
          </cell>
          <cell r="K179">
            <v>329791.12214561895</v>
          </cell>
          <cell r="L179">
            <v>342292.15628819272</v>
          </cell>
          <cell r="M179">
            <v>347221.58969889628</v>
          </cell>
          <cell r="N179">
            <v>346697.49910282029</v>
          </cell>
          <cell r="O179">
            <v>354547.83688482933</v>
          </cell>
          <cell r="P179">
            <v>357228.10251015797</v>
          </cell>
          <cell r="Q179">
            <v>359617.54397192865</v>
          </cell>
          <cell r="R179">
            <v>361860.32796666736</v>
          </cell>
          <cell r="S179">
            <v>368804.36229646968</v>
          </cell>
          <cell r="T179">
            <v>393286.68242770573</v>
          </cell>
          <cell r="U179">
            <v>387594.91874690936</v>
          </cell>
        </row>
        <row r="180">
          <cell r="B180">
            <v>285046.12721077941</v>
          </cell>
          <cell r="C180">
            <v>274288.20401912672</v>
          </cell>
          <cell r="D180">
            <v>293358.91745095642</v>
          </cell>
          <cell r="E180">
            <v>309329.12759848702</v>
          </cell>
          <cell r="F180">
            <v>292143.17008423299</v>
          </cell>
          <cell r="G180">
            <v>306017.57618768531</v>
          </cell>
          <cell r="H180">
            <v>301758.49418052437</v>
          </cell>
          <cell r="I180">
            <v>322512.04513330845</v>
          </cell>
          <cell r="J180">
            <v>343527.30701384274</v>
          </cell>
          <cell r="K180">
            <v>335631.6243190759</v>
          </cell>
          <cell r="L180">
            <v>331556.53357135586</v>
          </cell>
          <cell r="M180">
            <v>332811.3990384193</v>
          </cell>
          <cell r="N180">
            <v>347170.37647537648</v>
          </cell>
          <cell r="O180">
            <v>358693.29357205762</v>
          </cell>
          <cell r="P180">
            <v>357848.59394480143</v>
          </cell>
          <cell r="Q180">
            <v>379742.92190499144</v>
          </cell>
          <cell r="R180">
            <v>367581.29573497619</v>
          </cell>
          <cell r="S180">
            <v>364552.68522717978</v>
          </cell>
          <cell r="T180">
            <v>371412.27909687749</v>
          </cell>
          <cell r="U180">
            <v>375955.16088493995</v>
          </cell>
        </row>
        <row r="181">
          <cell r="B181">
            <v>295783.87345462083</v>
          </cell>
          <cell r="C181">
            <v>294460.3696776866</v>
          </cell>
          <cell r="D181">
            <v>302783.43723394582</v>
          </cell>
          <cell r="E181">
            <v>290909.63459433458</v>
          </cell>
          <cell r="F181">
            <v>314458.10846716695</v>
          </cell>
          <cell r="G181">
            <v>318569.7966918333</v>
          </cell>
          <cell r="H181">
            <v>324964.89386732399</v>
          </cell>
          <cell r="I181">
            <v>332768.17379082245</v>
          </cell>
          <cell r="J181">
            <v>340409.15893979219</v>
          </cell>
          <cell r="K181">
            <v>345748.94397974922</v>
          </cell>
          <cell r="L181">
            <v>340056.59100615338</v>
          </cell>
          <cell r="M181">
            <v>338991.19603606511</v>
          </cell>
          <cell r="N181">
            <v>352422.24888644228</v>
          </cell>
          <cell r="O181">
            <v>375872.30762881594</v>
          </cell>
          <cell r="P181">
            <v>359897.51307963167</v>
          </cell>
          <cell r="Q181">
            <v>367238.30443420616</v>
          </cell>
          <cell r="R181">
            <v>371288.84444974054</v>
          </cell>
          <cell r="S181">
            <v>361612.79163046484</v>
          </cell>
          <cell r="T181">
            <v>401088.30725027161</v>
          </cell>
          <cell r="U181">
            <v>388563.31760631432</v>
          </cell>
        </row>
        <row r="182">
          <cell r="B182">
            <v>292687.27994866681</v>
          </cell>
          <cell r="C182">
            <v>289157.90023089509</v>
          </cell>
          <cell r="D182">
            <v>301555.88393544377</v>
          </cell>
          <cell r="E182">
            <v>288937.98611543182</v>
          </cell>
          <cell r="F182">
            <v>313859.54726995697</v>
          </cell>
          <cell r="G182">
            <v>308231.73174346663</v>
          </cell>
          <cell r="H182">
            <v>318703.55003158899</v>
          </cell>
          <cell r="I182">
            <v>317362.45223769365</v>
          </cell>
          <cell r="J182">
            <v>317442.13756204327</v>
          </cell>
          <cell r="K182">
            <v>337247.95142119995</v>
          </cell>
          <cell r="L182">
            <v>346553.06035025569</v>
          </cell>
          <cell r="M182">
            <v>325133.77290986123</v>
          </cell>
          <cell r="N182">
            <v>342530.21176913421</v>
          </cell>
          <cell r="O182">
            <v>350113.77870289399</v>
          </cell>
          <cell r="P182">
            <v>359422.17758191616</v>
          </cell>
          <cell r="Q182">
            <v>357797.10588362254</v>
          </cell>
          <cell r="R182">
            <v>370702.89103136567</v>
          </cell>
          <cell r="S182">
            <v>376991.04056589439</v>
          </cell>
          <cell r="T182">
            <v>380917.96544808469</v>
          </cell>
          <cell r="U182">
            <v>381063.57860013668</v>
          </cell>
        </row>
        <row r="183">
          <cell r="B183">
            <v>296409.30955585249</v>
          </cell>
          <cell r="C183">
            <v>282384.75898396486</v>
          </cell>
          <cell r="D183">
            <v>296889.47835691721</v>
          </cell>
          <cell r="E183">
            <v>298508.17271413736</v>
          </cell>
          <cell r="F183">
            <v>297410.96871069202</v>
          </cell>
          <cell r="G183">
            <v>308219.70942166209</v>
          </cell>
          <cell r="H183">
            <v>310853.30364442419</v>
          </cell>
          <cell r="I183">
            <v>308958.04820447601</v>
          </cell>
          <cell r="J183">
            <v>334643.55941268324</v>
          </cell>
          <cell r="K183">
            <v>339330.71501307416</v>
          </cell>
          <cell r="L183">
            <v>344670.3385282628</v>
          </cell>
          <cell r="M183">
            <v>346199.31141773664</v>
          </cell>
          <cell r="N183">
            <v>345342.91844905657</v>
          </cell>
          <cell r="O183">
            <v>344668.30308713211</v>
          </cell>
          <cell r="P183">
            <v>369790.59223579807</v>
          </cell>
          <cell r="Q183">
            <v>354620.03299127403</v>
          </cell>
          <cell r="R183">
            <v>381458.04448089254</v>
          </cell>
          <cell r="S183">
            <v>378665.31348919903</v>
          </cell>
          <cell r="T183">
            <v>364526.56867473206</v>
          </cell>
          <cell r="U183">
            <v>387865.41154682112</v>
          </cell>
        </row>
        <row r="184">
          <cell r="B184">
            <v>290141.85058767837</v>
          </cell>
          <cell r="C184">
            <v>283901.26243620232</v>
          </cell>
          <cell r="D184">
            <v>295556.48769013479</v>
          </cell>
          <cell r="E184">
            <v>313205.36304976058</v>
          </cell>
          <cell r="F184">
            <v>312387.34184870974</v>
          </cell>
          <cell r="G184">
            <v>321226.26377067628</v>
          </cell>
          <cell r="H184">
            <v>323575.85395613551</v>
          </cell>
          <cell r="I184">
            <v>328341.17750660662</v>
          </cell>
          <cell r="J184">
            <v>324751.20540969266</v>
          </cell>
          <cell r="K184">
            <v>338751.73158528126</v>
          </cell>
          <cell r="L184">
            <v>344167.89092805341</v>
          </cell>
          <cell r="M184">
            <v>332994.31069215829</v>
          </cell>
          <cell r="N184">
            <v>345263.66627786867</v>
          </cell>
          <cell r="O184">
            <v>353974.66938449733</v>
          </cell>
          <cell r="P184">
            <v>369348.68283087923</v>
          </cell>
          <cell r="Q184">
            <v>383773.22859940754</v>
          </cell>
          <cell r="R184">
            <v>386707.43439727515</v>
          </cell>
          <cell r="S184">
            <v>381440.31864938146</v>
          </cell>
          <cell r="T184">
            <v>382016.5341776486</v>
          </cell>
          <cell r="U184">
            <v>387529.14916658925</v>
          </cell>
        </row>
        <row r="185">
          <cell r="B185">
            <v>275997.21725204639</v>
          </cell>
          <cell r="C185">
            <v>276492.24314313708</v>
          </cell>
          <cell r="D185">
            <v>296886.97112382483</v>
          </cell>
          <cell r="E185">
            <v>301781.42726404243</v>
          </cell>
          <cell r="F185">
            <v>305706.42572538304</v>
          </cell>
          <cell r="G185">
            <v>300279.86608103942</v>
          </cell>
          <cell r="H185">
            <v>310125.57568865095</v>
          </cell>
          <cell r="I185">
            <v>322779.60643570253</v>
          </cell>
          <cell r="J185">
            <v>317849.0311959401</v>
          </cell>
          <cell r="K185">
            <v>335117.60376658128</v>
          </cell>
          <cell r="L185">
            <v>326581.47650010034</v>
          </cell>
          <cell r="M185">
            <v>338409.75283239107</v>
          </cell>
          <cell r="N185">
            <v>348216.72722681594</v>
          </cell>
          <cell r="O185">
            <v>356412.59674365656</v>
          </cell>
          <cell r="P185">
            <v>346204.7321027937</v>
          </cell>
          <cell r="Q185">
            <v>366611.44708940986</v>
          </cell>
          <cell r="R185">
            <v>362176.59808701376</v>
          </cell>
          <cell r="S185">
            <v>366616.73002521769</v>
          </cell>
          <cell r="T185">
            <v>373485.29671268346</v>
          </cell>
          <cell r="U185">
            <v>383531.28090055881</v>
          </cell>
        </row>
        <row r="186">
          <cell r="B186">
            <v>275991.68416061939</v>
          </cell>
          <cell r="C186">
            <v>287764.56446514011</v>
          </cell>
          <cell r="D186">
            <v>299422.09392563323</v>
          </cell>
          <cell r="E186">
            <v>300554.47758380289</v>
          </cell>
          <cell r="F186">
            <v>295721.9372758714</v>
          </cell>
          <cell r="G186">
            <v>310921.05224776565</v>
          </cell>
          <cell r="H186">
            <v>321139.87762990629</v>
          </cell>
          <cell r="I186">
            <v>315938.22634597513</v>
          </cell>
          <cell r="J186">
            <v>325901.92116540024</v>
          </cell>
          <cell r="K186">
            <v>331696.75295134139</v>
          </cell>
          <cell r="L186">
            <v>318935.52342498844</v>
          </cell>
          <cell r="M186">
            <v>337047.92112171545</v>
          </cell>
          <cell r="N186">
            <v>340085.18675551598</v>
          </cell>
          <cell r="O186">
            <v>341492.45105590735</v>
          </cell>
          <cell r="P186">
            <v>375628.62788304489</v>
          </cell>
          <cell r="Q186">
            <v>372636.19966967154</v>
          </cell>
          <cell r="R186">
            <v>377066.98283230874</v>
          </cell>
          <cell r="S186">
            <v>390200.01473347045</v>
          </cell>
          <cell r="T186">
            <v>383533.26289616257</v>
          </cell>
          <cell r="U186">
            <v>392919.14436511032</v>
          </cell>
        </row>
        <row r="187">
          <cell r="B187">
            <v>293446.25049784093</v>
          </cell>
          <cell r="C187">
            <v>292522.01376498234</v>
          </cell>
          <cell r="D187">
            <v>291065.92464063107</v>
          </cell>
          <cell r="E187">
            <v>304261.65880002308</v>
          </cell>
          <cell r="F187">
            <v>312329.50867847865</v>
          </cell>
          <cell r="G187">
            <v>297788.42790478119</v>
          </cell>
          <cell r="H187">
            <v>331406.5712589444</v>
          </cell>
          <cell r="I187">
            <v>325880.9622403275</v>
          </cell>
          <cell r="J187">
            <v>326461.42159626214</v>
          </cell>
          <cell r="K187">
            <v>350811.66288528731</v>
          </cell>
          <cell r="L187">
            <v>340355.26126205758</v>
          </cell>
          <cell r="M187">
            <v>358836.44433424965</v>
          </cell>
          <cell r="N187">
            <v>372797.30845514941</v>
          </cell>
          <cell r="O187">
            <v>361437.52945739659</v>
          </cell>
          <cell r="P187">
            <v>365409.58557967457</v>
          </cell>
          <cell r="Q187">
            <v>378455.31315777684</v>
          </cell>
          <cell r="R187">
            <v>378549.53857593093</v>
          </cell>
          <cell r="S187">
            <v>386950.45397520246</v>
          </cell>
          <cell r="T187">
            <v>403790.97184317507</v>
          </cell>
          <cell r="U187">
            <v>388638.0985473537</v>
          </cell>
        </row>
        <row r="188">
          <cell r="B188">
            <v>283862.87121467356</v>
          </cell>
          <cell r="C188">
            <v>280591.93508331879</v>
          </cell>
          <cell r="D188">
            <v>285782.98135720938</v>
          </cell>
          <cell r="E188">
            <v>294008.18753738928</v>
          </cell>
          <cell r="F188">
            <v>304477.68049321405</v>
          </cell>
          <cell r="G188">
            <v>314744.40549567802</v>
          </cell>
          <cell r="H188">
            <v>311414.81854877563</v>
          </cell>
          <cell r="I188">
            <v>314398.78262930893</v>
          </cell>
          <cell r="J188">
            <v>319311.58053617552</v>
          </cell>
          <cell r="K188">
            <v>335211.581977277</v>
          </cell>
          <cell r="L188">
            <v>338354.73715950805</v>
          </cell>
          <cell r="M188">
            <v>327583.28895328054</v>
          </cell>
          <cell r="N188">
            <v>336661.47952245746</v>
          </cell>
          <cell r="O188">
            <v>331864.15529252251</v>
          </cell>
          <cell r="P188">
            <v>362905.43589578744</v>
          </cell>
          <cell r="Q188">
            <v>365041.60403396661</v>
          </cell>
          <cell r="R188">
            <v>358036.70297762158</v>
          </cell>
          <cell r="S188">
            <v>359475.15623125318</v>
          </cell>
          <cell r="T188">
            <v>357670.44111165049</v>
          </cell>
          <cell r="U188">
            <v>359854.18086441368</v>
          </cell>
        </row>
        <row r="189">
          <cell r="B189">
            <v>281781.88444281189</v>
          </cell>
          <cell r="C189">
            <v>286348.90699784353</v>
          </cell>
          <cell r="D189">
            <v>283250.43200057326</v>
          </cell>
          <cell r="E189">
            <v>290661.13641602406</v>
          </cell>
          <cell r="F189">
            <v>309290.22401068371</v>
          </cell>
          <cell r="G189">
            <v>303869.89467703865</v>
          </cell>
          <cell r="H189">
            <v>307614.71549113997</v>
          </cell>
          <cell r="I189">
            <v>313279.67962965212</v>
          </cell>
          <cell r="J189">
            <v>311169.98337505519</v>
          </cell>
          <cell r="K189">
            <v>332335.65377746482</v>
          </cell>
          <cell r="L189">
            <v>350729.2342637612</v>
          </cell>
          <cell r="M189">
            <v>340094.10268382804</v>
          </cell>
          <cell r="N189">
            <v>354632.98831825174</v>
          </cell>
          <cell r="O189">
            <v>360976.80745877669</v>
          </cell>
          <cell r="P189">
            <v>371343.61770225607</v>
          </cell>
          <cell r="Q189">
            <v>365756.12233462138</v>
          </cell>
          <cell r="R189">
            <v>359182.36184123351</v>
          </cell>
          <cell r="S189">
            <v>367033.06873725232</v>
          </cell>
          <cell r="T189">
            <v>378334.40131081844</v>
          </cell>
          <cell r="U189">
            <v>378705.65409771161</v>
          </cell>
        </row>
        <row r="190">
          <cell r="B190">
            <v>292898.34355265129</v>
          </cell>
          <cell r="C190">
            <v>279509.02599610988</v>
          </cell>
          <cell r="D190">
            <v>292387.5090891234</v>
          </cell>
          <cell r="E190">
            <v>293339.46828388545</v>
          </cell>
          <cell r="F190">
            <v>314993.7471592357</v>
          </cell>
          <cell r="G190">
            <v>299070.83141537476</v>
          </cell>
          <cell r="H190">
            <v>323985.27946917433</v>
          </cell>
          <cell r="I190">
            <v>307218.15017380344</v>
          </cell>
          <cell r="J190">
            <v>323571.1675786837</v>
          </cell>
          <cell r="K190">
            <v>320476.75987817772</v>
          </cell>
          <cell r="L190">
            <v>345500.12275594147</v>
          </cell>
          <cell r="M190">
            <v>348187.55057193356</v>
          </cell>
          <cell r="N190">
            <v>341114.88207052695</v>
          </cell>
          <cell r="O190">
            <v>360794.16264780873</v>
          </cell>
          <cell r="P190">
            <v>355967.63313721621</v>
          </cell>
          <cell r="Q190">
            <v>358386.6559957221</v>
          </cell>
          <cell r="R190">
            <v>368313.16485882777</v>
          </cell>
          <cell r="S190">
            <v>393237.98438791407</v>
          </cell>
          <cell r="T190">
            <v>389862.77152123163</v>
          </cell>
          <cell r="U190">
            <v>387771.87828964472</v>
          </cell>
        </row>
        <row r="191">
          <cell r="B191">
            <v>286549.4435405113</v>
          </cell>
          <cell r="C191">
            <v>296983.18417922797</v>
          </cell>
          <cell r="D191">
            <v>283904.42720204435</v>
          </cell>
          <cell r="E191">
            <v>289418.78029930108</v>
          </cell>
          <cell r="F191">
            <v>300318.44972703024</v>
          </cell>
          <cell r="G191">
            <v>308273.84745425161</v>
          </cell>
          <cell r="H191">
            <v>315002.0078694796</v>
          </cell>
          <cell r="I191">
            <v>336440.38697838987</v>
          </cell>
          <cell r="J191">
            <v>344717.02449885284</v>
          </cell>
          <cell r="K191">
            <v>339032.40876110847</v>
          </cell>
          <cell r="L191">
            <v>340455.3465691756</v>
          </cell>
          <cell r="M191">
            <v>346624.37058373657</v>
          </cell>
          <cell r="N191">
            <v>353251.69690435362</v>
          </cell>
          <cell r="O191">
            <v>342057.03346761776</v>
          </cell>
          <cell r="P191">
            <v>376789.38097492699</v>
          </cell>
          <cell r="Q191">
            <v>375372.71580137656</v>
          </cell>
          <cell r="R191">
            <v>386210.60032064113</v>
          </cell>
          <cell r="S191">
            <v>385078.44247776375</v>
          </cell>
          <cell r="T191">
            <v>380667.73714330763</v>
          </cell>
          <cell r="U191">
            <v>385466.40310146159</v>
          </cell>
        </row>
        <row r="192">
          <cell r="B192">
            <v>281415.58257706871</v>
          </cell>
          <cell r="C192">
            <v>284063.73307969491</v>
          </cell>
          <cell r="D192">
            <v>293930.73150258494</v>
          </cell>
          <cell r="E192">
            <v>289327.9649257299</v>
          </cell>
          <cell r="F192">
            <v>295090.60303228849</v>
          </cell>
          <cell r="G192">
            <v>308614.77198122733</v>
          </cell>
          <cell r="H192">
            <v>317465.05827029684</v>
          </cell>
          <cell r="I192">
            <v>315087.08314738778</v>
          </cell>
          <cell r="J192">
            <v>332295.1372691408</v>
          </cell>
          <cell r="K192">
            <v>323357.96559084085</v>
          </cell>
          <cell r="L192">
            <v>347688.49549773394</v>
          </cell>
          <cell r="M192">
            <v>342584.98929791636</v>
          </cell>
          <cell r="N192">
            <v>350549.76533226419</v>
          </cell>
          <cell r="O192">
            <v>336164.74143000139</v>
          </cell>
          <cell r="P192">
            <v>357112.11488361988</v>
          </cell>
          <cell r="Q192">
            <v>360204.27051426761</v>
          </cell>
          <cell r="R192">
            <v>372282.73277077888</v>
          </cell>
          <cell r="S192">
            <v>385311.136668197</v>
          </cell>
          <cell r="T192">
            <v>388224.07995288214</v>
          </cell>
          <cell r="U192">
            <v>375142.20867876092</v>
          </cell>
        </row>
        <row r="193">
          <cell r="B193">
            <v>276597.26744490035</v>
          </cell>
          <cell r="C193">
            <v>282364.04692445422</v>
          </cell>
          <cell r="D193">
            <v>285729.55402361392</v>
          </cell>
          <cell r="E193">
            <v>289641.467526088</v>
          </cell>
          <cell r="F193">
            <v>290411.7301512626</v>
          </cell>
          <cell r="G193">
            <v>309910.20866414381</v>
          </cell>
          <cell r="H193">
            <v>298653.08492737956</v>
          </cell>
          <cell r="I193">
            <v>311976.99816458294</v>
          </cell>
          <cell r="J193">
            <v>307079.29711061431</v>
          </cell>
          <cell r="K193">
            <v>331835.96482539928</v>
          </cell>
          <cell r="L193">
            <v>323422.58573189389</v>
          </cell>
          <cell r="M193">
            <v>336081.21233043104</v>
          </cell>
          <cell r="N193">
            <v>353593.73676035239</v>
          </cell>
          <cell r="O193">
            <v>353087.90430309979</v>
          </cell>
          <cell r="P193">
            <v>364218.03490832134</v>
          </cell>
          <cell r="Q193">
            <v>363639.32474513684</v>
          </cell>
          <cell r="R193">
            <v>356369.08548197587</v>
          </cell>
          <cell r="S193">
            <v>370518.9942603556</v>
          </cell>
          <cell r="T193">
            <v>372014.83901983761</v>
          </cell>
          <cell r="U193">
            <v>376583.70829730615</v>
          </cell>
        </row>
        <row r="194">
          <cell r="B194">
            <v>300407.22130689793</v>
          </cell>
          <cell r="C194">
            <v>296367.96401077061</v>
          </cell>
          <cell r="D194">
            <v>274415.61467064265</v>
          </cell>
          <cell r="E194">
            <v>296274.93360003881</v>
          </cell>
          <cell r="F194">
            <v>311331.03367893118</v>
          </cell>
          <cell r="G194">
            <v>304825.14651727077</v>
          </cell>
          <cell r="H194">
            <v>315903.69058746786</v>
          </cell>
          <cell r="I194">
            <v>322252.48103526747</v>
          </cell>
          <cell r="J194">
            <v>335289.08372088859</v>
          </cell>
          <cell r="K194">
            <v>344713.1694561324</v>
          </cell>
          <cell r="L194">
            <v>347547.82117874495</v>
          </cell>
          <cell r="M194">
            <v>368571.55452157656</v>
          </cell>
          <cell r="N194">
            <v>338271.68213591666</v>
          </cell>
          <cell r="O194">
            <v>363394.14492846903</v>
          </cell>
          <cell r="P194">
            <v>355522.73506090051</v>
          </cell>
          <cell r="Q194">
            <v>379539.22429839306</v>
          </cell>
          <cell r="R194">
            <v>386744.82013872737</v>
          </cell>
          <cell r="S194">
            <v>390984.73282482562</v>
          </cell>
          <cell r="T194">
            <v>395404.49042812904</v>
          </cell>
          <cell r="U194">
            <v>388446.89218568301</v>
          </cell>
        </row>
        <row r="195">
          <cell r="B195">
            <v>305288.0465789258</v>
          </cell>
          <cell r="C195">
            <v>299541.66486385773</v>
          </cell>
          <cell r="D195">
            <v>300956.83610869758</v>
          </cell>
          <cell r="E195">
            <v>297484.80606303347</v>
          </cell>
          <cell r="F195">
            <v>300520.11604978057</v>
          </cell>
          <cell r="G195">
            <v>312405.00609842199</v>
          </cell>
          <cell r="H195">
            <v>311320.13779390324</v>
          </cell>
          <cell r="I195">
            <v>316884.40511130047</v>
          </cell>
          <cell r="J195">
            <v>320767.87159086269</v>
          </cell>
          <cell r="K195">
            <v>329057.19317769626</v>
          </cell>
          <cell r="L195">
            <v>338379.9719867254</v>
          </cell>
          <cell r="M195">
            <v>339418.98796969838</v>
          </cell>
          <cell r="N195">
            <v>339832.59891143115</v>
          </cell>
          <cell r="O195">
            <v>355576.95047134568</v>
          </cell>
          <cell r="P195">
            <v>356737.61799934006</v>
          </cell>
          <cell r="Q195">
            <v>366281.52638550318</v>
          </cell>
          <cell r="R195">
            <v>361799.60509336728</v>
          </cell>
          <cell r="S195">
            <v>373021.86823934526</v>
          </cell>
          <cell r="T195">
            <v>389706.93038614438</v>
          </cell>
          <cell r="U195">
            <v>396338.21881570824</v>
          </cell>
        </row>
        <row r="196">
          <cell r="B196">
            <v>277598.09593980387</v>
          </cell>
          <cell r="C196">
            <v>302225.11013740493</v>
          </cell>
          <cell r="D196">
            <v>289492.63371651625</v>
          </cell>
          <cell r="E196">
            <v>294034.43089493574</v>
          </cell>
          <cell r="F196">
            <v>316890.84358890029</v>
          </cell>
          <cell r="G196">
            <v>304511.22139134392</v>
          </cell>
          <cell r="H196">
            <v>318116.01447395398</v>
          </cell>
          <cell r="I196">
            <v>322779.00476433424</v>
          </cell>
          <cell r="J196">
            <v>318034.20254517061</v>
          </cell>
          <cell r="K196">
            <v>331315.28077691217</v>
          </cell>
          <cell r="L196">
            <v>348426.65878891892</v>
          </cell>
          <cell r="M196">
            <v>342265.44865377818</v>
          </cell>
          <cell r="N196">
            <v>349097.83263166185</v>
          </cell>
          <cell r="O196">
            <v>367085.70781992929</v>
          </cell>
          <cell r="P196">
            <v>350305.65447681013</v>
          </cell>
          <cell r="Q196">
            <v>356771.73252714967</v>
          </cell>
          <cell r="R196">
            <v>365850.15938809526</v>
          </cell>
          <cell r="S196">
            <v>382127.95089015272</v>
          </cell>
          <cell r="T196">
            <v>385662.27896650793</v>
          </cell>
          <cell r="U196">
            <v>404482.0018906105</v>
          </cell>
        </row>
        <row r="197">
          <cell r="B197">
            <v>279178.5100138429</v>
          </cell>
          <cell r="C197">
            <v>281648.00008026481</v>
          </cell>
          <cell r="D197">
            <v>296668.02920226776</v>
          </cell>
          <cell r="E197">
            <v>293021.9727962605</v>
          </cell>
          <cell r="F197">
            <v>300439.02329907723</v>
          </cell>
          <cell r="G197">
            <v>314885.58835894393</v>
          </cell>
          <cell r="H197">
            <v>303603.92171393125</v>
          </cell>
          <cell r="I197">
            <v>309848.80019015074</v>
          </cell>
          <cell r="J197">
            <v>325878.31861859054</v>
          </cell>
          <cell r="K197">
            <v>323337.60306602961</v>
          </cell>
          <cell r="L197">
            <v>341116.57349870133</v>
          </cell>
          <cell r="M197">
            <v>352012.00046836515</v>
          </cell>
          <cell r="N197">
            <v>337137.24202215136</v>
          </cell>
          <cell r="O197">
            <v>361522.85085886827</v>
          </cell>
          <cell r="P197">
            <v>360842.06814113545</v>
          </cell>
          <cell r="Q197">
            <v>374203.8081207631</v>
          </cell>
          <cell r="R197">
            <v>358249.33847170783</v>
          </cell>
          <cell r="S197">
            <v>358855.75920646609</v>
          </cell>
          <cell r="T197">
            <v>383773.4896857735</v>
          </cell>
          <cell r="U197">
            <v>378194.79908518976</v>
          </cell>
        </row>
        <row r="198">
          <cell r="B198">
            <v>289174.41569758928</v>
          </cell>
          <cell r="C198">
            <v>291153.44687149744</v>
          </cell>
          <cell r="D198">
            <v>285522.73765872524</v>
          </cell>
          <cell r="E198">
            <v>294336.98440123809</v>
          </cell>
          <cell r="F198">
            <v>298555.40597081435</v>
          </cell>
          <cell r="G198">
            <v>304815.28564920271</v>
          </cell>
          <cell r="H198">
            <v>301930.18533729773</v>
          </cell>
          <cell r="I198">
            <v>319306.75294736848</v>
          </cell>
          <cell r="J198">
            <v>315113.65578424442</v>
          </cell>
          <cell r="K198">
            <v>322381.57999511377</v>
          </cell>
          <cell r="L198">
            <v>352221.27736196714</v>
          </cell>
          <cell r="M198">
            <v>339440.03634841123</v>
          </cell>
          <cell r="N198">
            <v>346356.3648821633</v>
          </cell>
          <cell r="O198">
            <v>360161.03999299539</v>
          </cell>
          <cell r="P198">
            <v>346979.81707853719</v>
          </cell>
          <cell r="Q198">
            <v>356939.29228098679</v>
          </cell>
          <cell r="R198">
            <v>379850.42773102026</v>
          </cell>
          <cell r="S198">
            <v>370438.77606370376</v>
          </cell>
          <cell r="T198">
            <v>390594.98178791557</v>
          </cell>
          <cell r="U198">
            <v>389364.85692558513</v>
          </cell>
        </row>
        <row r="199">
          <cell r="B199">
            <v>294932.54791859526</v>
          </cell>
          <cell r="C199">
            <v>284968.77309356589</v>
          </cell>
          <cell r="D199">
            <v>287504.6220823162</v>
          </cell>
          <cell r="E199">
            <v>290205.93024732399</v>
          </cell>
          <cell r="F199">
            <v>306017.06798530335</v>
          </cell>
          <cell r="G199">
            <v>322845.47833555215</v>
          </cell>
          <cell r="H199">
            <v>314619.39064552635</v>
          </cell>
          <cell r="I199">
            <v>319587.65466344723</v>
          </cell>
          <cell r="J199">
            <v>318351.49449801008</v>
          </cell>
          <cell r="K199">
            <v>330143.48190996755</v>
          </cell>
          <cell r="L199">
            <v>351994.37970018003</v>
          </cell>
          <cell r="M199">
            <v>341562.44582066656</v>
          </cell>
          <cell r="N199">
            <v>352585.02006687276</v>
          </cell>
          <cell r="O199">
            <v>348124.34632328223</v>
          </cell>
          <cell r="P199">
            <v>346348.20305045799</v>
          </cell>
          <cell r="Q199">
            <v>360508.98583291151</v>
          </cell>
          <cell r="R199">
            <v>371382.10147303168</v>
          </cell>
          <cell r="S199">
            <v>372338.14771463245</v>
          </cell>
          <cell r="T199">
            <v>408099.18408039969</v>
          </cell>
          <cell r="U199">
            <v>391247.05140418047</v>
          </cell>
        </row>
        <row r="200">
          <cell r="B200">
            <v>293469.99573632993</v>
          </cell>
          <cell r="C200">
            <v>279629.14007268701</v>
          </cell>
          <cell r="D200">
            <v>300227.9379975709</v>
          </cell>
          <cell r="E200">
            <v>284750.02614251093</v>
          </cell>
          <cell r="F200">
            <v>306332.8172830586</v>
          </cell>
          <cell r="G200">
            <v>314625.82159701525</v>
          </cell>
          <cell r="H200">
            <v>315753.38227113581</v>
          </cell>
          <cell r="I200">
            <v>318734.93705662759</v>
          </cell>
          <cell r="J200">
            <v>330901.39600392833</v>
          </cell>
          <cell r="K200">
            <v>334606.63085862919</v>
          </cell>
          <cell r="L200">
            <v>326898.43620141514</v>
          </cell>
          <cell r="M200">
            <v>324876.58265639481</v>
          </cell>
          <cell r="N200">
            <v>358269.72908998642</v>
          </cell>
          <cell r="O200">
            <v>353093.23264235759</v>
          </cell>
          <cell r="P200">
            <v>349564.09080354427</v>
          </cell>
          <cell r="Q200">
            <v>372906.42867486092</v>
          </cell>
          <cell r="R200">
            <v>390700.46834179759</v>
          </cell>
          <cell r="S200">
            <v>377369.22706221748</v>
          </cell>
          <cell r="T200">
            <v>373290.08198810206</v>
          </cell>
          <cell r="U200">
            <v>388087.85822062858</v>
          </cell>
        </row>
        <row r="201">
          <cell r="B201">
            <v>280520.71302311419</v>
          </cell>
          <cell r="C201">
            <v>287018.4620375149</v>
          </cell>
          <cell r="D201">
            <v>296493.69540978444</v>
          </cell>
          <cell r="E201">
            <v>299775.26430495357</v>
          </cell>
          <cell r="F201">
            <v>306291.11274697905</v>
          </cell>
          <cell r="G201">
            <v>321584.21239694295</v>
          </cell>
          <cell r="H201">
            <v>328654.4736510095</v>
          </cell>
          <cell r="I201">
            <v>328406.42103895004</v>
          </cell>
          <cell r="J201">
            <v>324802.36309848615</v>
          </cell>
          <cell r="K201">
            <v>336019.30960163573</v>
          </cell>
          <cell r="L201">
            <v>330011.08641306433</v>
          </cell>
          <cell r="M201">
            <v>348944.93994785869</v>
          </cell>
          <cell r="N201">
            <v>346052.75528971793</v>
          </cell>
          <cell r="O201">
            <v>361452.94628313748</v>
          </cell>
          <cell r="P201">
            <v>363332.51095610758</v>
          </cell>
          <cell r="Q201">
            <v>381365.80940283625</v>
          </cell>
          <cell r="R201">
            <v>377892.39269666537</v>
          </cell>
          <cell r="S201">
            <v>383440.689428618</v>
          </cell>
          <cell r="T201">
            <v>400747.35142074618</v>
          </cell>
          <cell r="U201">
            <v>392115.86887964385</v>
          </cell>
        </row>
      </sheetData>
      <sheetData sheetId="31"/>
      <sheetData sheetId="34">
        <row r="210">
          <cell r="B210">
            <v>2012</v>
          </cell>
          <cell r="C210">
            <v>2013</v>
          </cell>
          <cell r="D210">
            <v>2014</v>
          </cell>
          <cell r="E210">
            <v>2015</v>
          </cell>
          <cell r="F210">
            <v>2016</v>
          </cell>
          <cell r="G210">
            <v>2017</v>
          </cell>
          <cell r="H210">
            <v>2018</v>
          </cell>
          <cell r="I210">
            <v>2019</v>
          </cell>
          <cell r="J210">
            <v>2020</v>
          </cell>
          <cell r="K210">
            <v>2021</v>
          </cell>
          <cell r="L210">
            <v>2022</v>
          </cell>
          <cell r="M210">
            <v>2023</v>
          </cell>
          <cell r="N210">
            <v>2024</v>
          </cell>
          <cell r="O210">
            <v>2025</v>
          </cell>
          <cell r="P210">
            <v>2026</v>
          </cell>
          <cell r="Q210">
            <v>2027</v>
          </cell>
          <cell r="R210">
            <v>2028</v>
          </cell>
          <cell r="S210">
            <v>2029</v>
          </cell>
          <cell r="T210">
            <v>2030</v>
          </cell>
          <cell r="U210">
            <v>2031</v>
          </cell>
        </row>
        <row r="211">
          <cell r="A211" t="str">
            <v>Absolute Monthly Max</v>
          </cell>
          <cell r="B211">
            <v>8.9354060277519753</v>
          </cell>
          <cell r="C211">
            <v>9.8828301799863159</v>
          </cell>
          <cell r="D211">
            <v>9.6794126060005592</v>
          </cell>
          <cell r="E211">
            <v>9.9042832081418446</v>
          </cell>
          <cell r="F211">
            <v>10.035355555336077</v>
          </cell>
          <cell r="G211">
            <v>10.402398813724041</v>
          </cell>
          <cell r="H211">
            <v>9.766142144730086</v>
          </cell>
          <cell r="I211">
            <v>10.078878721283857</v>
          </cell>
          <cell r="J211">
            <v>9.1748628187807828</v>
          </cell>
          <cell r="K211">
            <v>10.726132468662726</v>
          </cell>
          <cell r="L211">
            <v>9.855139200434353</v>
          </cell>
          <cell r="M211">
            <v>10.876364032770077</v>
          </cell>
          <cell r="N211">
            <v>10.280906777260025</v>
          </cell>
          <cell r="O211">
            <v>10.726060629985604</v>
          </cell>
          <cell r="P211">
            <v>9.9551668939373297</v>
          </cell>
          <cell r="Q211">
            <v>10.563607849590449</v>
          </cell>
          <cell r="R211">
            <v>9.1844188172949277</v>
          </cell>
          <cell r="S211">
            <v>10.868281989090912</v>
          </cell>
          <cell r="T211">
            <v>9.9160424424166784</v>
          </cell>
          <cell r="U211">
            <v>11.285763784440856</v>
          </cell>
        </row>
        <row r="212">
          <cell r="A212" t="str">
            <v>Average Monthly Max</v>
          </cell>
          <cell r="B212">
            <v>6.2965216793238641</v>
          </cell>
          <cell r="C212">
            <v>6.8705339686020723</v>
          </cell>
          <cell r="D212">
            <v>7.0918344656917238</v>
          </cell>
          <cell r="E212">
            <v>7.423181823582671</v>
          </cell>
          <cell r="F212">
            <v>7.2988357821176484</v>
          </cell>
          <cell r="G212">
            <v>7.2408013749286386</v>
          </cell>
          <cell r="H212">
            <v>7.3629616474630053</v>
          </cell>
          <cell r="I212">
            <v>7.60664175142022</v>
          </cell>
          <cell r="J212">
            <v>7.2663567758919543</v>
          </cell>
          <cell r="K212">
            <v>7.3680984851545528</v>
          </cell>
          <cell r="L212">
            <v>7.6294912250518383</v>
          </cell>
          <cell r="M212">
            <v>7.7634522328138607</v>
          </cell>
          <cell r="N212">
            <v>7.3788362786746324</v>
          </cell>
          <cell r="O212">
            <v>7.2401384494911358</v>
          </cell>
          <cell r="P212">
            <v>7.461398577500657</v>
          </cell>
          <cell r="Q212">
            <v>7.6507338579453856</v>
          </cell>
          <cell r="R212">
            <v>7.4189388872379922</v>
          </cell>
          <cell r="S212">
            <v>7.6006267115675508</v>
          </cell>
          <cell r="T212">
            <v>7.8084630367400116</v>
          </cell>
          <cell r="U212">
            <v>7.811584246452818</v>
          </cell>
        </row>
        <row r="213">
          <cell r="A213" t="str">
            <v>Average Monthly Min</v>
          </cell>
          <cell r="B213">
            <v>2.2417858246283275</v>
          </cell>
          <cell r="C213">
            <v>2.2767633771037992</v>
          </cell>
          <cell r="D213">
            <v>2.4342667581791533</v>
          </cell>
          <cell r="E213">
            <v>2.5343805573076823</v>
          </cell>
          <cell r="F213">
            <v>2.7001760339319585</v>
          </cell>
          <cell r="G213">
            <v>2.6212561814416038</v>
          </cell>
          <cell r="H213">
            <v>2.565176749775925</v>
          </cell>
          <cell r="I213">
            <v>2.7429488849391404</v>
          </cell>
          <cell r="J213">
            <v>2.8562465706680715</v>
          </cell>
          <cell r="K213">
            <v>2.7266270914896733</v>
          </cell>
          <cell r="L213">
            <v>2.7620251931226436</v>
          </cell>
          <cell r="M213">
            <v>2.8294846089102377</v>
          </cell>
          <cell r="N213">
            <v>3.0461850635374517</v>
          </cell>
          <cell r="O213">
            <v>2.7221985453941073</v>
          </cell>
          <cell r="P213">
            <v>2.7120587935056228</v>
          </cell>
          <cell r="Q213">
            <v>2.7862833013131443</v>
          </cell>
          <cell r="R213">
            <v>2.8792785948287447</v>
          </cell>
          <cell r="S213">
            <v>2.8600145721408921</v>
          </cell>
          <cell r="T213">
            <v>2.9005710545663992</v>
          </cell>
          <cell r="U213">
            <v>3.0099050786260886</v>
          </cell>
        </row>
        <row r="214">
          <cell r="A214" t="str">
            <v>Average Annual</v>
          </cell>
          <cell r="B214">
            <v>3.9356839292671713</v>
          </cell>
          <cell r="C214">
            <v>4.4065074098318515</v>
          </cell>
          <cell r="D214">
            <v>4.7502221874609836</v>
          </cell>
          <cell r="E214">
            <v>4.9598858520265674</v>
          </cell>
          <cell r="F214">
            <v>4.8059504210801514</v>
          </cell>
          <cell r="G214">
            <v>4.8277861643406093</v>
          </cell>
          <cell r="H214">
            <v>4.9699465103340659</v>
          </cell>
          <cell r="I214">
            <v>5.1546558068632091</v>
          </cell>
          <cell r="J214">
            <v>4.8989368845817278</v>
          </cell>
          <cell r="K214">
            <v>4.9897148630570367</v>
          </cell>
          <cell r="L214">
            <v>5.1394111162422726</v>
          </cell>
          <cell r="M214">
            <v>5.3376810366608574</v>
          </cell>
          <cell r="N214">
            <v>4.9876156890420047</v>
          </cell>
          <cell r="O214">
            <v>4.868012469803098</v>
          </cell>
          <cell r="P214">
            <v>5.0651395556890684</v>
          </cell>
          <cell r="Q214">
            <v>5.169292420280569</v>
          </cell>
          <cell r="R214">
            <v>5.0232428946966934</v>
          </cell>
          <cell r="S214">
            <v>5.1396456604431755</v>
          </cell>
          <cell r="T214">
            <v>5.3664788942218395</v>
          </cell>
          <cell r="U214">
            <v>5.4752549516692932</v>
          </cell>
        </row>
        <row r="216">
          <cell r="A216" t="str">
            <v>Expected Max</v>
          </cell>
          <cell r="B216">
            <v>4.3253838370852913</v>
          </cell>
          <cell r="C216">
            <v>4.8504901253864023</v>
          </cell>
          <cell r="D216">
            <v>5.1659574292957968</v>
          </cell>
          <cell r="E216">
            <v>5.3438163546801816</v>
          </cell>
          <cell r="F216">
            <v>5.2056495039161872</v>
          </cell>
          <cell r="G216">
            <v>5.2383011707674667</v>
          </cell>
          <cell r="H216">
            <v>5.4041304684076081</v>
          </cell>
          <cell r="I216">
            <v>5.5968679609170833</v>
          </cell>
          <cell r="J216">
            <v>5.3187614580193294</v>
          </cell>
          <cell r="K216">
            <v>5.3934894448081812</v>
          </cell>
          <cell r="L216">
            <v>5.5741412593284299</v>
          </cell>
          <cell r="M216">
            <v>5.7699431577632652</v>
          </cell>
          <cell r="N216">
            <v>5.425396543087083</v>
          </cell>
          <cell r="O216">
            <v>5.2942593901220736</v>
          </cell>
          <cell r="P216">
            <v>5.5108206730739759</v>
          </cell>
          <cell r="Q216">
            <v>5.6377262052398533</v>
          </cell>
          <cell r="R216">
            <v>5.4547552451464627</v>
          </cell>
          <cell r="S216">
            <v>5.5668177745566298</v>
          </cell>
          <cell r="T216">
            <v>5.8256155371051292</v>
          </cell>
          <cell r="U216">
            <v>5.9173430597741676</v>
          </cell>
        </row>
        <row r="217">
          <cell r="A217" t="str">
            <v>Expected Min</v>
          </cell>
          <cell r="B217">
            <v>3.5632620825932584</v>
          </cell>
          <cell r="C217">
            <v>3.9798737672737534</v>
          </cell>
          <cell r="D217">
            <v>4.3549156749144275</v>
          </cell>
          <cell r="E217">
            <v>4.5984188328165283</v>
          </cell>
          <cell r="F217">
            <v>4.426054835150846</v>
          </cell>
          <cell r="G217">
            <v>4.4394189615987676</v>
          </cell>
          <cell r="H217">
            <v>4.5593602753939724</v>
          </cell>
          <cell r="I217">
            <v>4.7352707246896477</v>
          </cell>
          <cell r="J217">
            <v>4.4996620577384956</v>
          </cell>
          <cell r="K217">
            <v>4.6089697005736356</v>
          </cell>
          <cell r="L217">
            <v>4.7288583801584725</v>
          </cell>
          <cell r="M217">
            <v>4.9286448270307286</v>
          </cell>
          <cell r="N217">
            <v>4.5725529437975121</v>
          </cell>
          <cell r="O217">
            <v>4.4633729917540386</v>
          </cell>
          <cell r="P217">
            <v>4.6424989164174733</v>
          </cell>
          <cell r="Q217">
            <v>4.7251330986001046</v>
          </cell>
          <cell r="R217">
            <v>4.6148523176050835</v>
          </cell>
          <cell r="S217">
            <v>4.7349975213882685</v>
          </cell>
          <cell r="T217">
            <v>4.9309127148453484</v>
          </cell>
          <cell r="U217">
            <v>5.0590270755857487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5"/>
      <sheetData sheetId="66"/>
      <sheetData sheetId="67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No-rocks price advantage"/>
      <sheetName val="Table 7-3 final text"/>
      <sheetName val="Detailed Cost Calc-No rocks adv"/>
      <sheetName val="Detailed Cost Calc-carb 3"/>
      <sheetName val="Detailed Cost Calc-carb 2"/>
      <sheetName val="Detailed Cost Calc-carb 1"/>
      <sheetName val="Detailed Cost Calculation-2885"/>
      <sheetName val="Detailed Cost Calc-Low"/>
      <sheetName val="Detailed Cost Calc-High"/>
      <sheetName val="HighLow Sendout"/>
      <sheetName val="dsm details"/>
      <sheetName val="DSM daily deliverability"/>
      <sheetName val="Basecase 2885"/>
      <sheetName val="High-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C2" t="str">
            <v>Total Supply Variable Costs by Supply</v>
          </cell>
          <cell r="D2">
            <v>-220315.39216518399</v>
          </cell>
          <cell r="E2">
            <v>-185448.04944610599</v>
          </cell>
          <cell r="F2">
            <v>-183092.72728019999</v>
          </cell>
          <cell r="G2">
            <v>-175362.62342596101</v>
          </cell>
          <cell r="H2">
            <v>-166844.16995143899</v>
          </cell>
          <cell r="I2">
            <v>-159008.28206634501</v>
          </cell>
          <cell r="J2">
            <v>-142790.543766499</v>
          </cell>
          <cell r="K2">
            <v>-136333.05575084701</v>
          </cell>
          <cell r="L2">
            <v>-128302.471868515</v>
          </cell>
          <cell r="M2">
            <v>-120884.70859146101</v>
          </cell>
          <cell r="N2">
            <v>-114409.882316947</v>
          </cell>
          <cell r="O2">
            <v>-106607.33707547199</v>
          </cell>
          <cell r="P2">
            <v>-96850.006490945801</v>
          </cell>
          <cell r="Q2">
            <v>-90853.148540437207</v>
          </cell>
          <cell r="R2">
            <v>-87395.595511436506</v>
          </cell>
          <cell r="S2">
            <v>-84227.399310112</v>
          </cell>
          <cell r="T2">
            <v>-83586.429890155807</v>
          </cell>
          <cell r="U2">
            <v>-76659.644842386202</v>
          </cell>
          <cell r="V2">
            <v>-74276.151475429506</v>
          </cell>
          <cell r="W2">
            <v>-71561.289338350296</v>
          </cell>
        </row>
        <row r="3">
          <cell r="C3" t="str">
            <v>Total Supply Penalty Costs by Supply</v>
          </cell>
          <cell r="D3">
            <v>-3038.9701236486399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</row>
        <row r="4">
          <cell r="C4" t="str">
            <v>Total Supply Fixed Costs by Supply</v>
          </cell>
          <cell r="D4">
            <v>-221.34299838542901</v>
          </cell>
          <cell r="E4">
            <v>-35.640541076660199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</row>
        <row r="5">
          <cell r="C5" t="str">
            <v>Net Supply Costs</v>
          </cell>
          <cell r="D5">
            <v>-220536.73514699901</v>
          </cell>
          <cell r="E5">
            <v>-185483.689987183</v>
          </cell>
          <cell r="F5">
            <v>-183092.72728019999</v>
          </cell>
          <cell r="G5">
            <v>-175362.62342596101</v>
          </cell>
          <cell r="H5">
            <v>-166844.16995143899</v>
          </cell>
          <cell r="I5">
            <v>-159008.28206634501</v>
          </cell>
          <cell r="J5">
            <v>-142790.543766499</v>
          </cell>
          <cell r="K5">
            <v>-136333.05575084701</v>
          </cell>
          <cell r="L5">
            <v>-128302.471868515</v>
          </cell>
          <cell r="M5">
            <v>-120884.70859146101</v>
          </cell>
          <cell r="N5">
            <v>-114409.882316947</v>
          </cell>
          <cell r="O5">
            <v>-106607.33707547199</v>
          </cell>
          <cell r="P5">
            <v>-96850.006490945801</v>
          </cell>
          <cell r="Q5">
            <v>-90853.148540437207</v>
          </cell>
          <cell r="R5">
            <v>-87395.595511436506</v>
          </cell>
          <cell r="S5">
            <v>-84227.399310112</v>
          </cell>
          <cell r="T5">
            <v>-83586.429890155807</v>
          </cell>
          <cell r="U5">
            <v>-76659.644842386202</v>
          </cell>
          <cell r="V5">
            <v>-74276.151475429506</v>
          </cell>
          <cell r="W5">
            <v>-71561.289338350296</v>
          </cell>
        </row>
        <row r="6">
          <cell r="C6" t="str">
            <v>Total Transport Fix Cost</v>
          </cell>
          <cell r="D6">
            <v>-31037.894145965602</v>
          </cell>
          <cell r="E6">
            <v>-31069.524913787802</v>
          </cell>
          <cell r="F6">
            <v>-30744.552989005999</v>
          </cell>
          <cell r="G6">
            <v>-30956.662309646599</v>
          </cell>
          <cell r="H6">
            <v>-29790.332662582401</v>
          </cell>
          <cell r="I6">
            <v>-29112.723315239</v>
          </cell>
          <cell r="J6">
            <v>-29211.793867111199</v>
          </cell>
          <cell r="K6">
            <v>-27678.918690204599</v>
          </cell>
          <cell r="L6">
            <v>-26228.8622870445</v>
          </cell>
          <cell r="M6">
            <v>-24856.981163024899</v>
          </cell>
          <cell r="N6">
            <v>-23558.904200077101</v>
          </cell>
          <cell r="O6">
            <v>-22330.5149374008</v>
          </cell>
          <cell r="P6">
            <v>-21167.937115192399</v>
          </cell>
          <cell r="Q6">
            <v>-20067.518920898401</v>
          </cell>
          <cell r="R6">
            <v>-19025.820748329199</v>
          </cell>
          <cell r="S6">
            <v>-18039.599940299999</v>
          </cell>
          <cell r="T6">
            <v>-17105.802246093801</v>
          </cell>
          <cell r="U6">
            <v>-16221.547403812399</v>
          </cell>
          <cell r="V6">
            <v>-18718.434026479699</v>
          </cell>
          <cell r="W6">
            <v>-32061.156196594198</v>
          </cell>
        </row>
        <row r="7">
          <cell r="C7" t="str">
            <v>Total Transport Var Cost</v>
          </cell>
          <cell r="D7">
            <v>-1018.4103647209701</v>
          </cell>
          <cell r="E7">
            <v>-992.89591996907302</v>
          </cell>
          <cell r="F7">
            <v>-947.21675914991602</v>
          </cell>
          <cell r="G7">
            <v>-804.06295279972301</v>
          </cell>
          <cell r="H7">
            <v>-733.18721684522495</v>
          </cell>
          <cell r="I7">
            <v>-698.81798466295004</v>
          </cell>
          <cell r="J7">
            <v>-649.36549619399</v>
          </cell>
          <cell r="K7">
            <v>-626.59411075897503</v>
          </cell>
          <cell r="L7">
            <v>-585.61410732765205</v>
          </cell>
          <cell r="M7">
            <v>-552.52747157076396</v>
          </cell>
          <cell r="N7">
            <v>-521.27241756854301</v>
          </cell>
          <cell r="O7">
            <v>-496.48819754389098</v>
          </cell>
          <cell r="P7">
            <v>-462.34669870976398</v>
          </cell>
          <cell r="Q7">
            <v>-435.77377300980203</v>
          </cell>
          <cell r="R7">
            <v>-411.24807686102599</v>
          </cell>
          <cell r="S7">
            <v>-394.09643791848799</v>
          </cell>
          <cell r="T7">
            <v>-370.93892295565502</v>
          </cell>
          <cell r="U7">
            <v>-343.55083330161898</v>
          </cell>
          <cell r="V7">
            <v>-327.68265251105203</v>
          </cell>
          <cell r="W7">
            <v>-305.62142761074898</v>
          </cell>
        </row>
        <row r="8">
          <cell r="C8" t="str">
            <v>Net Transport Cost</v>
          </cell>
          <cell r="D8">
            <v>-32056.304797172499</v>
          </cell>
          <cell r="E8">
            <v>-32062.420621871901</v>
          </cell>
          <cell r="F8">
            <v>-31691.769520759601</v>
          </cell>
          <cell r="G8">
            <v>-31760.725194931001</v>
          </cell>
          <cell r="H8">
            <v>-30523.5199241638</v>
          </cell>
          <cell r="I8">
            <v>-29811.541647911101</v>
          </cell>
          <cell r="J8">
            <v>-29861.159578323401</v>
          </cell>
          <cell r="K8">
            <v>-28305.512847423601</v>
          </cell>
          <cell r="L8">
            <v>-26814.476311206799</v>
          </cell>
          <cell r="M8">
            <v>-25409.508812904402</v>
          </cell>
          <cell r="N8">
            <v>-24080.176690578501</v>
          </cell>
          <cell r="O8">
            <v>-22827.003096580502</v>
          </cell>
          <cell r="P8">
            <v>-21630.2839570045</v>
          </cell>
          <cell r="Q8">
            <v>-20503.292850494399</v>
          </cell>
          <cell r="R8">
            <v>-19437.0687818527</v>
          </cell>
          <cell r="S8">
            <v>-18433.6966285706</v>
          </cell>
          <cell r="T8">
            <v>-17476.741232395201</v>
          </cell>
          <cell r="U8">
            <v>-16565.0981502533</v>
          </cell>
          <cell r="V8">
            <v>-19046.116758585002</v>
          </cell>
          <cell r="W8">
            <v>-32366.7775597572</v>
          </cell>
        </row>
        <row r="9">
          <cell r="C9" t="str">
            <v>Total Storage Var Cost</v>
          </cell>
          <cell r="D9">
            <v>-896.23548188805603</v>
          </cell>
          <cell r="E9">
            <v>-622.64755074679897</v>
          </cell>
          <cell r="F9">
            <v>-589.28899413347199</v>
          </cell>
          <cell r="G9">
            <v>-532.72255346178997</v>
          </cell>
          <cell r="H9">
            <v>-504.37953162193298</v>
          </cell>
          <cell r="I9">
            <v>-477.73633317649399</v>
          </cell>
          <cell r="J9">
            <v>-430.45542775094498</v>
          </cell>
          <cell r="K9">
            <v>-399.525274142623</v>
          </cell>
          <cell r="L9">
            <v>-365.07360450923397</v>
          </cell>
          <cell r="M9">
            <v>-334.85222263634199</v>
          </cell>
          <cell r="N9">
            <v>-319.70819094777102</v>
          </cell>
          <cell r="O9">
            <v>-292.18982066214102</v>
          </cell>
          <cell r="P9">
            <v>-265.95163410902001</v>
          </cell>
          <cell r="Q9">
            <v>-254.69720675051201</v>
          </cell>
          <cell r="R9">
            <v>-239.30558622628499</v>
          </cell>
          <cell r="S9">
            <v>-218.55423635244401</v>
          </cell>
          <cell r="T9">
            <v>-230.58614747971299</v>
          </cell>
          <cell r="U9">
            <v>-200.72669538855601</v>
          </cell>
          <cell r="V9">
            <v>-184.435432896018</v>
          </cell>
          <cell r="W9">
            <v>-173.461903870106</v>
          </cell>
        </row>
        <row r="10">
          <cell r="C10" t="str">
            <v>Total Storage Fix Cost</v>
          </cell>
          <cell r="D10">
            <v>-2587.91529083252</v>
          </cell>
          <cell r="E10">
            <v>-2684.7185554504399</v>
          </cell>
          <cell r="F10">
            <v>-2525.21681976318</v>
          </cell>
          <cell r="G10">
            <v>-2375.6649360656702</v>
          </cell>
          <cell r="H10">
            <v>-2235.4124832153302</v>
          </cell>
          <cell r="I10">
            <v>-2103.85329055786</v>
          </cell>
          <cell r="J10">
            <v>-1980.42238426208</v>
          </cell>
          <cell r="K10">
            <v>-1864.59303474426</v>
          </cell>
          <cell r="L10">
            <v>-1755.8742160797101</v>
          </cell>
          <cell r="M10">
            <v>-1653.8078956603999</v>
          </cell>
          <cell r="N10">
            <v>-1557.9669685363799</v>
          </cell>
          <cell r="O10">
            <v>-1467.9529495239301</v>
          </cell>
          <cell r="P10">
            <v>-1383.39390563965</v>
          </cell>
          <cell r="Q10">
            <v>-1303.94286727905</v>
          </cell>
          <cell r="R10">
            <v>-1229.27589035034</v>
          </cell>
          <cell r="S10">
            <v>-1159.0905199050901</v>
          </cell>
          <cell r="T10">
            <v>-1093.1043329238901</v>
          </cell>
          <cell r="U10">
            <v>-1031.0534954070999</v>
          </cell>
          <cell r="V10">
            <v>-972.69159603118896</v>
          </cell>
          <cell r="W10">
            <v>-917.78835296630905</v>
          </cell>
        </row>
        <row r="11">
          <cell r="C11" t="str">
            <v>Total System Cost</v>
          </cell>
          <cell r="D11">
            <v>-256623.814453125</v>
          </cell>
          <cell r="E11">
            <v>-221629.201171875</v>
          </cell>
          <cell r="F11">
            <v>-218919.18115234401</v>
          </cell>
          <cell r="G11">
            <v>-211367.15771484401</v>
          </cell>
          <cell r="H11">
            <v>-201827.12646484401</v>
          </cell>
          <cell r="I11">
            <v>-193505.39746093799</v>
          </cell>
          <cell r="J11">
            <v>-177520.67919921901</v>
          </cell>
          <cell r="K11">
            <v>-169677.00292968799</v>
          </cell>
          <cell r="L11">
            <v>-160304.24462890599</v>
          </cell>
          <cell r="M11">
            <v>-151609.49951171901</v>
          </cell>
          <cell r="N11">
            <v>-143897.10644531299</v>
          </cell>
          <cell r="O11">
            <v>-134876.33642578099</v>
          </cell>
          <cell r="P11">
            <v>-123920.19824218799</v>
          </cell>
          <cell r="Q11">
            <v>-116776.36816406299</v>
          </cell>
          <cell r="R11">
            <v>-112200.431640625</v>
          </cell>
          <cell r="S11">
            <v>-107947.379150391</v>
          </cell>
          <cell r="T11">
            <v>-106161.49707031299</v>
          </cell>
          <cell r="U11">
            <v>-97943.115966796904</v>
          </cell>
          <cell r="V11">
            <v>-97699.92578125</v>
          </cell>
          <cell r="W11">
            <v>-107994.089355469</v>
          </cell>
        </row>
        <row r="12">
          <cell r="C12" t="str">
            <v>Total System Cost w/ Unserved Cost</v>
          </cell>
          <cell r="D12">
            <v>-276959.220703125</v>
          </cell>
          <cell r="E12">
            <v>-221629.201171875</v>
          </cell>
          <cell r="F12">
            <v>-218919.18115234401</v>
          </cell>
          <cell r="G12">
            <v>-211367.15771484401</v>
          </cell>
          <cell r="H12">
            <v>-201827.12646484401</v>
          </cell>
          <cell r="I12">
            <v>-193505.39746093799</v>
          </cell>
          <cell r="J12">
            <v>-177520.67919921901</v>
          </cell>
          <cell r="K12">
            <v>-169677.00292968799</v>
          </cell>
          <cell r="L12">
            <v>-160304.24462890599</v>
          </cell>
          <cell r="M12">
            <v>-151609.49951171901</v>
          </cell>
          <cell r="N12">
            <v>-143897.10644531299</v>
          </cell>
          <cell r="O12">
            <v>-134876.33642578099</v>
          </cell>
          <cell r="P12">
            <v>-123920.19824218799</v>
          </cell>
          <cell r="Q12">
            <v>-116776.36816406299</v>
          </cell>
          <cell r="R12">
            <v>-112200.431640625</v>
          </cell>
          <cell r="S12">
            <v>-107947.379150391</v>
          </cell>
          <cell r="T12">
            <v>-106276.75097656299</v>
          </cell>
          <cell r="U12">
            <v>-98359.364013671904</v>
          </cell>
          <cell r="V12">
            <v>-98363.0068359375</v>
          </cell>
          <cell r="W12">
            <v>-107994.089355469</v>
          </cell>
        </row>
        <row r="53">
          <cell r="D53">
            <v>-233065.170938492</v>
          </cell>
          <cell r="E53">
            <v>-206489.86010932899</v>
          </cell>
          <cell r="F53">
            <v>-205093.17732292399</v>
          </cell>
          <cell r="G53">
            <v>-200939.67265892</v>
          </cell>
          <cell r="H53">
            <v>-195327.46000575999</v>
          </cell>
          <cell r="I53">
            <v>-188705.30044555699</v>
          </cell>
          <cell r="J53">
            <v>-179473.48421001399</v>
          </cell>
          <cell r="K53">
            <v>-170126.23378372201</v>
          </cell>
          <cell r="L53">
            <v>-165597.24988555899</v>
          </cell>
          <cell r="M53">
            <v>-159615.693088531</v>
          </cell>
          <cell r="N53">
            <v>-155468.666974664</v>
          </cell>
          <cell r="O53">
            <v>-148386.04621553401</v>
          </cell>
          <cell r="P53">
            <v>-138243.341883421</v>
          </cell>
          <cell r="Q53">
            <v>-133123.073323488</v>
          </cell>
          <cell r="R53">
            <v>-131422.460454941</v>
          </cell>
          <cell r="S53">
            <v>-130423.30407667199</v>
          </cell>
          <cell r="T53">
            <v>-129397.526458263</v>
          </cell>
          <cell r="U53">
            <v>-126523.49130368201</v>
          </cell>
          <cell r="V53">
            <v>-123065.176630735</v>
          </cell>
          <cell r="W53">
            <v>-121781.903723001</v>
          </cell>
        </row>
        <row r="54">
          <cell r="D54">
            <v>-2673.5818223953202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D55">
            <v>-221.34299838542901</v>
          </cell>
          <cell r="E55">
            <v>-35.640541076660199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D56">
            <v>-233286.51373720201</v>
          </cell>
          <cell r="E56">
            <v>-206525.500650406</v>
          </cell>
          <cell r="F56">
            <v>-205093.17732292399</v>
          </cell>
          <cell r="G56">
            <v>-200939.67265892</v>
          </cell>
          <cell r="H56">
            <v>-195327.46000575999</v>
          </cell>
          <cell r="I56">
            <v>-188705.30044555699</v>
          </cell>
          <cell r="J56">
            <v>-179473.48421001399</v>
          </cell>
          <cell r="K56">
            <v>-170126.23378372201</v>
          </cell>
          <cell r="L56">
            <v>-165597.24988555899</v>
          </cell>
          <cell r="M56">
            <v>-159615.693088531</v>
          </cell>
          <cell r="N56">
            <v>-155468.666974664</v>
          </cell>
          <cell r="O56">
            <v>-148386.04621553401</v>
          </cell>
          <cell r="P56">
            <v>-138243.341883421</v>
          </cell>
          <cell r="Q56">
            <v>-133123.073323488</v>
          </cell>
          <cell r="R56">
            <v>-131422.460454941</v>
          </cell>
          <cell r="S56">
            <v>-130423.30407667199</v>
          </cell>
          <cell r="T56">
            <v>-129397.526458263</v>
          </cell>
          <cell r="U56">
            <v>-126523.49130368201</v>
          </cell>
          <cell r="V56">
            <v>-123065.176630735</v>
          </cell>
          <cell r="W56">
            <v>-121781.903723001</v>
          </cell>
        </row>
        <row r="57">
          <cell r="D57">
            <v>-31037.894145965602</v>
          </cell>
          <cell r="E57">
            <v>-31107.1399078369</v>
          </cell>
          <cell r="F57">
            <v>-39798.767346382097</v>
          </cell>
          <cell r="G57">
            <v>-81256.094015121504</v>
          </cell>
          <cell r="H57">
            <v>-76251.415210723906</v>
          </cell>
          <cell r="I57">
            <v>-72028.359556198106</v>
          </cell>
          <cell r="J57">
            <v>-68852.5385484695</v>
          </cell>
          <cell r="K57">
            <v>-64294.678051948496</v>
          </cell>
          <cell r="L57">
            <v>-60050.473157882698</v>
          </cell>
          <cell r="M57">
            <v>-56097.664787292502</v>
          </cell>
          <cell r="N57">
            <v>-52415.611346244797</v>
          </cell>
          <cell r="O57">
            <v>-48985.1667137146</v>
          </cell>
          <cell r="P57">
            <v>-45788.572284221598</v>
          </cell>
          <cell r="Q57">
            <v>-42809.353538513198</v>
          </cell>
          <cell r="R57">
            <v>-40032.226060390502</v>
          </cell>
          <cell r="S57">
            <v>-37430.626406669602</v>
          </cell>
          <cell r="T57">
            <v>-34957.596537113197</v>
          </cell>
          <cell r="U57">
            <v>-32711.071287631999</v>
          </cell>
          <cell r="V57">
            <v>-33949.642300605803</v>
          </cell>
          <cell r="W57">
            <v>-46130.070827484102</v>
          </cell>
        </row>
        <row r="58">
          <cell r="D58">
            <v>-1082.75897302059</v>
          </cell>
          <cell r="E58">
            <v>-1093.8043888986599</v>
          </cell>
          <cell r="F58">
            <v>-838.14338130131398</v>
          </cell>
          <cell r="G58">
            <v>-344.65716923028202</v>
          </cell>
          <cell r="H58">
            <v>-310.78026296943398</v>
          </cell>
          <cell r="I58">
            <v>-295.17791563272499</v>
          </cell>
          <cell r="J58">
            <v>-274.89630545210099</v>
          </cell>
          <cell r="K58">
            <v>-277.43623577710201</v>
          </cell>
          <cell r="L58">
            <v>-257.71598622715101</v>
          </cell>
          <cell r="M58">
            <v>-248.96576886065299</v>
          </cell>
          <cell r="N58">
            <v>-241.449402557453</v>
          </cell>
          <cell r="O58">
            <v>-245.67013458861001</v>
          </cell>
          <cell r="P58">
            <v>-233.324776994064</v>
          </cell>
          <cell r="Q58">
            <v>-228.83012335049</v>
          </cell>
          <cell r="R58">
            <v>-224.51850512064999</v>
          </cell>
          <cell r="S58">
            <v>-226.19703614618601</v>
          </cell>
          <cell r="T58">
            <v>-219.50693186372499</v>
          </cell>
          <cell r="U58">
            <v>-215.47164076194201</v>
          </cell>
          <cell r="V58">
            <v>-200.478386667557</v>
          </cell>
          <cell r="W58">
            <v>-196.292828938458</v>
          </cell>
        </row>
        <row r="59">
          <cell r="D59">
            <v>-32120.653258323699</v>
          </cell>
          <cell r="E59">
            <v>-32200.944152831999</v>
          </cell>
          <cell r="F59">
            <v>-40636.910671234102</v>
          </cell>
          <cell r="G59">
            <v>-81600.751252174407</v>
          </cell>
          <cell r="H59">
            <v>-76562.195522308393</v>
          </cell>
          <cell r="I59">
            <v>-72323.537487983704</v>
          </cell>
          <cell r="J59">
            <v>-69127.434884071394</v>
          </cell>
          <cell r="K59">
            <v>-64572.1142482758</v>
          </cell>
          <cell r="L59">
            <v>-60308.189125060999</v>
          </cell>
          <cell r="M59">
            <v>-56346.630563735998</v>
          </cell>
          <cell r="N59">
            <v>-52657.0605163574</v>
          </cell>
          <cell r="O59">
            <v>-49230.8369894028</v>
          </cell>
          <cell r="P59">
            <v>-46021.897175311999</v>
          </cell>
          <cell r="Q59">
            <v>-43038.183682441697</v>
          </cell>
          <cell r="R59">
            <v>-40256.744496822401</v>
          </cell>
          <cell r="S59">
            <v>-37656.8235912323</v>
          </cell>
          <cell r="T59">
            <v>-35177.103606700897</v>
          </cell>
          <cell r="U59">
            <v>-32926.542931079901</v>
          </cell>
          <cell r="V59">
            <v>-34150.1206245422</v>
          </cell>
          <cell r="W59">
            <v>-46326.363594531998</v>
          </cell>
        </row>
        <row r="60">
          <cell r="D60">
            <v>-895.02086049318302</v>
          </cell>
          <cell r="E60">
            <v>-633.93282952904701</v>
          </cell>
          <cell r="F60">
            <v>-585.74455153942097</v>
          </cell>
          <cell r="G60">
            <v>-540.94205078482605</v>
          </cell>
          <cell r="H60">
            <v>-495.07969969510998</v>
          </cell>
          <cell r="I60">
            <v>-467.306316152215</v>
          </cell>
          <cell r="J60">
            <v>-429.17006175220001</v>
          </cell>
          <cell r="K60">
            <v>-409.05439245700802</v>
          </cell>
          <cell r="L60">
            <v>-370.86027084290998</v>
          </cell>
          <cell r="M60">
            <v>-345.18121777474897</v>
          </cell>
          <cell r="N60">
            <v>-326.90984837710897</v>
          </cell>
          <cell r="O60">
            <v>-302.87361589074101</v>
          </cell>
          <cell r="P60">
            <v>-270.32122069597199</v>
          </cell>
          <cell r="Q60">
            <v>-252.96178546547901</v>
          </cell>
          <cell r="R60">
            <v>-239.80751127749701</v>
          </cell>
          <cell r="S60">
            <v>-232.65272489935199</v>
          </cell>
          <cell r="T60">
            <v>-232.37077083438601</v>
          </cell>
          <cell r="U60">
            <v>-201.901538610458</v>
          </cell>
          <cell r="V60">
            <v>-188.521228000522</v>
          </cell>
          <cell r="W60">
            <v>-181.02442722395099</v>
          </cell>
        </row>
        <row r="61">
          <cell r="D61">
            <v>-2587.91529083252</v>
          </cell>
          <cell r="E61">
            <v>-2684.7185554504399</v>
          </cell>
          <cell r="F61">
            <v>-2525.21681976318</v>
          </cell>
          <cell r="G61">
            <v>-2375.6649360656702</v>
          </cell>
          <cell r="H61">
            <v>-2235.4124832153302</v>
          </cell>
          <cell r="I61">
            <v>-2103.85329055786</v>
          </cell>
          <cell r="J61">
            <v>-1980.42238426208</v>
          </cell>
          <cell r="K61">
            <v>-1864.59303474426</v>
          </cell>
          <cell r="L61">
            <v>-1755.8742160797101</v>
          </cell>
          <cell r="M61">
            <v>-1653.8078956603999</v>
          </cell>
          <cell r="N61">
            <v>-1557.9669685363799</v>
          </cell>
          <cell r="O61">
            <v>-1467.9529495239301</v>
          </cell>
          <cell r="P61">
            <v>-1383.39390563965</v>
          </cell>
          <cell r="Q61">
            <v>-1303.94286727905</v>
          </cell>
          <cell r="R61">
            <v>-1229.27589035034</v>
          </cell>
          <cell r="S61">
            <v>-1159.0905199050901</v>
          </cell>
          <cell r="T61">
            <v>-1093.1043329238901</v>
          </cell>
          <cell r="U61">
            <v>-1031.0534954070999</v>
          </cell>
          <cell r="V61">
            <v>-972.69159603118896</v>
          </cell>
          <cell r="W61">
            <v>-917.78835296630905</v>
          </cell>
        </row>
        <row r="62">
          <cell r="D62">
            <v>-269436.732421875</v>
          </cell>
          <cell r="E62">
            <v>-242820.82177734401</v>
          </cell>
          <cell r="F62">
            <v>-249861.22363281299</v>
          </cell>
          <cell r="G62">
            <v>-286792.45019531302</v>
          </cell>
          <cell r="H62">
            <v>-276339.79589843802</v>
          </cell>
          <cell r="I62">
            <v>-265703.98535156302</v>
          </cell>
          <cell r="J62">
            <v>-253468.61230468799</v>
          </cell>
          <cell r="K62">
            <v>-239746.31152343799</v>
          </cell>
          <cell r="L62">
            <v>-231098.5234375</v>
          </cell>
          <cell r="M62">
            <v>-221287.93652343799</v>
          </cell>
          <cell r="N62">
            <v>-213539.974609375</v>
          </cell>
          <cell r="O62">
            <v>-203069.56542968799</v>
          </cell>
          <cell r="P62">
            <v>-189709.51611328099</v>
          </cell>
          <cell r="Q62">
            <v>-181579.44921875</v>
          </cell>
          <cell r="R62">
            <v>-177047.47753906299</v>
          </cell>
          <cell r="S62">
            <v>-173380.50927734401</v>
          </cell>
          <cell r="T62">
            <v>-169674.73974609401</v>
          </cell>
          <cell r="U62">
            <v>-164169.58154296901</v>
          </cell>
          <cell r="V62">
            <v>-161597.04248046901</v>
          </cell>
          <cell r="W62">
            <v>-172181.85400390599</v>
          </cell>
        </row>
        <row r="63">
          <cell r="D63">
            <v>-337134.388671875</v>
          </cell>
          <cell r="E63">
            <v>-268293.02490234398</v>
          </cell>
          <cell r="F63">
            <v>-272102.80957031302</v>
          </cell>
          <cell r="G63">
            <v>-286792.45019531302</v>
          </cell>
          <cell r="H63">
            <v>-276339.79589843802</v>
          </cell>
          <cell r="I63">
            <v>-265703.98535156302</v>
          </cell>
          <cell r="J63">
            <v>-253468.61230468799</v>
          </cell>
          <cell r="K63">
            <v>-239746.31152343799</v>
          </cell>
          <cell r="L63">
            <v>-231098.5234375</v>
          </cell>
          <cell r="M63">
            <v>-221287.93652343799</v>
          </cell>
          <cell r="N63">
            <v>-213539.974609375</v>
          </cell>
          <cell r="O63">
            <v>-203069.56542968799</v>
          </cell>
          <cell r="P63">
            <v>-189709.51611328099</v>
          </cell>
          <cell r="Q63">
            <v>-181579.44921875</v>
          </cell>
          <cell r="R63">
            <v>-177047.47753906299</v>
          </cell>
          <cell r="S63">
            <v>-176684.06396484401</v>
          </cell>
          <cell r="T63">
            <v>-178272.76513671901</v>
          </cell>
          <cell r="U63">
            <v>-179578.82568359401</v>
          </cell>
          <cell r="V63">
            <v>-188369.53466796901</v>
          </cell>
          <cell r="W63">
            <v>-179922.33447265599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V237"/>
  <sheetViews>
    <sheetView view="pageBreakPreview" topLeftCell="A187" zoomScale="80" zoomScaleNormal="100" zoomScaleSheetLayoutView="80" workbookViewId="0">
      <selection activeCell="I18" sqref="I18"/>
    </sheetView>
  </sheetViews>
  <sheetFormatPr defaultRowHeight="12.75"/>
  <cols>
    <col min="1" max="1" width="25" style="3" bestFit="1" customWidth="1"/>
    <col min="2" max="21" width="11.28515625" style="3" bestFit="1" customWidth="1"/>
    <col min="22" max="22" width="12.42578125" style="3" customWidth="1"/>
    <col min="23" max="16384" width="9.140625" style="3"/>
  </cols>
  <sheetData>
    <row r="1" spans="1:21">
      <c r="A1" s="1" t="s">
        <v>0</v>
      </c>
      <c r="B1" s="2">
        <v>2012</v>
      </c>
      <c r="C1" s="2">
        <v>2013</v>
      </c>
      <c r="D1" s="2">
        <v>2014</v>
      </c>
      <c r="E1" s="2">
        <v>2015</v>
      </c>
      <c r="F1" s="2">
        <v>2016</v>
      </c>
      <c r="G1" s="2">
        <v>2017</v>
      </c>
      <c r="H1" s="2">
        <v>2018</v>
      </c>
      <c r="I1" s="2">
        <v>2019</v>
      </c>
      <c r="J1" s="2">
        <v>2020</v>
      </c>
      <c r="K1" s="2">
        <v>2021</v>
      </c>
      <c r="L1" s="2">
        <v>2022</v>
      </c>
      <c r="M1" s="2">
        <v>2023</v>
      </c>
      <c r="N1" s="2">
        <v>2024</v>
      </c>
      <c r="O1" s="2">
        <v>2025</v>
      </c>
      <c r="P1" s="2">
        <v>2026</v>
      </c>
      <c r="Q1" s="2">
        <v>2027</v>
      </c>
      <c r="R1" s="2">
        <v>2028</v>
      </c>
      <c r="S1" s="2">
        <v>2029</v>
      </c>
      <c r="T1" s="2">
        <v>2030</v>
      </c>
      <c r="U1" s="2">
        <v>2031</v>
      </c>
    </row>
    <row r="2" spans="1:21">
      <c r="A2" s="4"/>
      <c r="B2" s="5">
        <f>'G-1 p3 - '!B2</f>
        <v>283594.18078771135</v>
      </c>
      <c r="C2" s="5">
        <f>'G-1 p3 - '!C2</f>
        <v>282875.3933725144</v>
      </c>
      <c r="D2" s="5">
        <f>'G-1 p3 - '!D2</f>
        <v>293625.86848574819</v>
      </c>
      <c r="E2" s="5">
        <f>'G-1 p3 - '!E2</f>
        <v>303151.731886858</v>
      </c>
      <c r="F2" s="5">
        <f>'G-1 p3 - '!F2</f>
        <v>297218.27228270372</v>
      </c>
      <c r="G2" s="5">
        <f>'G-1 p3 - '!G2</f>
        <v>302929.30672346486</v>
      </c>
      <c r="H2" s="5">
        <f>'G-1 p3 - '!H2</f>
        <v>316925.06351991172</v>
      </c>
      <c r="I2" s="5">
        <f>'G-1 p3 - '!I2</f>
        <v>332694.58677165868</v>
      </c>
      <c r="J2" s="5">
        <f>'G-1 p3 - '!J2</f>
        <v>327829.15507242846</v>
      </c>
      <c r="K2" s="5">
        <f>'G-1 p3 - '!K2</f>
        <v>347281.57791883923</v>
      </c>
      <c r="L2" s="5">
        <f>'G-1 p3 - '!L2</f>
        <v>338686.58500955394</v>
      </c>
      <c r="M2" s="5">
        <f>'G-1 p3 - '!M2</f>
        <v>344062.3700031914</v>
      </c>
      <c r="N2" s="5">
        <f>'G-1 p3 - '!N2</f>
        <v>358144.05443426874</v>
      </c>
      <c r="O2" s="5">
        <f>'G-1 p3 - '!O2</f>
        <v>366580.61753847136</v>
      </c>
      <c r="P2" s="5">
        <f>'G-1 p3 - '!P2</f>
        <v>366649.29820778308</v>
      </c>
      <c r="Q2" s="5">
        <f>'G-1 p3 - '!Q2</f>
        <v>369670.73687049438</v>
      </c>
      <c r="R2" s="5">
        <f>'G-1 p3 - '!R2</f>
        <v>366217.10593446926</v>
      </c>
      <c r="S2" s="5">
        <f>'G-1 p3 - '!S2</f>
        <v>369002.85571820749</v>
      </c>
      <c r="T2" s="5">
        <f>'G-1 p3 - '!T2</f>
        <v>384533.79940170317</v>
      </c>
      <c r="U2" s="5">
        <f>'G-1 p3 - '!U2</f>
        <v>397126.97435222217</v>
      </c>
    </row>
    <row r="3" spans="1:21">
      <c r="A3" s="4"/>
      <c r="B3" s="5">
        <f>'G-1 p3 - '!B3</f>
        <v>293418.93347278197</v>
      </c>
      <c r="C3" s="5">
        <f>'G-1 p3 - '!C3</f>
        <v>289916.83636593912</v>
      </c>
      <c r="D3" s="5">
        <f>'G-1 p3 - '!D3</f>
        <v>299659.86816525931</v>
      </c>
      <c r="E3" s="5">
        <f>'G-1 p3 - '!E3</f>
        <v>298956.24037074414</v>
      </c>
      <c r="F3" s="5">
        <f>'G-1 p3 - '!F3</f>
        <v>300209.18427143636</v>
      </c>
      <c r="G3" s="5">
        <f>'G-1 p3 - '!G3</f>
        <v>316760.73502309475</v>
      </c>
      <c r="H3" s="5">
        <f>'G-1 p3 - '!H3</f>
        <v>328420.79068234185</v>
      </c>
      <c r="I3" s="5">
        <f>'G-1 p3 - '!I3</f>
        <v>328459.13633755222</v>
      </c>
      <c r="J3" s="5">
        <f>'G-1 p3 - '!J3</f>
        <v>316178.57499090902</v>
      </c>
      <c r="K3" s="5">
        <f>'G-1 p3 - '!K3</f>
        <v>346155.99340293976</v>
      </c>
      <c r="L3" s="5">
        <f>'G-1 p3 - '!L3</f>
        <v>338301.50718894845</v>
      </c>
      <c r="M3" s="5">
        <f>'G-1 p3 - '!M3</f>
        <v>354360.81106964743</v>
      </c>
      <c r="N3" s="5">
        <f>'G-1 p3 - '!N3</f>
        <v>357713.88384399936</v>
      </c>
      <c r="O3" s="5">
        <f>'G-1 p3 - '!O3</f>
        <v>349578.22136913933</v>
      </c>
      <c r="P3" s="5">
        <f>'G-1 p3 - '!P3</f>
        <v>365964.79303068487</v>
      </c>
      <c r="Q3" s="5">
        <f>'G-1 p3 - '!Q3</f>
        <v>370619.21594381524</v>
      </c>
      <c r="R3" s="5">
        <f>'G-1 p3 - '!R3</f>
        <v>357436.09699572448</v>
      </c>
      <c r="S3" s="5">
        <f>'G-1 p3 - '!S3</f>
        <v>388862.43889733002</v>
      </c>
      <c r="T3" s="5">
        <f>'G-1 p3 - '!T3</f>
        <v>381606.00992744148</v>
      </c>
      <c r="U3" s="5">
        <f>'G-1 p3 - '!U3</f>
        <v>383334.54988449864</v>
      </c>
    </row>
    <row r="4" spans="1:21">
      <c r="A4" s="4"/>
      <c r="B4" s="5">
        <f>'G-1 p3 - '!B4</f>
        <v>291937.86205247481</v>
      </c>
      <c r="C4" s="5">
        <f>'G-1 p3 - '!C4</f>
        <v>301066.69120357634</v>
      </c>
      <c r="D4" s="5">
        <f>'G-1 p3 - '!D4</f>
        <v>281915.7454808043</v>
      </c>
      <c r="E4" s="5">
        <f>'G-1 p3 - '!E4</f>
        <v>298759.50143085659</v>
      </c>
      <c r="F4" s="5">
        <f>'G-1 p3 - '!F4</f>
        <v>298170.890418928</v>
      </c>
      <c r="G4" s="5">
        <f>'G-1 p3 - '!G4</f>
        <v>320635.08837491134</v>
      </c>
      <c r="H4" s="5">
        <f>'G-1 p3 - '!H4</f>
        <v>322316.68766471569</v>
      </c>
      <c r="I4" s="5">
        <f>'G-1 p3 - '!I4</f>
        <v>311379.10392281762</v>
      </c>
      <c r="J4" s="5">
        <f>'G-1 p3 - '!J4</f>
        <v>339102.64375439234</v>
      </c>
      <c r="K4" s="5">
        <f>'G-1 p3 - '!K4</f>
        <v>318046.35394984792</v>
      </c>
      <c r="L4" s="5">
        <f>'G-1 p3 - '!L4</f>
        <v>330478.2198817298</v>
      </c>
      <c r="M4" s="5">
        <f>'G-1 p3 - '!M4</f>
        <v>348195.22975768283</v>
      </c>
      <c r="N4" s="5">
        <f>'G-1 p3 - '!N4</f>
        <v>329880.11390739586</v>
      </c>
      <c r="O4" s="5">
        <f>'G-1 p3 - '!O4</f>
        <v>355541.33446741436</v>
      </c>
      <c r="P4" s="5">
        <f>'G-1 p3 - '!P4</f>
        <v>362119.28488647053</v>
      </c>
      <c r="Q4" s="5">
        <f>'G-1 p3 - '!Q4</f>
        <v>369584.67313237779</v>
      </c>
      <c r="R4" s="5">
        <f>'G-1 p3 - '!R4</f>
        <v>357549.24498983251</v>
      </c>
      <c r="S4" s="5">
        <f>'G-1 p3 - '!S4</f>
        <v>373031.83529466123</v>
      </c>
      <c r="T4" s="5">
        <f>'G-1 p3 - '!T4</f>
        <v>371790.90524678637</v>
      </c>
      <c r="U4" s="5">
        <f>'G-1 p3 - '!U4</f>
        <v>396760.13319252426</v>
      </c>
    </row>
    <row r="5" spans="1:21">
      <c r="A5" s="4"/>
      <c r="B5" s="5">
        <f>'G-1 p3 - '!B5</f>
        <v>282288.20281349361</v>
      </c>
      <c r="C5" s="5">
        <f>'G-1 p3 - '!C5</f>
        <v>279183.59851127409</v>
      </c>
      <c r="D5" s="5">
        <f>'G-1 p3 - '!D5</f>
        <v>285768.38981361681</v>
      </c>
      <c r="E5" s="5">
        <f>'G-1 p3 - '!E5</f>
        <v>297452.25336180552</v>
      </c>
      <c r="F5" s="5">
        <f>'G-1 p3 - '!F5</f>
        <v>300846.1608859956</v>
      </c>
      <c r="G5" s="5">
        <f>'G-1 p3 - '!G5</f>
        <v>299237.12329468009</v>
      </c>
      <c r="H5" s="5">
        <f>'G-1 p3 - '!H5</f>
        <v>313024.11275353527</v>
      </c>
      <c r="I5" s="5">
        <f>'G-1 p3 - '!I5</f>
        <v>326373.0568011743</v>
      </c>
      <c r="J5" s="5">
        <f>'G-1 p3 - '!J5</f>
        <v>338292.37252710148</v>
      </c>
      <c r="K5" s="5">
        <f>'G-1 p3 - '!K5</f>
        <v>344280.31496341852</v>
      </c>
      <c r="L5" s="5">
        <f>'G-1 p3 - '!L5</f>
        <v>329893.04811671574</v>
      </c>
      <c r="M5" s="5">
        <f>'G-1 p3 - '!M5</f>
        <v>349755.51921377872</v>
      </c>
      <c r="N5" s="5">
        <f>'G-1 p3 - '!N5</f>
        <v>357706.13299732312</v>
      </c>
      <c r="O5" s="5">
        <f>'G-1 p3 - '!O5</f>
        <v>365968.29553913185</v>
      </c>
      <c r="P5" s="5">
        <f>'G-1 p3 - '!P5</f>
        <v>358088.38106870675</v>
      </c>
      <c r="Q5" s="5">
        <f>'G-1 p3 - '!Q5</f>
        <v>358845.45384649263</v>
      </c>
      <c r="R5" s="5">
        <f>'G-1 p3 - '!R5</f>
        <v>365160.9983623313</v>
      </c>
      <c r="S5" s="5">
        <f>'G-1 p3 - '!S5</f>
        <v>381736.6193000694</v>
      </c>
      <c r="T5" s="5">
        <f>'G-1 p3 - '!T5</f>
        <v>363134.12725460104</v>
      </c>
      <c r="U5" s="5">
        <f>'G-1 p3 - '!U5</f>
        <v>361433.86401014263</v>
      </c>
    </row>
    <row r="6" spans="1:21">
      <c r="A6" s="4"/>
      <c r="B6" s="5">
        <f>'G-1 p3 - '!B6</f>
        <v>286703.94099736278</v>
      </c>
      <c r="C6" s="5">
        <f>'G-1 p3 - '!C6</f>
        <v>294636.04147481086</v>
      </c>
      <c r="D6" s="5">
        <f>'G-1 p3 - '!D6</f>
        <v>286040.81865813571</v>
      </c>
      <c r="E6" s="5">
        <f>'G-1 p3 - '!E6</f>
        <v>296278.73201826407</v>
      </c>
      <c r="F6" s="5">
        <f>'G-1 p3 - '!F6</f>
        <v>317295.61077480548</v>
      </c>
      <c r="G6" s="5">
        <f>'G-1 p3 - '!G6</f>
        <v>311824.3535286538</v>
      </c>
      <c r="H6" s="5">
        <f>'G-1 p3 - '!H6</f>
        <v>311185.60282337095</v>
      </c>
      <c r="I6" s="5">
        <f>'G-1 p3 - '!I6</f>
        <v>326010.1592177308</v>
      </c>
      <c r="J6" s="5">
        <f>'G-1 p3 - '!J6</f>
        <v>334612.14875920239</v>
      </c>
      <c r="K6" s="5">
        <f>'G-1 p3 - '!K6</f>
        <v>337386.61424167006</v>
      </c>
      <c r="L6" s="5">
        <f>'G-1 p3 - '!L6</f>
        <v>339412.47430645116</v>
      </c>
      <c r="M6" s="5">
        <f>'G-1 p3 - '!M6</f>
        <v>354615.45147131319</v>
      </c>
      <c r="N6" s="5">
        <f>'G-1 p3 - '!N6</f>
        <v>349581.9588836655</v>
      </c>
      <c r="O6" s="5">
        <f>'G-1 p3 - '!O6</f>
        <v>362991.79920244432</v>
      </c>
      <c r="P6" s="5">
        <f>'G-1 p3 - '!P6</f>
        <v>354536.82738541142</v>
      </c>
      <c r="Q6" s="5">
        <f>'G-1 p3 - '!Q6</f>
        <v>365599.24747799471</v>
      </c>
      <c r="R6" s="5">
        <f>'G-1 p3 - '!R6</f>
        <v>369293.66341128288</v>
      </c>
      <c r="S6" s="5">
        <f>'G-1 p3 - '!S6</f>
        <v>374171.65962926357</v>
      </c>
      <c r="T6" s="5">
        <f>'G-1 p3 - '!T6</f>
        <v>379260.23206739279</v>
      </c>
      <c r="U6" s="5">
        <f>'G-1 p3 - '!U6</f>
        <v>393078.98239105917</v>
      </c>
    </row>
    <row r="7" spans="1:21">
      <c r="A7" s="4"/>
      <c r="B7" s="5">
        <f>'G-1 p3 - '!B7</f>
        <v>294085.19728597853</v>
      </c>
      <c r="C7" s="5">
        <f>'G-1 p3 - '!C7</f>
        <v>288517.72870877449</v>
      </c>
      <c r="D7" s="5">
        <f>'G-1 p3 - '!D7</f>
        <v>303054.76487825211</v>
      </c>
      <c r="E7" s="5">
        <f>'G-1 p3 - '!E7</f>
        <v>301922.14640074153</v>
      </c>
      <c r="F7" s="5">
        <f>'G-1 p3 - '!F7</f>
        <v>300315.87813823018</v>
      </c>
      <c r="G7" s="5">
        <f>'G-1 p3 - '!G7</f>
        <v>314636.912706487</v>
      </c>
      <c r="H7" s="5">
        <f>'G-1 p3 - '!H7</f>
        <v>309971.87341886747</v>
      </c>
      <c r="I7" s="5">
        <f>'G-1 p3 - '!I7</f>
        <v>320747.24248419981</v>
      </c>
      <c r="J7" s="5">
        <f>'G-1 p3 - '!J7</f>
        <v>332408.50023170875</v>
      </c>
      <c r="K7" s="5">
        <f>'G-1 p3 - '!K7</f>
        <v>318715.70414205338</v>
      </c>
      <c r="L7" s="5">
        <f>'G-1 p3 - '!L7</f>
        <v>337063.11794457532</v>
      </c>
      <c r="M7" s="5">
        <f>'G-1 p3 - '!M7</f>
        <v>350397.83455006033</v>
      </c>
      <c r="N7" s="5">
        <f>'G-1 p3 - '!N7</f>
        <v>341873.74834097311</v>
      </c>
      <c r="O7" s="5">
        <f>'G-1 p3 - '!O7</f>
        <v>362760.95517966122</v>
      </c>
      <c r="P7" s="5">
        <f>'G-1 p3 - '!P7</f>
        <v>350697.10142491449</v>
      </c>
      <c r="Q7" s="5">
        <f>'G-1 p3 - '!Q7</f>
        <v>365616.14942615438</v>
      </c>
      <c r="R7" s="5">
        <f>'G-1 p3 - '!R7</f>
        <v>366676.44944245653</v>
      </c>
      <c r="S7" s="5">
        <f>'G-1 p3 - '!S7</f>
        <v>392244.63047734101</v>
      </c>
      <c r="T7" s="5">
        <f>'G-1 p3 - '!T7</f>
        <v>371617.99929028406</v>
      </c>
      <c r="U7" s="5">
        <f>'G-1 p3 - '!U7</f>
        <v>403995.69288653351</v>
      </c>
    </row>
    <row r="8" spans="1:21">
      <c r="A8" s="4"/>
      <c r="B8" s="5">
        <f>'G-1 p3 - '!B8</f>
        <v>284605.93643567216</v>
      </c>
      <c r="C8" s="5">
        <f>'G-1 p3 - '!C8</f>
        <v>284832.81713855342</v>
      </c>
      <c r="D8" s="5">
        <f>'G-1 p3 - '!D8</f>
        <v>282834.63731651864</v>
      </c>
      <c r="E8" s="5">
        <f>'G-1 p3 - '!E8</f>
        <v>297195.84004438465</v>
      </c>
      <c r="F8" s="5">
        <f>'G-1 p3 - '!F8</f>
        <v>294441.47988368728</v>
      </c>
      <c r="G8" s="5">
        <f>'G-1 p3 - '!G8</f>
        <v>314974.53388346365</v>
      </c>
      <c r="H8" s="5">
        <f>'G-1 p3 - '!H8</f>
        <v>301225.6536933044</v>
      </c>
      <c r="I8" s="5">
        <f>'G-1 p3 - '!I8</f>
        <v>312440.75946068089</v>
      </c>
      <c r="J8" s="5">
        <f>'G-1 p3 - '!J8</f>
        <v>322283.20414464769</v>
      </c>
      <c r="K8" s="5">
        <f>'G-1 p3 - '!K8</f>
        <v>328397.01765592495</v>
      </c>
      <c r="L8" s="5">
        <f>'G-1 p3 - '!L8</f>
        <v>341373.8214644136</v>
      </c>
      <c r="M8" s="5">
        <f>'G-1 p3 - '!M8</f>
        <v>345834.1378429383</v>
      </c>
      <c r="N8" s="5">
        <f>'G-1 p3 - '!N8</f>
        <v>331449.81855954498</v>
      </c>
      <c r="O8" s="5">
        <f>'G-1 p3 - '!O8</f>
        <v>355708.83780957019</v>
      </c>
      <c r="P8" s="5">
        <f>'G-1 p3 - '!P8</f>
        <v>354582.82414483797</v>
      </c>
      <c r="Q8" s="5">
        <f>'G-1 p3 - '!Q8</f>
        <v>355804.60064365272</v>
      </c>
      <c r="R8" s="5">
        <f>'G-1 p3 - '!R8</f>
        <v>366393.8680899312</v>
      </c>
      <c r="S8" s="5">
        <f>'G-1 p3 - '!S8</f>
        <v>378121.22425400029</v>
      </c>
      <c r="T8" s="5">
        <f>'G-1 p3 - '!T8</f>
        <v>383748.62849065673</v>
      </c>
      <c r="U8" s="5">
        <f>'G-1 p3 - '!U8</f>
        <v>397524.97182789526</v>
      </c>
    </row>
    <row r="9" spans="1:21">
      <c r="A9" s="4"/>
      <c r="B9" s="5">
        <f>'G-1 p3 - '!B9</f>
        <v>278330.82241642493</v>
      </c>
      <c r="C9" s="5">
        <f>'G-1 p3 - '!C9</f>
        <v>278522.38943597215</v>
      </c>
      <c r="D9" s="5">
        <f>'G-1 p3 - '!D9</f>
        <v>294565.90262563463</v>
      </c>
      <c r="E9" s="5">
        <f>'G-1 p3 - '!E9</f>
        <v>285969.95335301897</v>
      </c>
      <c r="F9" s="5">
        <f>'G-1 p3 - '!F9</f>
        <v>296204.56046089123</v>
      </c>
      <c r="G9" s="5">
        <f>'G-1 p3 - '!G9</f>
        <v>308691.34531432408</v>
      </c>
      <c r="H9" s="5">
        <f>'G-1 p3 - '!H9</f>
        <v>309028.09667200857</v>
      </c>
      <c r="I9" s="5">
        <f>'G-1 p3 - '!I9</f>
        <v>314158.13850260869</v>
      </c>
      <c r="J9" s="5">
        <f>'G-1 p3 - '!J9</f>
        <v>327334.78343963705</v>
      </c>
      <c r="K9" s="5">
        <f>'G-1 p3 - '!K9</f>
        <v>333890.20549536095</v>
      </c>
      <c r="L9" s="5">
        <f>'G-1 p3 - '!L9</f>
        <v>318097.29434154643</v>
      </c>
      <c r="M9" s="5">
        <f>'G-1 p3 - '!M9</f>
        <v>344133.59649665537</v>
      </c>
      <c r="N9" s="5">
        <f>'G-1 p3 - '!N9</f>
        <v>329207.8146752303</v>
      </c>
      <c r="O9" s="5">
        <f>'G-1 p3 - '!O9</f>
        <v>355278.00497070415</v>
      </c>
      <c r="P9" s="5">
        <f>'G-1 p3 - '!P9</f>
        <v>353809.5790918105</v>
      </c>
      <c r="Q9" s="5">
        <f>'G-1 p3 - '!Q9</f>
        <v>366430.9240915617</v>
      </c>
      <c r="R9" s="5">
        <f>'G-1 p3 - '!R9</f>
        <v>364176.70729825686</v>
      </c>
      <c r="S9" s="5">
        <f>'G-1 p3 - '!S9</f>
        <v>379617.57339955913</v>
      </c>
      <c r="T9" s="5">
        <f>'G-1 p3 - '!T9</f>
        <v>392081.94643439981</v>
      </c>
      <c r="U9" s="5">
        <f>'G-1 p3 - '!U9</f>
        <v>379652.92355776136</v>
      </c>
    </row>
    <row r="10" spans="1:21">
      <c r="A10" s="4"/>
      <c r="B10" s="5">
        <f>'G-1 p3 - '!B10</f>
        <v>281250.24499484623</v>
      </c>
      <c r="C10" s="5">
        <f>'G-1 p3 - '!C10</f>
        <v>285174.90777285211</v>
      </c>
      <c r="D10" s="5">
        <f>'G-1 p3 - '!D10</f>
        <v>285378.67331367789</v>
      </c>
      <c r="E10" s="5">
        <f>'G-1 p3 - '!E10</f>
        <v>296291.31104958581</v>
      </c>
      <c r="F10" s="5">
        <f>'G-1 p3 - '!F10</f>
        <v>294180.15467906219</v>
      </c>
      <c r="G10" s="5">
        <f>'G-1 p3 - '!G10</f>
        <v>307407.27379761339</v>
      </c>
      <c r="H10" s="5">
        <f>'G-1 p3 - '!H10</f>
        <v>318355.29914600815</v>
      </c>
      <c r="I10" s="5">
        <f>'G-1 p3 - '!I10</f>
        <v>325816.65368392249</v>
      </c>
      <c r="J10" s="5">
        <f>'G-1 p3 - '!J10</f>
        <v>318783.04390391597</v>
      </c>
      <c r="K10" s="5">
        <f>'G-1 p3 - '!K10</f>
        <v>324042.08594949573</v>
      </c>
      <c r="L10" s="5">
        <f>'G-1 p3 - '!L10</f>
        <v>333464.96086840727</v>
      </c>
      <c r="M10" s="5">
        <f>'G-1 p3 - '!M10</f>
        <v>353664.96135594737</v>
      </c>
      <c r="N10" s="5">
        <f>'G-1 p3 - '!N10</f>
        <v>350193.71699404612</v>
      </c>
      <c r="O10" s="5">
        <f>'G-1 p3 - '!O10</f>
        <v>358773.85678843979</v>
      </c>
      <c r="P10" s="5">
        <f>'G-1 p3 - '!P10</f>
        <v>359707.38150921266</v>
      </c>
      <c r="Q10" s="5">
        <f>'G-1 p3 - '!Q10</f>
        <v>370614.82311867859</v>
      </c>
      <c r="R10" s="5">
        <f>'G-1 p3 - '!R10</f>
        <v>368865.1483464702</v>
      </c>
      <c r="S10" s="5">
        <f>'G-1 p3 - '!S10</f>
        <v>362856.12997266604</v>
      </c>
      <c r="T10" s="5">
        <f>'G-1 p3 - '!T10</f>
        <v>379929.24988247914</v>
      </c>
      <c r="U10" s="5">
        <f>'G-1 p3 - '!U10</f>
        <v>386079.41604255931</v>
      </c>
    </row>
    <row r="11" spans="1:21">
      <c r="A11" s="4"/>
      <c r="B11" s="5">
        <f>'G-1 p3 - '!B11</f>
        <v>278907.11895743944</v>
      </c>
      <c r="C11" s="5">
        <f>'G-1 p3 - '!C11</f>
        <v>285911.28048722126</v>
      </c>
      <c r="D11" s="5">
        <f>'G-1 p3 - '!D11</f>
        <v>289847.38692715147</v>
      </c>
      <c r="E11" s="5">
        <f>'G-1 p3 - '!E11</f>
        <v>299184.84795153223</v>
      </c>
      <c r="F11" s="5">
        <f>'G-1 p3 - '!F11</f>
        <v>318055.23729653243</v>
      </c>
      <c r="G11" s="5">
        <f>'G-1 p3 - '!G11</f>
        <v>308846.13604145416</v>
      </c>
      <c r="H11" s="5">
        <f>'G-1 p3 - '!H11</f>
        <v>315484.73776983225</v>
      </c>
      <c r="I11" s="5">
        <f>'G-1 p3 - '!I11</f>
        <v>310836.13589662354</v>
      </c>
      <c r="J11" s="5">
        <f>'G-1 p3 - '!J11</f>
        <v>341038.32008021348</v>
      </c>
      <c r="K11" s="5">
        <f>'G-1 p3 - '!K11</f>
        <v>321300.15426043444</v>
      </c>
      <c r="L11" s="5">
        <f>'G-1 p3 - '!L11</f>
        <v>330789.01819755783</v>
      </c>
      <c r="M11" s="5">
        <f>'G-1 p3 - '!M11</f>
        <v>336296.42086628289</v>
      </c>
      <c r="N11" s="5">
        <f>'G-1 p3 - '!N11</f>
        <v>354458.2540880919</v>
      </c>
      <c r="O11" s="5">
        <f>'G-1 p3 - '!O11</f>
        <v>359016.77532261179</v>
      </c>
      <c r="P11" s="5">
        <f>'G-1 p3 - '!P11</f>
        <v>368047.66265501786</v>
      </c>
      <c r="Q11" s="5">
        <f>'G-1 p3 - '!Q11</f>
        <v>386905.33425251854</v>
      </c>
      <c r="R11" s="5">
        <f>'G-1 p3 - '!R11</f>
        <v>375740.43368897249</v>
      </c>
      <c r="S11" s="5">
        <f>'G-1 p3 - '!S11</f>
        <v>363847.99103291315</v>
      </c>
      <c r="T11" s="5">
        <f>'G-1 p3 - '!T11</f>
        <v>379439.90712580277</v>
      </c>
      <c r="U11" s="5">
        <f>'G-1 p3 - '!U11</f>
        <v>386253.56165581651</v>
      </c>
    </row>
    <row r="12" spans="1:21">
      <c r="A12" s="4"/>
      <c r="B12" s="5">
        <f>'G-1 p3 - '!B12</f>
        <v>287896.69028385251</v>
      </c>
      <c r="C12" s="5">
        <f>'G-1 p3 - '!C12</f>
        <v>279396.1801705652</v>
      </c>
      <c r="D12" s="5">
        <f>'G-1 p3 - '!D12</f>
        <v>293033.77377293888</v>
      </c>
      <c r="E12" s="5">
        <f>'G-1 p3 - '!E12</f>
        <v>288494.05379080551</v>
      </c>
      <c r="F12" s="5">
        <f>'G-1 p3 - '!F12</f>
        <v>297833.36433687026</v>
      </c>
      <c r="G12" s="5">
        <f>'G-1 p3 - '!G12</f>
        <v>307306.36796513997</v>
      </c>
      <c r="H12" s="5">
        <f>'G-1 p3 - '!H12</f>
        <v>298976.1320132332</v>
      </c>
      <c r="I12" s="5">
        <f>'G-1 p3 - '!I12</f>
        <v>324887.11377198459</v>
      </c>
      <c r="J12" s="5">
        <f>'G-1 p3 - '!J12</f>
        <v>313119.91413185577</v>
      </c>
      <c r="K12" s="5">
        <f>'G-1 p3 - '!K12</f>
        <v>326059.79479088495</v>
      </c>
      <c r="L12" s="5">
        <f>'G-1 p3 - '!L12</f>
        <v>331286.97556229623</v>
      </c>
      <c r="M12" s="5">
        <f>'G-1 p3 - '!M12</f>
        <v>324646.87353037694</v>
      </c>
      <c r="N12" s="5">
        <f>'G-1 p3 - '!N12</f>
        <v>333448.28229232598</v>
      </c>
      <c r="O12" s="5">
        <f>'G-1 p3 - '!O12</f>
        <v>358146.27145615022</v>
      </c>
      <c r="P12" s="5">
        <f>'G-1 p3 - '!P12</f>
        <v>357821.77278266428</v>
      </c>
      <c r="Q12" s="5">
        <f>'G-1 p3 - '!Q12</f>
        <v>354593.91080599459</v>
      </c>
      <c r="R12" s="5">
        <f>'G-1 p3 - '!R12</f>
        <v>385402.32476533111</v>
      </c>
      <c r="S12" s="5">
        <f>'G-1 p3 - '!S12</f>
        <v>370906.83815349278</v>
      </c>
      <c r="T12" s="5">
        <f>'G-1 p3 - '!T12</f>
        <v>386472.84833324497</v>
      </c>
      <c r="U12" s="5">
        <f>'G-1 p3 - '!U12</f>
        <v>390186.09377911186</v>
      </c>
    </row>
    <row r="13" spans="1:21">
      <c r="A13" s="4"/>
      <c r="B13" s="5">
        <f>'G-1 p3 - '!B13</f>
        <v>295348.44594401238</v>
      </c>
      <c r="C13" s="5">
        <f>'G-1 p3 - '!C13</f>
        <v>292933.1469792914</v>
      </c>
      <c r="D13" s="5">
        <f>'G-1 p3 - '!D13</f>
        <v>293888.11142041214</v>
      </c>
      <c r="E13" s="5">
        <f>'G-1 p3 - '!E13</f>
        <v>293448.71148339444</v>
      </c>
      <c r="F13" s="5">
        <f>'G-1 p3 - '!F13</f>
        <v>304411.48920625949</v>
      </c>
      <c r="G13" s="5">
        <f>'G-1 p3 - '!G13</f>
        <v>309972.86243745702</v>
      </c>
      <c r="H13" s="5">
        <f>'G-1 p3 - '!H13</f>
        <v>318343.1272534809</v>
      </c>
      <c r="I13" s="5">
        <f>'G-1 p3 - '!I13</f>
        <v>311205.45049095358</v>
      </c>
      <c r="J13" s="5">
        <f>'G-1 p3 - '!J13</f>
        <v>338490.60990093602</v>
      </c>
      <c r="K13" s="5">
        <f>'G-1 p3 - '!K13</f>
        <v>330766.16074642929</v>
      </c>
      <c r="L13" s="5">
        <f>'G-1 p3 - '!L13</f>
        <v>346177.96734205738</v>
      </c>
      <c r="M13" s="5">
        <f>'G-1 p3 - '!M13</f>
        <v>341515.30579004902</v>
      </c>
      <c r="N13" s="5">
        <f>'G-1 p3 - '!N13</f>
        <v>353167.52445519535</v>
      </c>
      <c r="O13" s="5">
        <f>'G-1 p3 - '!O13</f>
        <v>375318.6442430719</v>
      </c>
      <c r="P13" s="5">
        <f>'G-1 p3 - '!P13</f>
        <v>381632.41354536731</v>
      </c>
      <c r="Q13" s="5">
        <f>'G-1 p3 - '!Q13</f>
        <v>359203.61808957206</v>
      </c>
      <c r="R13" s="5">
        <f>'G-1 p3 - '!R13</f>
        <v>383928.62534780207</v>
      </c>
      <c r="S13" s="5">
        <f>'G-1 p3 - '!S13</f>
        <v>367391.24332533777</v>
      </c>
      <c r="T13" s="5">
        <f>'G-1 p3 - '!T13</f>
        <v>393159.86838669481</v>
      </c>
      <c r="U13" s="5">
        <f>'G-1 p3 - '!U13</f>
        <v>378016.50768991624</v>
      </c>
    </row>
    <row r="14" spans="1:21">
      <c r="A14" s="4"/>
      <c r="B14" s="5">
        <f>'G-1 p3 - '!B14</f>
        <v>303636.4355235179</v>
      </c>
      <c r="C14" s="5">
        <f>'G-1 p3 - '!C14</f>
        <v>295545.2388901934</v>
      </c>
      <c r="D14" s="5">
        <f>'G-1 p3 - '!D14</f>
        <v>305882.01280968543</v>
      </c>
      <c r="E14" s="5">
        <f>'G-1 p3 - '!E14</f>
        <v>312600.7555568199</v>
      </c>
      <c r="F14" s="5">
        <f>'G-1 p3 - '!F14</f>
        <v>302825.06797142362</v>
      </c>
      <c r="G14" s="5">
        <f>'G-1 p3 - '!G14</f>
        <v>323626.98544492491</v>
      </c>
      <c r="H14" s="5">
        <f>'G-1 p3 - '!H14</f>
        <v>315459.99499712803</v>
      </c>
      <c r="I14" s="5">
        <f>'G-1 p3 - '!I14</f>
        <v>326592.9670682007</v>
      </c>
      <c r="J14" s="5">
        <f>'G-1 p3 - '!J14</f>
        <v>328060.03313604754</v>
      </c>
      <c r="K14" s="5">
        <f>'G-1 p3 - '!K14</f>
        <v>341303.58632313268</v>
      </c>
      <c r="L14" s="5">
        <f>'G-1 p3 - '!L14</f>
        <v>338817.82665816898</v>
      </c>
      <c r="M14" s="5">
        <f>'G-1 p3 - '!M14</f>
        <v>346375.9557894083</v>
      </c>
      <c r="N14" s="5">
        <f>'G-1 p3 - '!N14</f>
        <v>355831.94479378144</v>
      </c>
      <c r="O14" s="5">
        <f>'G-1 p3 - '!O14</f>
        <v>367457.31552169617</v>
      </c>
      <c r="P14" s="5">
        <f>'G-1 p3 - '!P14</f>
        <v>355023.1776165606</v>
      </c>
      <c r="Q14" s="5">
        <f>'G-1 p3 - '!Q14</f>
        <v>368958.9160188447</v>
      </c>
      <c r="R14" s="5">
        <f>'G-1 p3 - '!R14</f>
        <v>398263.35693977482</v>
      </c>
      <c r="S14" s="5">
        <f>'G-1 p3 - '!S14</f>
        <v>374931.78298763605</v>
      </c>
      <c r="T14" s="5">
        <f>'G-1 p3 - '!T14</f>
        <v>396981.96850914549</v>
      </c>
      <c r="U14" s="5">
        <f>'G-1 p3 - '!U14</f>
        <v>392156.28312847996</v>
      </c>
    </row>
    <row r="15" spans="1:21">
      <c r="A15" s="4"/>
      <c r="B15" s="5">
        <f>'G-1 p3 - '!B15</f>
        <v>289959.79862415924</v>
      </c>
      <c r="C15" s="5">
        <f>'G-1 p3 - '!C15</f>
        <v>296090.95609023917</v>
      </c>
      <c r="D15" s="5">
        <f>'G-1 p3 - '!D15</f>
        <v>285736.18846012745</v>
      </c>
      <c r="E15" s="5">
        <f>'G-1 p3 - '!E15</f>
        <v>309038.73986823158</v>
      </c>
      <c r="F15" s="5">
        <f>'G-1 p3 - '!F15</f>
        <v>304702.16030430509</v>
      </c>
      <c r="G15" s="5">
        <f>'G-1 p3 - '!G15</f>
        <v>310972.53645958868</v>
      </c>
      <c r="H15" s="5">
        <f>'G-1 p3 - '!H15</f>
        <v>334260.48293232947</v>
      </c>
      <c r="I15" s="5">
        <f>'G-1 p3 - '!I15</f>
        <v>321881.88589808735</v>
      </c>
      <c r="J15" s="5">
        <f>'G-1 p3 - '!J15</f>
        <v>330493.66078999935</v>
      </c>
      <c r="K15" s="5">
        <f>'G-1 p3 - '!K15</f>
        <v>343857.15040544554</v>
      </c>
      <c r="L15" s="5">
        <f>'G-1 p3 - '!L15</f>
        <v>325598.1515505439</v>
      </c>
      <c r="M15" s="5">
        <f>'G-1 p3 - '!M15</f>
        <v>357123.71068911511</v>
      </c>
      <c r="N15" s="5">
        <f>'G-1 p3 - '!N15</f>
        <v>358259.69195487374</v>
      </c>
      <c r="O15" s="5">
        <f>'G-1 p3 - '!O15</f>
        <v>365566.26175893104</v>
      </c>
      <c r="P15" s="5">
        <f>'G-1 p3 - '!P15</f>
        <v>368045.26813071402</v>
      </c>
      <c r="Q15" s="5">
        <f>'G-1 p3 - '!Q15</f>
        <v>362436.61576767551</v>
      </c>
      <c r="R15" s="5">
        <f>'G-1 p3 - '!R15</f>
        <v>388541.53595008934</v>
      </c>
      <c r="S15" s="5">
        <f>'G-1 p3 - '!S15</f>
        <v>374694.72765341797</v>
      </c>
      <c r="T15" s="5">
        <f>'G-1 p3 - '!T15</f>
        <v>377455.5916688859</v>
      </c>
      <c r="U15" s="5">
        <f>'G-1 p3 - '!U15</f>
        <v>395417.54843930167</v>
      </c>
    </row>
    <row r="16" spans="1:21">
      <c r="A16" s="4"/>
      <c r="B16" s="5">
        <f>'G-1 p3 - '!B16</f>
        <v>293928.85669843201</v>
      </c>
      <c r="C16" s="5">
        <f>'G-1 p3 - '!C16</f>
        <v>290993.0014060227</v>
      </c>
      <c r="D16" s="5">
        <f>'G-1 p3 - '!D16</f>
        <v>295569.45664721861</v>
      </c>
      <c r="E16" s="5">
        <f>'G-1 p3 - '!E16</f>
        <v>298586.35287165549</v>
      </c>
      <c r="F16" s="5">
        <f>'G-1 p3 - '!F16</f>
        <v>299351.83243782131</v>
      </c>
      <c r="G16" s="5">
        <f>'G-1 p3 - '!G16</f>
        <v>309398.0355531316</v>
      </c>
      <c r="H16" s="5">
        <f>'G-1 p3 - '!H16</f>
        <v>311977.07149110327</v>
      </c>
      <c r="I16" s="5">
        <f>'G-1 p3 - '!I16</f>
        <v>313188.90702866041</v>
      </c>
      <c r="J16" s="5">
        <f>'G-1 p3 - '!J16</f>
        <v>344865.82635550242</v>
      </c>
      <c r="K16" s="5">
        <f>'G-1 p3 - '!K16</f>
        <v>322444.52590633626</v>
      </c>
      <c r="L16" s="5">
        <f>'G-1 p3 - '!L16</f>
        <v>361333.9213304384</v>
      </c>
      <c r="M16" s="5">
        <f>'G-1 p3 - '!M16</f>
        <v>348559.92457554286</v>
      </c>
      <c r="N16" s="5">
        <f>'G-1 p3 - '!N16</f>
        <v>340016.10422953218</v>
      </c>
      <c r="O16" s="5">
        <f>'G-1 p3 - '!O16</f>
        <v>362055.84368282516</v>
      </c>
      <c r="P16" s="5">
        <f>'G-1 p3 - '!P16</f>
        <v>358048.76881051529</v>
      </c>
      <c r="Q16" s="5">
        <f>'G-1 p3 - '!Q16</f>
        <v>372703.28442474268</v>
      </c>
      <c r="R16" s="5">
        <f>'G-1 p3 - '!R16</f>
        <v>383335.55939479417</v>
      </c>
      <c r="S16" s="5">
        <f>'G-1 p3 - '!S16</f>
        <v>385381.67086517339</v>
      </c>
      <c r="T16" s="5">
        <f>'G-1 p3 - '!T16</f>
        <v>386245.88075489679</v>
      </c>
      <c r="U16" s="5">
        <f>'G-1 p3 - '!U16</f>
        <v>383142.8409433639</v>
      </c>
    </row>
    <row r="17" spans="1:21">
      <c r="A17" s="4"/>
      <c r="B17" s="5">
        <f>'G-1 p3 - '!B17</f>
        <v>283233.3080548952</v>
      </c>
      <c r="C17" s="5">
        <f>'G-1 p3 - '!C17</f>
        <v>287115.51147492504</v>
      </c>
      <c r="D17" s="5">
        <f>'G-1 p3 - '!D17</f>
        <v>285317.14228386036</v>
      </c>
      <c r="E17" s="5">
        <f>'G-1 p3 - '!E17</f>
        <v>285745.398828729</v>
      </c>
      <c r="F17" s="5">
        <f>'G-1 p3 - '!F17</f>
        <v>306579.671853968</v>
      </c>
      <c r="G17" s="5">
        <f>'G-1 p3 - '!G17</f>
        <v>300977.74041566299</v>
      </c>
      <c r="H17" s="5">
        <f>'G-1 p3 - '!H17</f>
        <v>317839.61514019029</v>
      </c>
      <c r="I17" s="5">
        <f>'G-1 p3 - '!I17</f>
        <v>310880.84654114646</v>
      </c>
      <c r="J17" s="5">
        <f>'G-1 p3 - '!J17</f>
        <v>311424.89833069028</v>
      </c>
      <c r="K17" s="5">
        <f>'G-1 p3 - '!K17</f>
        <v>323931.23317369178</v>
      </c>
      <c r="L17" s="5">
        <f>'G-1 p3 - '!L17</f>
        <v>354161.79971674312</v>
      </c>
      <c r="M17" s="5">
        <f>'G-1 p3 - '!M17</f>
        <v>346362.8495654391</v>
      </c>
      <c r="N17" s="5">
        <f>'G-1 p3 - '!N17</f>
        <v>342452.38788489264</v>
      </c>
      <c r="O17" s="5">
        <f>'G-1 p3 - '!O17</f>
        <v>354241.70923192153</v>
      </c>
      <c r="P17" s="5">
        <f>'G-1 p3 - '!P17</f>
        <v>363315.72582499206</v>
      </c>
      <c r="Q17" s="5">
        <f>'G-1 p3 - '!Q17</f>
        <v>357495.81040646951</v>
      </c>
      <c r="R17" s="5">
        <f>'G-1 p3 - '!R17</f>
        <v>369900.73510124575</v>
      </c>
      <c r="S17" s="5">
        <f>'G-1 p3 - '!S17</f>
        <v>371446.95050680521</v>
      </c>
      <c r="T17" s="5">
        <f>'G-1 p3 - '!T17</f>
        <v>377757.31229348033</v>
      </c>
      <c r="U17" s="5">
        <f>'G-1 p3 - '!U17</f>
        <v>378961.29079197196</v>
      </c>
    </row>
    <row r="18" spans="1:21">
      <c r="A18" s="4"/>
      <c r="B18" s="5">
        <f>'G-1 p3 - '!B18</f>
        <v>292205.69919801655</v>
      </c>
      <c r="C18" s="5">
        <f>'G-1 p3 - '!C18</f>
        <v>289592.9331994169</v>
      </c>
      <c r="D18" s="5">
        <f>'G-1 p3 - '!D18</f>
        <v>300948.66890214331</v>
      </c>
      <c r="E18" s="5">
        <f>'G-1 p3 - '!E18</f>
        <v>288782.54832248145</v>
      </c>
      <c r="F18" s="5">
        <f>'G-1 p3 - '!F18</f>
        <v>296946.21359716245</v>
      </c>
      <c r="G18" s="5">
        <f>'G-1 p3 - '!G18</f>
        <v>313030.74158898235</v>
      </c>
      <c r="H18" s="5">
        <f>'G-1 p3 - '!H18</f>
        <v>308193.30496644095</v>
      </c>
      <c r="I18" s="5">
        <f>'G-1 p3 - '!I18</f>
        <v>325056.50907550514</v>
      </c>
      <c r="J18" s="5">
        <f>'G-1 p3 - '!J18</f>
        <v>327024.42390319292</v>
      </c>
      <c r="K18" s="5">
        <f>'G-1 p3 - '!K18</f>
        <v>317895.26994533476</v>
      </c>
      <c r="L18" s="5">
        <f>'G-1 p3 - '!L18</f>
        <v>333643.16481918324</v>
      </c>
      <c r="M18" s="5">
        <f>'G-1 p3 - '!M18</f>
        <v>335444.72599829297</v>
      </c>
      <c r="N18" s="5">
        <f>'G-1 p3 - '!N18</f>
        <v>345178.23671544477</v>
      </c>
      <c r="O18" s="5">
        <f>'G-1 p3 - '!O18</f>
        <v>347290.07931022719</v>
      </c>
      <c r="P18" s="5">
        <f>'G-1 p3 - '!P18</f>
        <v>372030.39951263461</v>
      </c>
      <c r="Q18" s="5">
        <f>'G-1 p3 - '!Q18</f>
        <v>356863.0878448647</v>
      </c>
      <c r="R18" s="5">
        <f>'G-1 p3 - '!R18</f>
        <v>377939.24277827615</v>
      </c>
      <c r="S18" s="5">
        <f>'G-1 p3 - '!S18</f>
        <v>374161.31992346578</v>
      </c>
      <c r="T18" s="5">
        <f>'G-1 p3 - '!T18</f>
        <v>376378.16973587824</v>
      </c>
      <c r="U18" s="5">
        <f>'G-1 p3 - '!U18</f>
        <v>395470.63137361035</v>
      </c>
    </row>
    <row r="19" spans="1:21">
      <c r="A19" s="4"/>
      <c r="B19" s="5">
        <f>'G-1 p3 - '!B19</f>
        <v>289049.55236266932</v>
      </c>
      <c r="C19" s="5">
        <f>'G-1 p3 - '!C19</f>
        <v>290622.22240939975</v>
      </c>
      <c r="D19" s="5">
        <f>'G-1 p3 - '!D19</f>
        <v>284113.97837437317</v>
      </c>
      <c r="E19" s="5">
        <f>'G-1 p3 - '!E19</f>
        <v>296338.42461560614</v>
      </c>
      <c r="F19" s="5">
        <f>'G-1 p3 - '!F19</f>
        <v>291928.55301686184</v>
      </c>
      <c r="G19" s="5">
        <f>'G-1 p3 - '!G19</f>
        <v>299561.60292520135</v>
      </c>
      <c r="H19" s="5">
        <f>'G-1 p3 - '!H19</f>
        <v>296125.05264226953</v>
      </c>
      <c r="I19" s="5">
        <f>'G-1 p3 - '!I19</f>
        <v>305744.7868687234</v>
      </c>
      <c r="J19" s="5">
        <f>'G-1 p3 - '!J19</f>
        <v>311909.84087695298</v>
      </c>
      <c r="K19" s="5">
        <f>'G-1 p3 - '!K19</f>
        <v>329783.2750301577</v>
      </c>
      <c r="L19" s="5">
        <f>'G-1 p3 - '!L19</f>
        <v>324522.62860612472</v>
      </c>
      <c r="M19" s="5">
        <f>'G-1 p3 - '!M19</f>
        <v>346935.01294519723</v>
      </c>
      <c r="N19" s="5">
        <f>'G-1 p3 - '!N19</f>
        <v>352786.12870987068</v>
      </c>
      <c r="O19" s="5">
        <f>'G-1 p3 - '!O19</f>
        <v>359652.19619401824</v>
      </c>
      <c r="P19" s="5">
        <f>'G-1 p3 - '!P19</f>
        <v>356836.29123293108</v>
      </c>
      <c r="Q19" s="5">
        <f>'G-1 p3 - '!Q19</f>
        <v>363408.38755817222</v>
      </c>
      <c r="R19" s="5">
        <f>'G-1 p3 - '!R19</f>
        <v>351996.43091772049</v>
      </c>
      <c r="S19" s="5">
        <f>'G-1 p3 - '!S19</f>
        <v>371937.50175282994</v>
      </c>
      <c r="T19" s="5">
        <f>'G-1 p3 - '!T19</f>
        <v>369239.56189836492</v>
      </c>
      <c r="U19" s="5">
        <f>'G-1 p3 - '!U19</f>
        <v>369466.74372135219</v>
      </c>
    </row>
    <row r="20" spans="1:21">
      <c r="A20" s="4"/>
      <c r="B20" s="5">
        <f>'G-1 p3 - '!B20</f>
        <v>286221.54984730715</v>
      </c>
      <c r="C20" s="5">
        <f>'G-1 p3 - '!C20</f>
        <v>299732.27127410413</v>
      </c>
      <c r="D20" s="5">
        <f>'G-1 p3 - '!D20</f>
        <v>305217.42957195401</v>
      </c>
      <c r="E20" s="5">
        <f>'G-1 p3 - '!E20</f>
        <v>300412.87206515111</v>
      </c>
      <c r="F20" s="5">
        <f>'G-1 p3 - '!F20</f>
        <v>309139.21814860951</v>
      </c>
      <c r="G20" s="5">
        <f>'G-1 p3 - '!G20</f>
        <v>308267.20921850967</v>
      </c>
      <c r="H20" s="5">
        <f>'G-1 p3 - '!H20</f>
        <v>307257.30752420658</v>
      </c>
      <c r="I20" s="5">
        <f>'G-1 p3 - '!I20</f>
        <v>325845.69941608486</v>
      </c>
      <c r="J20" s="5">
        <f>'G-1 p3 - '!J20</f>
        <v>319595.70830776024</v>
      </c>
      <c r="K20" s="5">
        <f>'G-1 p3 - '!K20</f>
        <v>333537.22480772383</v>
      </c>
      <c r="L20" s="5">
        <f>'G-1 p3 - '!L20</f>
        <v>338115.76379465638</v>
      </c>
      <c r="M20" s="5">
        <f>'G-1 p3 - '!M20</f>
        <v>335112.05971172405</v>
      </c>
      <c r="N20" s="5">
        <f>'G-1 p3 - '!N20</f>
        <v>342766.96526842244</v>
      </c>
      <c r="O20" s="5">
        <f>'G-1 p3 - '!O20</f>
        <v>346407.31240391114</v>
      </c>
      <c r="P20" s="5">
        <f>'G-1 p3 - '!P20</f>
        <v>351760.01049807254</v>
      </c>
      <c r="Q20" s="5">
        <f>'G-1 p3 - '!Q20</f>
        <v>374599.36829532782</v>
      </c>
      <c r="R20" s="5">
        <f>'G-1 p3 - '!R20</f>
        <v>382481.3721158618</v>
      </c>
      <c r="S20" s="5">
        <f>'G-1 p3 - '!S20</f>
        <v>377576.82720381941</v>
      </c>
      <c r="T20" s="5">
        <f>'G-1 p3 - '!T20</f>
        <v>395106.0027711349</v>
      </c>
      <c r="U20" s="5">
        <f>'G-1 p3 - '!U20</f>
        <v>404487.31274067541</v>
      </c>
    </row>
    <row r="21" spans="1:21">
      <c r="A21" s="4" t="s">
        <v>1</v>
      </c>
      <c r="B21" s="5">
        <f>'G-1 p3 - '!B21</f>
        <v>284318.03991733759</v>
      </c>
      <c r="C21" s="5">
        <f>'G-1 p3 - '!C21</f>
        <v>295624.28177771886</v>
      </c>
      <c r="D21" s="5">
        <f>'G-1 p3 - '!D21</f>
        <v>310174.6707647898</v>
      </c>
      <c r="E21" s="5">
        <f>'G-1 p3 - '!E21</f>
        <v>311415.90685702459</v>
      </c>
      <c r="F21" s="5">
        <f>'G-1 p3 - '!F21</f>
        <v>304537.0603584816</v>
      </c>
      <c r="G21" s="5">
        <f>'G-1 p3 - '!G21</f>
        <v>298695.18250080186</v>
      </c>
      <c r="H21" s="5">
        <f>'G-1 p3 - '!H21</f>
        <v>320463.03272430919</v>
      </c>
      <c r="I21" s="5">
        <f>'G-1 p3 - '!I21</f>
        <v>326509.77749360888</v>
      </c>
      <c r="J21" s="5">
        <f>'G-1 p3 - '!J21</f>
        <v>321978.8108531594</v>
      </c>
      <c r="K21" s="5">
        <f>'G-1 p3 - '!K21</f>
        <v>352160.3744440602</v>
      </c>
      <c r="L21" s="5">
        <f>'G-1 p3 - '!L21</f>
        <v>350276.99560473271</v>
      </c>
      <c r="M21" s="5">
        <f>'G-1 p3 - '!M21</f>
        <v>330172.63560367469</v>
      </c>
      <c r="N21" s="5">
        <f>'G-1 p3 - '!N21</f>
        <v>351536.85834220931</v>
      </c>
      <c r="O21" s="5">
        <f>'G-1 p3 - '!O21</f>
        <v>361761.66633274022</v>
      </c>
      <c r="P21" s="5">
        <f>'G-1 p3 - '!P21</f>
        <v>362885.44085648406</v>
      </c>
      <c r="Q21" s="5">
        <f>'G-1 p3 - '!Q21</f>
        <v>373498.27886745351</v>
      </c>
      <c r="R21" s="5">
        <f>'G-1 p3 - '!R21</f>
        <v>370239.60482573387</v>
      </c>
      <c r="S21" s="5">
        <f>'G-1 p3 - '!S21</f>
        <v>385943.13901409914</v>
      </c>
      <c r="T21" s="5">
        <f>'G-1 p3 - '!T21</f>
        <v>399980.45071053453</v>
      </c>
      <c r="U21" s="5">
        <f>'G-1 p3 - '!U21</f>
        <v>395001.22027517104</v>
      </c>
    </row>
    <row r="22" spans="1:21">
      <c r="A22" s="4"/>
      <c r="B22" s="5">
        <f>'G-1 p3 - '!B22</f>
        <v>297076.77584272373</v>
      </c>
      <c r="C22" s="5">
        <f>'G-1 p3 - '!C22</f>
        <v>290566.24883594172</v>
      </c>
      <c r="D22" s="5">
        <f>'G-1 p3 - '!D22</f>
        <v>295341.28668186342</v>
      </c>
      <c r="E22" s="5">
        <f>'G-1 p3 - '!E22</f>
        <v>293453.95298996754</v>
      </c>
      <c r="F22" s="5">
        <f>'G-1 p3 - '!F22</f>
        <v>314538.09088636289</v>
      </c>
      <c r="G22" s="5">
        <f>'G-1 p3 - '!G22</f>
        <v>318427.50870077754</v>
      </c>
      <c r="H22" s="5">
        <f>'G-1 p3 - '!H22</f>
        <v>318186.41724601644</v>
      </c>
      <c r="I22" s="5">
        <f>'G-1 p3 - '!I22</f>
        <v>302689.38511374284</v>
      </c>
      <c r="J22" s="5">
        <f>'G-1 p3 - '!J22</f>
        <v>331077.47683606489</v>
      </c>
      <c r="K22" s="5">
        <f>'G-1 p3 - '!K22</f>
        <v>321945.37599299627</v>
      </c>
      <c r="L22" s="5">
        <f>'G-1 p3 - '!L22</f>
        <v>331300.08796719555</v>
      </c>
      <c r="M22" s="5">
        <f>'G-1 p3 - '!M22</f>
        <v>356964.24234657525</v>
      </c>
      <c r="N22" s="5">
        <f>'G-1 p3 - '!N22</f>
        <v>344253.57329863339</v>
      </c>
      <c r="O22" s="5">
        <f>'G-1 p3 - '!O22</f>
        <v>350064.43783957791</v>
      </c>
      <c r="P22" s="5">
        <f>'G-1 p3 - '!P22</f>
        <v>373401.81828601653</v>
      </c>
      <c r="Q22" s="5">
        <f>'G-1 p3 - '!Q22</f>
        <v>373815.23178392102</v>
      </c>
      <c r="R22" s="5">
        <f>'G-1 p3 - '!R22</f>
        <v>375852.03467662935</v>
      </c>
      <c r="S22" s="5">
        <f>'G-1 p3 - '!S22</f>
        <v>372782.77465244604</v>
      </c>
      <c r="T22" s="5">
        <f>'G-1 p3 - '!T22</f>
        <v>368113.12594291108</v>
      </c>
      <c r="U22" s="5">
        <f>'G-1 p3 - '!U22</f>
        <v>382870.4747571933</v>
      </c>
    </row>
    <row r="23" spans="1:21">
      <c r="A23" s="4"/>
      <c r="B23" s="5">
        <f>'G-1 p3 - '!B23</f>
        <v>283578.82757916825</v>
      </c>
      <c r="C23" s="5">
        <f>'G-1 p3 - '!C23</f>
        <v>289986.86981834023</v>
      </c>
      <c r="D23" s="5">
        <f>'G-1 p3 - '!D23</f>
        <v>296767.77035816584</v>
      </c>
      <c r="E23" s="5">
        <f>'G-1 p3 - '!E23</f>
        <v>305831.66723950615</v>
      </c>
      <c r="F23" s="5">
        <f>'G-1 p3 - '!F23</f>
        <v>298261.54787801707</v>
      </c>
      <c r="G23" s="5">
        <f>'G-1 p3 - '!G23</f>
        <v>303417.13728296437</v>
      </c>
      <c r="H23" s="5">
        <f>'G-1 p3 - '!H23</f>
        <v>321205.42264720512</v>
      </c>
      <c r="I23" s="5">
        <f>'G-1 p3 - '!I23</f>
        <v>320345.93774821074</v>
      </c>
      <c r="J23" s="5">
        <f>'G-1 p3 - '!J23</f>
        <v>317138.98106324667</v>
      </c>
      <c r="K23" s="5">
        <f>'G-1 p3 - '!K23</f>
        <v>326712.61780986696</v>
      </c>
      <c r="L23" s="5">
        <f>'G-1 p3 - '!L23</f>
        <v>333646.40498311829</v>
      </c>
      <c r="M23" s="5">
        <f>'G-1 p3 - '!M23</f>
        <v>337888.18713395664</v>
      </c>
      <c r="N23" s="5">
        <f>'G-1 p3 - '!N23</f>
        <v>361183.21487862593</v>
      </c>
      <c r="O23" s="5">
        <f>'G-1 p3 - '!O23</f>
        <v>347777.90282285697</v>
      </c>
      <c r="P23" s="5">
        <f>'G-1 p3 - '!P23</f>
        <v>369500.55878124485</v>
      </c>
      <c r="Q23" s="5">
        <f>'G-1 p3 - '!Q23</f>
        <v>359069.28260102164</v>
      </c>
      <c r="R23" s="5">
        <f>'G-1 p3 - '!R23</f>
        <v>380412.41764504544</v>
      </c>
      <c r="S23" s="5">
        <f>'G-1 p3 - '!S23</f>
        <v>379179.7763057687</v>
      </c>
      <c r="T23" s="5">
        <f>'G-1 p3 - '!T23</f>
        <v>390289.34612397035</v>
      </c>
      <c r="U23" s="5">
        <f>'G-1 p3 - '!U23</f>
        <v>382875.02973653935</v>
      </c>
    </row>
    <row r="24" spans="1:21">
      <c r="A24" s="4"/>
      <c r="B24" s="5">
        <f>'G-1 p3 - '!B24</f>
        <v>286112.68679758412</v>
      </c>
      <c r="C24" s="5">
        <f>'G-1 p3 - '!C24</f>
        <v>293685.16389874718</v>
      </c>
      <c r="D24" s="5">
        <f>'G-1 p3 - '!D24</f>
        <v>295917.28800166422</v>
      </c>
      <c r="E24" s="5">
        <f>'G-1 p3 - '!E24</f>
        <v>297509.17016866233</v>
      </c>
      <c r="F24" s="5">
        <f>'G-1 p3 - '!F24</f>
        <v>321736.57937466673</v>
      </c>
      <c r="G24" s="5">
        <f>'G-1 p3 - '!G24</f>
        <v>307145.00945132074</v>
      </c>
      <c r="H24" s="5">
        <f>'G-1 p3 - '!H24</f>
        <v>334246.78304142784</v>
      </c>
      <c r="I24" s="5">
        <f>'G-1 p3 - '!I24</f>
        <v>328035.85981076962</v>
      </c>
      <c r="J24" s="5">
        <f>'G-1 p3 - '!J24</f>
        <v>335723.41796410887</v>
      </c>
      <c r="K24" s="5">
        <f>'G-1 p3 - '!K24</f>
        <v>333789.98555443139</v>
      </c>
      <c r="L24" s="5">
        <f>'G-1 p3 - '!L24</f>
        <v>341366.13863991696</v>
      </c>
      <c r="M24" s="5">
        <f>'G-1 p3 - '!M24</f>
        <v>330144.2829043048</v>
      </c>
      <c r="N24" s="5">
        <f>'G-1 p3 - '!N24</f>
        <v>351286.55850577197</v>
      </c>
      <c r="O24" s="5">
        <f>'G-1 p3 - '!O24</f>
        <v>354353.88169652718</v>
      </c>
      <c r="P24" s="5">
        <f>'G-1 p3 - '!P24</f>
        <v>347964.97145762359</v>
      </c>
      <c r="Q24" s="5">
        <f>'G-1 p3 - '!Q24</f>
        <v>373483.39117611432</v>
      </c>
      <c r="R24" s="5">
        <f>'G-1 p3 - '!R24</f>
        <v>379426.41581641132</v>
      </c>
      <c r="S24" s="5">
        <f>'G-1 p3 - '!S24</f>
        <v>378621.69142045593</v>
      </c>
      <c r="T24" s="5">
        <f>'G-1 p3 - '!T24</f>
        <v>373165.83176318079</v>
      </c>
      <c r="U24" s="5">
        <f>'G-1 p3 - '!U24</f>
        <v>401369.06786314532</v>
      </c>
    </row>
    <row r="25" spans="1:21">
      <c r="A25" s="4"/>
      <c r="B25" s="5">
        <f>'G-1 p3 - '!B25</f>
        <v>287903.29232051858</v>
      </c>
      <c r="C25" s="5">
        <f>'G-1 p3 - '!C25</f>
        <v>282855.97776006156</v>
      </c>
      <c r="D25" s="5">
        <f>'G-1 p3 - '!D25</f>
        <v>286984.92252716667</v>
      </c>
      <c r="E25" s="5">
        <f>'G-1 p3 - '!E25</f>
        <v>295090.63124235306</v>
      </c>
      <c r="F25" s="5">
        <f>'G-1 p3 - '!F25</f>
        <v>296705.20952795917</v>
      </c>
      <c r="G25" s="5">
        <f>'G-1 p3 - '!G25</f>
        <v>303481.40147739695</v>
      </c>
      <c r="H25" s="5">
        <f>'G-1 p3 - '!H25</f>
        <v>314114.33229293756</v>
      </c>
      <c r="I25" s="5">
        <f>'G-1 p3 - '!I25</f>
        <v>311274.23398492695</v>
      </c>
      <c r="J25" s="5">
        <f>'G-1 p3 - '!J25</f>
        <v>313707.83978014102</v>
      </c>
      <c r="K25" s="5">
        <f>'G-1 p3 - '!K25</f>
        <v>327632.74662629608</v>
      </c>
      <c r="L25" s="5">
        <f>'G-1 p3 - '!L25</f>
        <v>332836.78889420402</v>
      </c>
      <c r="M25" s="5">
        <f>'G-1 p3 - '!M25</f>
        <v>340922.15677879669</v>
      </c>
      <c r="N25" s="5">
        <f>'G-1 p3 - '!N25</f>
        <v>333578.270670422</v>
      </c>
      <c r="O25" s="5">
        <f>'G-1 p3 - '!O25</f>
        <v>358037.18258525972</v>
      </c>
      <c r="P25" s="5">
        <f>'G-1 p3 - '!P25</f>
        <v>363887.20847652905</v>
      </c>
      <c r="Q25" s="5">
        <f>'G-1 p3 - '!Q25</f>
        <v>349596.2074912177</v>
      </c>
      <c r="R25" s="5">
        <f>'G-1 p3 - '!R25</f>
        <v>366420.55162492453</v>
      </c>
      <c r="S25" s="5">
        <f>'G-1 p3 - '!S25</f>
        <v>355208.51978747721</v>
      </c>
      <c r="T25" s="5">
        <f>'G-1 p3 - '!T25</f>
        <v>381631.09237055021</v>
      </c>
      <c r="U25" s="5">
        <f>'G-1 p3 - '!U25</f>
        <v>379487.21889380622</v>
      </c>
    </row>
    <row r="26" spans="1:21">
      <c r="A26" s="4"/>
      <c r="B26" s="5">
        <f>'G-1 p3 - '!B26</f>
        <v>284927.88494520739</v>
      </c>
      <c r="C26" s="5">
        <f>'G-1 p3 - '!C26</f>
        <v>300313.75987553707</v>
      </c>
      <c r="D26" s="5">
        <f>'G-1 p3 - '!D26</f>
        <v>288873.26698768826</v>
      </c>
      <c r="E26" s="5">
        <f>'G-1 p3 - '!E26</f>
        <v>289920.3637864982</v>
      </c>
      <c r="F26" s="5">
        <f>'G-1 p3 - '!F26</f>
        <v>306124.69271849433</v>
      </c>
      <c r="G26" s="5">
        <f>'G-1 p3 - '!G26</f>
        <v>320944.7496256351</v>
      </c>
      <c r="H26" s="5">
        <f>'G-1 p3 - '!H26</f>
        <v>309798.51740740222</v>
      </c>
      <c r="I26" s="5">
        <f>'G-1 p3 - '!I26</f>
        <v>325842.4676045404</v>
      </c>
      <c r="J26" s="5">
        <f>'G-1 p3 - '!J26</f>
        <v>326747.67276815558</v>
      </c>
      <c r="K26" s="5">
        <f>'G-1 p3 - '!K26</f>
        <v>338592.03060955007</v>
      </c>
      <c r="L26" s="5">
        <f>'G-1 p3 - '!L26</f>
        <v>328339.26553902001</v>
      </c>
      <c r="M26" s="5">
        <f>'G-1 p3 - '!M26</f>
        <v>343263.77650341496</v>
      </c>
      <c r="N26" s="5">
        <f>'G-1 p3 - '!N26</f>
        <v>340801.42777202057</v>
      </c>
      <c r="O26" s="5">
        <f>'G-1 p3 - '!O26</f>
        <v>346773.81705821858</v>
      </c>
      <c r="P26" s="5">
        <f>'G-1 p3 - '!P26</f>
        <v>373996.07359543664</v>
      </c>
      <c r="Q26" s="5">
        <f>'G-1 p3 - '!Q26</f>
        <v>376499.39553211024</v>
      </c>
      <c r="R26" s="5">
        <f>'G-1 p3 - '!R26</f>
        <v>387234.85034622729</v>
      </c>
      <c r="S26" s="5">
        <f>'G-1 p3 - '!S26</f>
        <v>372180.24565947586</v>
      </c>
      <c r="T26" s="5">
        <f>'G-1 p3 - '!T26</f>
        <v>384338.95730758843</v>
      </c>
      <c r="U26" s="5">
        <f>'G-1 p3 - '!U26</f>
        <v>368846.16298437014</v>
      </c>
    </row>
    <row r="27" spans="1:21">
      <c r="A27" s="4"/>
      <c r="B27" s="5">
        <f>'G-1 p3 - '!B27</f>
        <v>273893.20677852578</v>
      </c>
      <c r="C27" s="5">
        <f>'G-1 p3 - '!C27</f>
        <v>294819.7194691358</v>
      </c>
      <c r="D27" s="5">
        <f>'G-1 p3 - '!D27</f>
        <v>284395.75947878382</v>
      </c>
      <c r="E27" s="5">
        <f>'G-1 p3 - '!E27</f>
        <v>302502.9048423029</v>
      </c>
      <c r="F27" s="5">
        <f>'G-1 p3 - '!F27</f>
        <v>305418.09701567522</v>
      </c>
      <c r="G27" s="5">
        <f>'G-1 p3 - '!G27</f>
        <v>318750.41625813022</v>
      </c>
      <c r="H27" s="5">
        <f>'G-1 p3 - '!H27</f>
        <v>315633.08295945474</v>
      </c>
      <c r="I27" s="5">
        <f>'G-1 p3 - '!I27</f>
        <v>317728.18342742731</v>
      </c>
      <c r="J27" s="5">
        <f>'G-1 p3 - '!J27</f>
        <v>313464.40201809653</v>
      </c>
      <c r="K27" s="5">
        <f>'G-1 p3 - '!K27</f>
        <v>330934.95438794576</v>
      </c>
      <c r="L27" s="5">
        <f>'G-1 p3 - '!L27</f>
        <v>336447.74958509591</v>
      </c>
      <c r="M27" s="5">
        <f>'G-1 p3 - '!M27</f>
        <v>355351.23647787038</v>
      </c>
      <c r="N27" s="5">
        <f>'G-1 p3 - '!N27</f>
        <v>362863.25681605516</v>
      </c>
      <c r="O27" s="5">
        <f>'G-1 p3 - '!O27</f>
        <v>351256.98974375188</v>
      </c>
      <c r="P27" s="5">
        <f>'G-1 p3 - '!P27</f>
        <v>363777.82373276685</v>
      </c>
      <c r="Q27" s="5">
        <f>'G-1 p3 - '!Q27</f>
        <v>373154.79410254059</v>
      </c>
      <c r="R27" s="5">
        <f>'G-1 p3 - '!R27</f>
        <v>362457.4134461598</v>
      </c>
      <c r="S27" s="5">
        <f>'G-1 p3 - '!S27</f>
        <v>378063.4907061425</v>
      </c>
      <c r="T27" s="5">
        <f>'G-1 p3 - '!T27</f>
        <v>382133.67376415402</v>
      </c>
      <c r="U27" s="5">
        <f>'G-1 p3 - '!U27</f>
        <v>384986.94415071036</v>
      </c>
    </row>
    <row r="28" spans="1:21">
      <c r="A28" s="4"/>
      <c r="B28" s="5">
        <f>'G-1 p3 - '!B28</f>
        <v>285168.95721782214</v>
      </c>
      <c r="C28" s="5">
        <f>'G-1 p3 - '!C28</f>
        <v>289957.76286316692</v>
      </c>
      <c r="D28" s="5">
        <f>'G-1 p3 - '!D28</f>
        <v>278716.69932413287</v>
      </c>
      <c r="E28" s="5">
        <f>'G-1 p3 - '!E28</f>
        <v>300381.00914393383</v>
      </c>
      <c r="F28" s="5">
        <f>'G-1 p3 - '!F28</f>
        <v>314739.05919753236</v>
      </c>
      <c r="G28" s="5">
        <f>'G-1 p3 - '!G28</f>
        <v>308110.44437792193</v>
      </c>
      <c r="H28" s="5">
        <f>'G-1 p3 - '!H28</f>
        <v>319390.44433592405</v>
      </c>
      <c r="I28" s="5">
        <f>'G-1 p3 - '!I28</f>
        <v>312549.70692741714</v>
      </c>
      <c r="J28" s="5">
        <f>'G-1 p3 - '!J28</f>
        <v>320403.99053095339</v>
      </c>
      <c r="K28" s="5">
        <f>'G-1 p3 - '!K28</f>
        <v>329984.24481210351</v>
      </c>
      <c r="L28" s="5">
        <f>'G-1 p3 - '!L28</f>
        <v>331670.50815460098</v>
      </c>
      <c r="M28" s="5">
        <f>'G-1 p3 - '!M28</f>
        <v>337155.3124005787</v>
      </c>
      <c r="N28" s="5">
        <f>'G-1 p3 - '!N28</f>
        <v>340083.8481728473</v>
      </c>
      <c r="O28" s="5">
        <f>'G-1 p3 - '!O28</f>
        <v>351213.09251418395</v>
      </c>
      <c r="P28" s="5">
        <f>'G-1 p3 - '!P28</f>
        <v>354397.52960171259</v>
      </c>
      <c r="Q28" s="5">
        <f>'G-1 p3 - '!Q28</f>
        <v>369093.288227577</v>
      </c>
      <c r="R28" s="5">
        <f>'G-1 p3 - '!R28</f>
        <v>383120.08352536039</v>
      </c>
      <c r="S28" s="5">
        <f>'G-1 p3 - '!S28</f>
        <v>384817.64799068985</v>
      </c>
      <c r="T28" s="5">
        <f>'G-1 p3 - '!T28</f>
        <v>364802.58412282902</v>
      </c>
      <c r="U28" s="5">
        <f>'G-1 p3 - '!U28</f>
        <v>379662.42296811467</v>
      </c>
    </row>
    <row r="29" spans="1:21">
      <c r="A29" s="4"/>
      <c r="B29" s="5">
        <f>'G-1 p3 - '!B29</f>
        <v>281968.30671005521</v>
      </c>
      <c r="C29" s="5">
        <f>'G-1 p3 - '!C29</f>
        <v>290224.98855053121</v>
      </c>
      <c r="D29" s="5">
        <f>'G-1 p3 - '!D29</f>
        <v>307523.93014103908</v>
      </c>
      <c r="E29" s="5">
        <f>'G-1 p3 - '!E29</f>
        <v>302617.22293447546</v>
      </c>
      <c r="F29" s="5">
        <f>'G-1 p3 - '!F29</f>
        <v>312799.42839207087</v>
      </c>
      <c r="G29" s="5">
        <f>'G-1 p3 - '!G29</f>
        <v>323421.00829672831</v>
      </c>
      <c r="H29" s="5">
        <f>'G-1 p3 - '!H29</f>
        <v>326167.08288758335</v>
      </c>
      <c r="I29" s="5">
        <f>'G-1 p3 - '!I29</f>
        <v>323585.08963860251</v>
      </c>
      <c r="J29" s="5">
        <f>'G-1 p3 - '!J29</f>
        <v>328027.33408548037</v>
      </c>
      <c r="K29" s="5">
        <f>'G-1 p3 - '!K29</f>
        <v>345712.17095847579</v>
      </c>
      <c r="L29" s="5">
        <f>'G-1 p3 - '!L29</f>
        <v>334929.28580411139</v>
      </c>
      <c r="M29" s="5">
        <f>'G-1 p3 - '!M29</f>
        <v>338293.99452327989</v>
      </c>
      <c r="N29" s="5">
        <f>'G-1 p3 - '!N29</f>
        <v>359901.06240207836</v>
      </c>
      <c r="O29" s="5">
        <f>'G-1 p3 - '!O29</f>
        <v>362221.01350297726</v>
      </c>
      <c r="P29" s="5">
        <f>'G-1 p3 - '!P29</f>
        <v>371428.46203111194</v>
      </c>
      <c r="Q29" s="5">
        <f>'G-1 p3 - '!Q29</f>
        <v>378391.74882193148</v>
      </c>
      <c r="R29" s="5">
        <f>'G-1 p3 - '!R29</f>
        <v>384133.16588457226</v>
      </c>
      <c r="S29" s="5">
        <f>'G-1 p3 - '!S29</f>
        <v>379045.35249080526</v>
      </c>
      <c r="T29" s="5">
        <f>'G-1 p3 - '!T29</f>
        <v>398424.28141613153</v>
      </c>
      <c r="U29" s="5">
        <f>'G-1 p3 - '!U29</f>
        <v>402704.29518124711</v>
      </c>
    </row>
    <row r="30" spans="1:21">
      <c r="A30" s="4"/>
      <c r="B30" s="5">
        <f>'G-1 p3 - '!B30</f>
        <v>288032.77326779405</v>
      </c>
      <c r="C30" s="5">
        <f>'G-1 p3 - '!C30</f>
        <v>288982.53714903013</v>
      </c>
      <c r="D30" s="5">
        <f>'G-1 p3 - '!D30</f>
        <v>293419.39921840496</v>
      </c>
      <c r="E30" s="5">
        <f>'G-1 p3 - '!E30</f>
        <v>299342.68724294368</v>
      </c>
      <c r="F30" s="5">
        <f>'G-1 p3 - '!F30</f>
        <v>309603.75386188953</v>
      </c>
      <c r="G30" s="5">
        <f>'G-1 p3 - '!G30</f>
        <v>314972.39127144654</v>
      </c>
      <c r="H30" s="5">
        <f>'G-1 p3 - '!H30</f>
        <v>324563.60870807536</v>
      </c>
      <c r="I30" s="5">
        <f>'G-1 p3 - '!I30</f>
        <v>323316.16688545782</v>
      </c>
      <c r="J30" s="5">
        <f>'G-1 p3 - '!J30</f>
        <v>334449.18018819264</v>
      </c>
      <c r="K30" s="5">
        <f>'G-1 p3 - '!K30</f>
        <v>328158.55064883363</v>
      </c>
      <c r="L30" s="5">
        <f>'G-1 p3 - '!L30</f>
        <v>341795.77784133109</v>
      </c>
      <c r="M30" s="5">
        <f>'G-1 p3 - '!M30</f>
        <v>353096.11908676726</v>
      </c>
      <c r="N30" s="5">
        <f>'G-1 p3 - '!N30</f>
        <v>354148.53394611506</v>
      </c>
      <c r="O30" s="5">
        <f>'G-1 p3 - '!O30</f>
        <v>361317.63422525977</v>
      </c>
      <c r="P30" s="5">
        <f>'G-1 p3 - '!P30</f>
        <v>364908.91806603206</v>
      </c>
      <c r="Q30" s="5">
        <f>'G-1 p3 - '!Q30</f>
        <v>358862.98261059111</v>
      </c>
      <c r="R30" s="5">
        <f>'G-1 p3 - '!R30</f>
        <v>372869.43436979066</v>
      </c>
      <c r="S30" s="5">
        <f>'G-1 p3 - '!S30</f>
        <v>396411.45418893918</v>
      </c>
      <c r="T30" s="5">
        <f>'G-1 p3 - '!T30</f>
        <v>378274.80433703103</v>
      </c>
      <c r="U30" s="5">
        <f>'G-1 p3 - '!U30</f>
        <v>405057.97046260926</v>
      </c>
    </row>
    <row r="31" spans="1:21">
      <c r="A31" s="4"/>
      <c r="B31" s="5">
        <f>'G-1 p3 - '!B31</f>
        <v>271630.83150673722</v>
      </c>
      <c r="C31" s="5">
        <f>'G-1 p3 - '!C31</f>
        <v>292182.33326081699</v>
      </c>
      <c r="D31" s="5">
        <f>'G-1 p3 - '!D31</f>
        <v>292454.59192171955</v>
      </c>
      <c r="E31" s="5">
        <f>'G-1 p3 - '!E31</f>
        <v>282529.04400834092</v>
      </c>
      <c r="F31" s="5">
        <f>'G-1 p3 - '!F31</f>
        <v>302984.2860279766</v>
      </c>
      <c r="G31" s="5">
        <f>'G-1 p3 - '!G31</f>
        <v>293672.42888276163</v>
      </c>
      <c r="H31" s="5">
        <f>'G-1 p3 - '!H31</f>
        <v>306782.43968651019</v>
      </c>
      <c r="I31" s="5">
        <f>'G-1 p3 - '!I31</f>
        <v>315706.69639363931</v>
      </c>
      <c r="J31" s="5">
        <f>'G-1 p3 - '!J31</f>
        <v>316786.25781019038</v>
      </c>
      <c r="K31" s="5">
        <f>'G-1 p3 - '!K31</f>
        <v>320745.4530717032</v>
      </c>
      <c r="L31" s="5">
        <f>'G-1 p3 - '!L31</f>
        <v>333213.82705957448</v>
      </c>
      <c r="M31" s="5">
        <f>'G-1 p3 - '!M31</f>
        <v>342325.76445824123</v>
      </c>
      <c r="N31" s="5">
        <f>'G-1 p3 - '!N31</f>
        <v>348577.31391268014</v>
      </c>
      <c r="O31" s="5">
        <f>'G-1 p3 - '!O31</f>
        <v>365411.52661279886</v>
      </c>
      <c r="P31" s="5">
        <f>'G-1 p3 - '!P31</f>
        <v>359695.81797797087</v>
      </c>
      <c r="Q31" s="5">
        <f>'G-1 p3 - '!Q31</f>
        <v>377320.14407141076</v>
      </c>
      <c r="R31" s="5">
        <f>'G-1 p3 - '!R31</f>
        <v>366028.43152410357</v>
      </c>
      <c r="S31" s="5">
        <f>'G-1 p3 - '!S31</f>
        <v>357392.42750098446</v>
      </c>
      <c r="T31" s="5">
        <f>'G-1 p3 - '!T31</f>
        <v>356056.10724545515</v>
      </c>
      <c r="U31" s="5">
        <f>'G-1 p3 - '!U31</f>
        <v>372614.22312796128</v>
      </c>
    </row>
    <row r="32" spans="1:21">
      <c r="A32" s="4"/>
      <c r="B32" s="5">
        <f>'G-1 p3 - '!B32</f>
        <v>287383.31093721162</v>
      </c>
      <c r="C32" s="5">
        <f>'G-1 p3 - '!C32</f>
        <v>285289.24634975288</v>
      </c>
      <c r="D32" s="5">
        <f>'G-1 p3 - '!D32</f>
        <v>293333.24927429005</v>
      </c>
      <c r="E32" s="5">
        <f>'G-1 p3 - '!E32</f>
        <v>302200.60444198531</v>
      </c>
      <c r="F32" s="5">
        <f>'G-1 p3 - '!F32</f>
        <v>303504.31968312844</v>
      </c>
      <c r="G32" s="5">
        <f>'G-1 p3 - '!G32</f>
        <v>316770.02160156122</v>
      </c>
      <c r="H32" s="5">
        <f>'G-1 p3 - '!H32</f>
        <v>323373.53591928846</v>
      </c>
      <c r="I32" s="5">
        <f>'G-1 p3 - '!I32</f>
        <v>326273.58413215913</v>
      </c>
      <c r="J32" s="5">
        <f>'G-1 p3 - '!J32</f>
        <v>310377.31248575571</v>
      </c>
      <c r="K32" s="5">
        <f>'G-1 p3 - '!K32</f>
        <v>348619.09114069922</v>
      </c>
      <c r="L32" s="5">
        <f>'G-1 p3 - '!L32</f>
        <v>330723.38992205478</v>
      </c>
      <c r="M32" s="5">
        <f>'G-1 p3 - '!M32</f>
        <v>338477.54648039397</v>
      </c>
      <c r="N32" s="5">
        <f>'G-1 p3 - '!N32</f>
        <v>360106.65341382584</v>
      </c>
      <c r="O32" s="5">
        <f>'G-1 p3 - '!O32</f>
        <v>346284.87089445337</v>
      </c>
      <c r="P32" s="5">
        <f>'G-1 p3 - '!P32</f>
        <v>358459.18459184392</v>
      </c>
      <c r="Q32" s="5">
        <f>'G-1 p3 - '!Q32</f>
        <v>366233.41650907754</v>
      </c>
      <c r="R32" s="5">
        <f>'G-1 p3 - '!R32</f>
        <v>388569.58539608493</v>
      </c>
      <c r="S32" s="5">
        <f>'G-1 p3 - '!S32</f>
        <v>377079.15768676926</v>
      </c>
      <c r="T32" s="5">
        <f>'G-1 p3 - '!T32</f>
        <v>386519.5180360651</v>
      </c>
      <c r="U32" s="5">
        <f>'G-1 p3 - '!U32</f>
        <v>379709.58646155137</v>
      </c>
    </row>
    <row r="33" spans="1:21">
      <c r="A33" s="4"/>
      <c r="B33" s="5">
        <f>'G-1 p3 - '!B33</f>
        <v>284391.17691862962</v>
      </c>
      <c r="C33" s="5">
        <f>'G-1 p3 - '!C33</f>
        <v>284957.00759379566</v>
      </c>
      <c r="D33" s="5">
        <f>'G-1 p3 - '!D33</f>
        <v>277796.34258338076</v>
      </c>
      <c r="E33" s="5">
        <f>'G-1 p3 - '!E33</f>
        <v>297185.87568347069</v>
      </c>
      <c r="F33" s="5">
        <f>'G-1 p3 - '!F33</f>
        <v>295819.462704023</v>
      </c>
      <c r="G33" s="5">
        <f>'G-1 p3 - '!G33</f>
        <v>298672.34522390447</v>
      </c>
      <c r="H33" s="5">
        <f>'G-1 p3 - '!H33</f>
        <v>308197.22198904346</v>
      </c>
      <c r="I33" s="5">
        <f>'G-1 p3 - '!I33</f>
        <v>321949.881093401</v>
      </c>
      <c r="J33" s="5">
        <f>'G-1 p3 - '!J33</f>
        <v>320729.74647635047</v>
      </c>
      <c r="K33" s="5">
        <f>'G-1 p3 - '!K33</f>
        <v>315469.49504004361</v>
      </c>
      <c r="L33" s="5">
        <f>'G-1 p3 - '!L33</f>
        <v>324833.22922546737</v>
      </c>
      <c r="M33" s="5">
        <f>'G-1 p3 - '!M33</f>
        <v>355299.65400923631</v>
      </c>
      <c r="N33" s="5">
        <f>'G-1 p3 - '!N33</f>
        <v>357387.44305312802</v>
      </c>
      <c r="O33" s="5">
        <f>'G-1 p3 - '!O33</f>
        <v>343131.30759075133</v>
      </c>
      <c r="P33" s="5">
        <f>'G-1 p3 - '!P33</f>
        <v>363427.00675019948</v>
      </c>
      <c r="Q33" s="5">
        <f>'G-1 p3 - '!Q33</f>
        <v>364126.05958503758</v>
      </c>
      <c r="R33" s="5">
        <f>'G-1 p3 - '!R33</f>
        <v>369837.43063162791</v>
      </c>
      <c r="S33" s="5">
        <f>'G-1 p3 - '!S33</f>
        <v>379779.01025192125</v>
      </c>
      <c r="T33" s="5">
        <f>'G-1 p3 - '!T33</f>
        <v>378451.44714538299</v>
      </c>
      <c r="U33" s="5">
        <f>'G-1 p3 - '!U33</f>
        <v>369339.58065811743</v>
      </c>
    </row>
    <row r="34" spans="1:21">
      <c r="A34" s="4"/>
      <c r="B34" s="5">
        <f>'G-1 p3 - '!B34</f>
        <v>284853.79475698207</v>
      </c>
      <c r="C34" s="5">
        <f>'G-1 p3 - '!C34</f>
        <v>304753.58290146122</v>
      </c>
      <c r="D34" s="5">
        <f>'G-1 p3 - '!D34</f>
        <v>286462.48298711592</v>
      </c>
      <c r="E34" s="5">
        <f>'G-1 p3 - '!E34</f>
        <v>288226.16168415942</v>
      </c>
      <c r="F34" s="5">
        <f>'G-1 p3 - '!F34</f>
        <v>310853.50623449817</v>
      </c>
      <c r="G34" s="5">
        <f>'G-1 p3 - '!G34</f>
        <v>318708.25746353401</v>
      </c>
      <c r="H34" s="5">
        <f>'G-1 p3 - '!H34</f>
        <v>325759.85925680038</v>
      </c>
      <c r="I34" s="5">
        <f>'G-1 p3 - '!I34</f>
        <v>335135.69650869357</v>
      </c>
      <c r="J34" s="5">
        <f>'G-1 p3 - '!J34</f>
        <v>310408.53449986462</v>
      </c>
      <c r="K34" s="5">
        <f>'G-1 p3 - '!K34</f>
        <v>338334.84956284508</v>
      </c>
      <c r="L34" s="5">
        <f>'G-1 p3 - '!L34</f>
        <v>345263.3215989311</v>
      </c>
      <c r="M34" s="5">
        <f>'G-1 p3 - '!M34</f>
        <v>342907.58383344655</v>
      </c>
      <c r="N34" s="5">
        <f>'G-1 p3 - '!N34</f>
        <v>360027.82141257764</v>
      </c>
      <c r="O34" s="5">
        <f>'G-1 p3 - '!O34</f>
        <v>343232.28511995752</v>
      </c>
      <c r="P34" s="5">
        <f>'G-1 p3 - '!P34</f>
        <v>375003.2665541381</v>
      </c>
      <c r="Q34" s="5">
        <f>'G-1 p3 - '!Q34</f>
        <v>367522.01821476175</v>
      </c>
      <c r="R34" s="5">
        <f>'G-1 p3 - '!R34</f>
        <v>378458.95413396729</v>
      </c>
      <c r="S34" s="5">
        <f>'G-1 p3 - '!S34</f>
        <v>388139.57629514462</v>
      </c>
      <c r="T34" s="5">
        <f>'G-1 p3 - '!T34</f>
        <v>378027.49517360376</v>
      </c>
      <c r="U34" s="5">
        <f>'G-1 p3 - '!U34</f>
        <v>391069.70740582986</v>
      </c>
    </row>
    <row r="35" spans="1:21">
      <c r="A35" s="4"/>
      <c r="B35" s="5">
        <f>'G-1 p3 - '!B35</f>
        <v>287364.79855177359</v>
      </c>
      <c r="C35" s="5">
        <f>'G-1 p3 - '!C35</f>
        <v>283886.93569777918</v>
      </c>
      <c r="D35" s="5">
        <f>'G-1 p3 - '!D35</f>
        <v>301949.1654203962</v>
      </c>
      <c r="E35" s="5">
        <f>'G-1 p3 - '!E35</f>
        <v>301749.47107085946</v>
      </c>
      <c r="F35" s="5">
        <f>'G-1 p3 - '!F35</f>
        <v>304254.66099176736</v>
      </c>
      <c r="G35" s="5">
        <f>'G-1 p3 - '!G35</f>
        <v>296643.85048230988</v>
      </c>
      <c r="H35" s="5">
        <f>'G-1 p3 - '!H35</f>
        <v>301014.63617637794</v>
      </c>
      <c r="I35" s="5">
        <f>'G-1 p3 - '!I35</f>
        <v>308322.89224620571</v>
      </c>
      <c r="J35" s="5">
        <f>'G-1 p3 - '!J35</f>
        <v>324941.04314576037</v>
      </c>
      <c r="K35" s="5">
        <f>'G-1 p3 - '!K35</f>
        <v>322651.5601584668</v>
      </c>
      <c r="L35" s="5">
        <f>'G-1 p3 - '!L35</f>
        <v>329120.15722444508</v>
      </c>
      <c r="M35" s="5">
        <f>'G-1 p3 - '!M35</f>
        <v>342398.16720664629</v>
      </c>
      <c r="N35" s="5">
        <f>'G-1 p3 - '!N35</f>
        <v>339487.33540219371</v>
      </c>
      <c r="O35" s="5">
        <f>'G-1 p3 - '!O35</f>
        <v>355521.11430156883</v>
      </c>
      <c r="P35" s="5">
        <f>'G-1 p3 - '!P35</f>
        <v>343826.54400073609</v>
      </c>
      <c r="Q35" s="5">
        <f>'G-1 p3 - '!Q35</f>
        <v>362174.69648646709</v>
      </c>
      <c r="R35" s="5">
        <f>'G-1 p3 - '!R35</f>
        <v>378420.54591258557</v>
      </c>
      <c r="S35" s="5">
        <f>'G-1 p3 - '!S35</f>
        <v>387551.22252481524</v>
      </c>
      <c r="T35" s="5">
        <f>'G-1 p3 - '!T35</f>
        <v>376598.97819696635</v>
      </c>
      <c r="U35" s="5">
        <f>'G-1 p3 - '!U35</f>
        <v>392114.47027372185</v>
      </c>
    </row>
    <row r="36" spans="1:21">
      <c r="A36" s="4"/>
      <c r="B36" s="5">
        <f>'G-1 p3 - '!B36</f>
        <v>280337.63802550733</v>
      </c>
      <c r="C36" s="5">
        <f>'G-1 p3 - '!C36</f>
        <v>296256.50622782053</v>
      </c>
      <c r="D36" s="5">
        <f>'G-1 p3 - '!D36</f>
        <v>286216.74147700332</v>
      </c>
      <c r="E36" s="5">
        <f>'G-1 p3 - '!E36</f>
        <v>304151.67894462642</v>
      </c>
      <c r="F36" s="5">
        <f>'G-1 p3 - '!F36</f>
        <v>310221.25109219045</v>
      </c>
      <c r="G36" s="5">
        <f>'G-1 p3 - '!G36</f>
        <v>313438.30762717116</v>
      </c>
      <c r="H36" s="5">
        <f>'G-1 p3 - '!H36</f>
        <v>308561.2741016298</v>
      </c>
      <c r="I36" s="5">
        <f>'G-1 p3 - '!I36</f>
        <v>317422.49357008049</v>
      </c>
      <c r="J36" s="5">
        <f>'G-1 p3 - '!J36</f>
        <v>322089.29486823338</v>
      </c>
      <c r="K36" s="5">
        <f>'G-1 p3 - '!K36</f>
        <v>330761.01742505532</v>
      </c>
      <c r="L36" s="5">
        <f>'G-1 p3 - '!L36</f>
        <v>327024.0284925946</v>
      </c>
      <c r="M36" s="5">
        <f>'G-1 p3 - '!M36</f>
        <v>345420.84460343613</v>
      </c>
      <c r="N36" s="5">
        <f>'G-1 p3 - '!N36</f>
        <v>342258.83839637495</v>
      </c>
      <c r="O36" s="5">
        <f>'G-1 p3 - '!O36</f>
        <v>362298.94185121823</v>
      </c>
      <c r="P36" s="5">
        <f>'G-1 p3 - '!P36</f>
        <v>362141.51457143942</v>
      </c>
      <c r="Q36" s="5">
        <f>'G-1 p3 - '!Q36</f>
        <v>355959.09176294872</v>
      </c>
      <c r="R36" s="5">
        <f>'G-1 p3 - '!R36</f>
        <v>373750.82653439115</v>
      </c>
      <c r="S36" s="5">
        <f>'G-1 p3 - '!S36</f>
        <v>372941.66453635145</v>
      </c>
      <c r="T36" s="5">
        <f>'G-1 p3 - '!T36</f>
        <v>381858.37477053871</v>
      </c>
      <c r="U36" s="5">
        <f>'G-1 p3 - '!U36</f>
        <v>395465.66758179659</v>
      </c>
    </row>
    <row r="37" spans="1:21">
      <c r="A37" s="4"/>
      <c r="B37" s="5">
        <f>'G-1 p3 - '!B37</f>
        <v>291616.0899811174</v>
      </c>
      <c r="C37" s="5">
        <f>'G-1 p3 - '!C37</f>
        <v>281297.03615582583</v>
      </c>
      <c r="D37" s="5">
        <f>'G-1 p3 - '!D37</f>
        <v>281701.24350998242</v>
      </c>
      <c r="E37" s="5">
        <f>'G-1 p3 - '!E37</f>
        <v>302095.02199242881</v>
      </c>
      <c r="F37" s="5">
        <f>'G-1 p3 - '!F37</f>
        <v>303183.44962727797</v>
      </c>
      <c r="G37" s="5">
        <f>'G-1 p3 - '!G37</f>
        <v>312803.92305015161</v>
      </c>
      <c r="H37" s="5">
        <f>'G-1 p3 - '!H37</f>
        <v>311825.11855563917</v>
      </c>
      <c r="I37" s="5">
        <f>'G-1 p3 - '!I37</f>
        <v>315463.51014671673</v>
      </c>
      <c r="J37" s="5">
        <f>'G-1 p3 - '!J37</f>
        <v>328528.37963822612</v>
      </c>
      <c r="K37" s="5">
        <f>'G-1 p3 - '!K37</f>
        <v>331626.85978192568</v>
      </c>
      <c r="L37" s="5">
        <f>'G-1 p3 - '!L37</f>
        <v>326247.58529758325</v>
      </c>
      <c r="M37" s="5">
        <f>'G-1 p3 - '!M37</f>
        <v>350632.60542595584</v>
      </c>
      <c r="N37" s="5">
        <f>'G-1 p3 - '!N37</f>
        <v>345554.21006641781</v>
      </c>
      <c r="O37" s="5">
        <f>'G-1 p3 - '!O37</f>
        <v>348917.91796663852</v>
      </c>
      <c r="P37" s="5">
        <f>'G-1 p3 - '!P37</f>
        <v>351144.12452581839</v>
      </c>
      <c r="Q37" s="5">
        <f>'G-1 p3 - '!Q37</f>
        <v>342149.34548596933</v>
      </c>
      <c r="R37" s="5">
        <f>'G-1 p3 - '!R37</f>
        <v>372337.14542968274</v>
      </c>
      <c r="S37" s="5">
        <f>'G-1 p3 - '!S37</f>
        <v>378959.11639669497</v>
      </c>
      <c r="T37" s="5">
        <f>'G-1 p3 - '!T37</f>
        <v>381406.87136401003</v>
      </c>
      <c r="U37" s="5">
        <f>'G-1 p3 - '!U37</f>
        <v>371064.53788096504</v>
      </c>
    </row>
    <row r="38" spans="1:21">
      <c r="A38" s="4"/>
      <c r="B38" s="5">
        <f>'G-1 p3 - '!B38</f>
        <v>291024.1798741559</v>
      </c>
      <c r="C38" s="5">
        <f>'G-1 p3 - '!C38</f>
        <v>288185.82532400265</v>
      </c>
      <c r="D38" s="5">
        <f>'G-1 p3 - '!D38</f>
        <v>289116.43823912507</v>
      </c>
      <c r="E38" s="5">
        <f>'G-1 p3 - '!E38</f>
        <v>299979.53084025881</v>
      </c>
      <c r="F38" s="5">
        <f>'G-1 p3 - '!F38</f>
        <v>308517.18530068581</v>
      </c>
      <c r="G38" s="5">
        <f>'G-1 p3 - '!G38</f>
        <v>325480.20130793675</v>
      </c>
      <c r="H38" s="5">
        <f>'G-1 p3 - '!H38</f>
        <v>317132.79085679998</v>
      </c>
      <c r="I38" s="5">
        <f>'G-1 p3 - '!I38</f>
        <v>310022.31335518765</v>
      </c>
      <c r="J38" s="5">
        <f>'G-1 p3 - '!J38</f>
        <v>316693.97279278236</v>
      </c>
      <c r="K38" s="5">
        <f>'G-1 p3 - '!K38</f>
        <v>335038.18671226106</v>
      </c>
      <c r="L38" s="5">
        <f>'G-1 p3 - '!L38</f>
        <v>328207.38814111007</v>
      </c>
      <c r="M38" s="5">
        <f>'G-1 p3 - '!M38</f>
        <v>349045.05566606345</v>
      </c>
      <c r="N38" s="5">
        <f>'G-1 p3 - '!N38</f>
        <v>358094.60928836896</v>
      </c>
      <c r="O38" s="5">
        <f>'G-1 p3 - '!O38</f>
        <v>355215.02649382816</v>
      </c>
      <c r="P38" s="5">
        <f>'G-1 p3 - '!P38</f>
        <v>336940.51786640607</v>
      </c>
      <c r="Q38" s="5">
        <f>'G-1 p3 - '!Q38</f>
        <v>363731.2168884381</v>
      </c>
      <c r="R38" s="5">
        <f>'G-1 p3 - '!R38</f>
        <v>365253.54380636703</v>
      </c>
      <c r="S38" s="5">
        <f>'G-1 p3 - '!S38</f>
        <v>372470.02609452826</v>
      </c>
      <c r="T38" s="5">
        <f>'G-1 p3 - '!T38</f>
        <v>374876.19213552511</v>
      </c>
      <c r="U38" s="5">
        <f>'G-1 p3 - '!U38</f>
        <v>381782.04655790346</v>
      </c>
    </row>
    <row r="39" spans="1:21">
      <c r="A39" s="4"/>
      <c r="B39" s="5">
        <f>'G-1 p3 - '!B39</f>
        <v>297978.73621818254</v>
      </c>
      <c r="C39" s="5">
        <f>'G-1 p3 - '!C39</f>
        <v>291510.24813484331</v>
      </c>
      <c r="D39" s="5">
        <f>'G-1 p3 - '!D39</f>
        <v>285258.24187180848</v>
      </c>
      <c r="E39" s="5">
        <f>'G-1 p3 - '!E39</f>
        <v>287632.97398948687</v>
      </c>
      <c r="F39" s="5">
        <f>'G-1 p3 - '!F39</f>
        <v>282608.47364082269</v>
      </c>
      <c r="G39" s="5">
        <f>'G-1 p3 - '!G39</f>
        <v>296805.08130011818</v>
      </c>
      <c r="H39" s="5">
        <f>'G-1 p3 - '!H39</f>
        <v>317167.64611203107</v>
      </c>
      <c r="I39" s="5">
        <f>'G-1 p3 - '!I39</f>
        <v>321627.11655071075</v>
      </c>
      <c r="J39" s="5">
        <f>'G-1 p3 - '!J39</f>
        <v>316997.01491150557</v>
      </c>
      <c r="K39" s="5">
        <f>'G-1 p3 - '!K39</f>
        <v>327377.84458667919</v>
      </c>
      <c r="L39" s="5">
        <f>'G-1 p3 - '!L39</f>
        <v>321475.52184882306</v>
      </c>
      <c r="M39" s="5">
        <f>'G-1 p3 - '!M39</f>
        <v>339858.74214073754</v>
      </c>
      <c r="N39" s="5">
        <f>'G-1 p3 - '!N39</f>
        <v>352147.88916725019</v>
      </c>
      <c r="O39" s="5">
        <f>'G-1 p3 - '!O39</f>
        <v>343218.31493886642</v>
      </c>
      <c r="P39" s="5">
        <f>'G-1 p3 - '!P39</f>
        <v>350141.10800608352</v>
      </c>
      <c r="Q39" s="5">
        <f>'G-1 p3 - '!Q39</f>
        <v>360323.48540488095</v>
      </c>
      <c r="R39" s="5">
        <f>'G-1 p3 - '!R39</f>
        <v>369895.63623034826</v>
      </c>
      <c r="S39" s="5">
        <f>'G-1 p3 - '!S39</f>
        <v>370225.06481272186</v>
      </c>
      <c r="T39" s="5">
        <f>'G-1 p3 - '!T39</f>
        <v>396144.22010750422</v>
      </c>
      <c r="U39" s="5">
        <f>'G-1 p3 - '!U39</f>
        <v>392331.97759446234</v>
      </c>
    </row>
    <row r="40" spans="1:21">
      <c r="A40" s="4"/>
      <c r="B40" s="5">
        <f>'G-1 p3 - '!B40</f>
        <v>284526.9656271718</v>
      </c>
      <c r="C40" s="5">
        <f>'G-1 p3 - '!C40</f>
        <v>278704.17573829839</v>
      </c>
      <c r="D40" s="5">
        <f>'G-1 p3 - '!D40</f>
        <v>276242.50905441749</v>
      </c>
      <c r="E40" s="5">
        <f>'G-1 p3 - '!E40</f>
        <v>288952.55411559634</v>
      </c>
      <c r="F40" s="5">
        <f>'G-1 p3 - '!F40</f>
        <v>303567.94979147287</v>
      </c>
      <c r="G40" s="5">
        <f>'G-1 p3 - '!G40</f>
        <v>314437.79166493303</v>
      </c>
      <c r="H40" s="5">
        <f>'G-1 p3 - '!H40</f>
        <v>299188.96211389155</v>
      </c>
      <c r="I40" s="5">
        <f>'G-1 p3 - '!I40</f>
        <v>310795.86050002638</v>
      </c>
      <c r="J40" s="5">
        <f>'G-1 p3 - '!J40</f>
        <v>315231.16058876528</v>
      </c>
      <c r="K40" s="5">
        <f>'G-1 p3 - '!K40</f>
        <v>327538.84141932195</v>
      </c>
      <c r="L40" s="5">
        <f>'G-1 p3 - '!L40</f>
        <v>324564.22625978076</v>
      </c>
      <c r="M40" s="5">
        <f>'G-1 p3 - '!M40</f>
        <v>331525.69920706912</v>
      </c>
      <c r="N40" s="5">
        <f>'G-1 p3 - '!N40</f>
        <v>330890.25509336777</v>
      </c>
      <c r="O40" s="5">
        <f>'G-1 p3 - '!O40</f>
        <v>364165.18100573227</v>
      </c>
      <c r="P40" s="5">
        <f>'G-1 p3 - '!P40</f>
        <v>347079.35767755623</v>
      </c>
      <c r="Q40" s="5">
        <f>'G-1 p3 - '!Q40</f>
        <v>352601.1478244348</v>
      </c>
      <c r="R40" s="5">
        <f>'G-1 p3 - '!R40</f>
        <v>366433.59082375542</v>
      </c>
      <c r="S40" s="5">
        <f>'G-1 p3 - '!S40</f>
        <v>365139.54877419828</v>
      </c>
      <c r="T40" s="5">
        <f>'G-1 p3 - '!T40</f>
        <v>384962.74213594216</v>
      </c>
      <c r="U40" s="5">
        <f>'G-1 p3 - '!U40</f>
        <v>385836.31242274737</v>
      </c>
    </row>
    <row r="41" spans="1:21">
      <c r="A41" s="4"/>
      <c r="B41" s="5">
        <f>'G-1 p3 - '!B41</f>
        <v>294229.17294692702</v>
      </c>
      <c r="C41" s="5">
        <f>'G-1 p3 - '!C41</f>
        <v>288044.72068506887</v>
      </c>
      <c r="D41" s="5">
        <f>'G-1 p3 - '!D41</f>
        <v>292996.49929098168</v>
      </c>
      <c r="E41" s="5">
        <f>'G-1 p3 - '!E41</f>
        <v>299367.37824269268</v>
      </c>
      <c r="F41" s="5">
        <f>'G-1 p3 - '!F41</f>
        <v>294395.62251890544</v>
      </c>
      <c r="G41" s="5">
        <f>'G-1 p3 - '!G41</f>
        <v>314452.94467244932</v>
      </c>
      <c r="H41" s="5">
        <f>'G-1 p3 - '!H41</f>
        <v>320947.61664423795</v>
      </c>
      <c r="I41" s="5">
        <f>'G-1 p3 - '!I41</f>
        <v>336916.51073363516</v>
      </c>
      <c r="J41" s="5">
        <f>'G-1 p3 - '!J41</f>
        <v>319001.95505633147</v>
      </c>
      <c r="K41" s="5">
        <f>'G-1 p3 - '!K41</f>
        <v>328985.70661363902</v>
      </c>
      <c r="L41" s="5">
        <f>'G-1 p3 - '!L41</f>
        <v>331512.75085259666</v>
      </c>
      <c r="M41" s="5">
        <f>'G-1 p3 - '!M41</f>
        <v>349932.27952131449</v>
      </c>
      <c r="N41" s="5">
        <f>'G-1 p3 - '!N41</f>
        <v>341343.08851901395</v>
      </c>
      <c r="O41" s="5">
        <f>'G-1 p3 - '!O41</f>
        <v>364125.57691190642</v>
      </c>
      <c r="P41" s="5">
        <f>'G-1 p3 - '!P41</f>
        <v>361077.9937521923</v>
      </c>
      <c r="Q41" s="5">
        <f>'G-1 p3 - '!Q41</f>
        <v>366920.80076771032</v>
      </c>
      <c r="R41" s="5">
        <f>'G-1 p3 - '!R41</f>
        <v>375235.47070470947</v>
      </c>
      <c r="S41" s="5">
        <f>'G-1 p3 - '!S41</f>
        <v>369774.03054635244</v>
      </c>
      <c r="T41" s="5">
        <f>'G-1 p3 - '!T41</f>
        <v>392091.65708467725</v>
      </c>
      <c r="U41" s="5">
        <f>'G-1 p3 - '!U41</f>
        <v>387913.93622916972</v>
      </c>
    </row>
    <row r="42" spans="1:21">
      <c r="A42" s="4"/>
      <c r="B42" s="5">
        <f>'G-1 p3 - '!B42</f>
        <v>281120.94936548691</v>
      </c>
      <c r="C42" s="5">
        <f>'G-1 p3 - '!C42</f>
        <v>280062.0163075414</v>
      </c>
      <c r="D42" s="5">
        <f>'G-1 p3 - '!D42</f>
        <v>305895.32463156618</v>
      </c>
      <c r="E42" s="5">
        <f>'G-1 p3 - '!E42</f>
        <v>299636.55249682127</v>
      </c>
      <c r="F42" s="5">
        <f>'G-1 p3 - '!F42</f>
        <v>316281.04888836673</v>
      </c>
      <c r="G42" s="5">
        <f>'G-1 p3 - '!G42</f>
        <v>307408.90536521823</v>
      </c>
      <c r="H42" s="5">
        <f>'G-1 p3 - '!H42</f>
        <v>309337.68764499517</v>
      </c>
      <c r="I42" s="5">
        <f>'G-1 p3 - '!I42</f>
        <v>324745.23514241219</v>
      </c>
      <c r="J42" s="5">
        <f>'G-1 p3 - '!J42</f>
        <v>337242.71619581169</v>
      </c>
      <c r="K42" s="5">
        <f>'G-1 p3 - '!K42</f>
        <v>346582.85801637982</v>
      </c>
      <c r="L42" s="5">
        <f>'G-1 p3 - '!L42</f>
        <v>339508.61709311459</v>
      </c>
      <c r="M42" s="5">
        <f>'G-1 p3 - '!M42</f>
        <v>329292.98693894927</v>
      </c>
      <c r="N42" s="5">
        <f>'G-1 p3 - '!N42</f>
        <v>349656.73029018618</v>
      </c>
      <c r="O42" s="5">
        <f>'G-1 p3 - '!O42</f>
        <v>365327.8709530746</v>
      </c>
      <c r="P42" s="5">
        <f>'G-1 p3 - '!P42</f>
        <v>357121.43385403825</v>
      </c>
      <c r="Q42" s="5">
        <f>'G-1 p3 - '!Q42</f>
        <v>378203.21566331765</v>
      </c>
      <c r="R42" s="5">
        <f>'G-1 p3 - '!R42</f>
        <v>373995.90763079835</v>
      </c>
      <c r="S42" s="5">
        <f>'G-1 p3 - '!S42</f>
        <v>375358.03471821029</v>
      </c>
      <c r="T42" s="5">
        <f>'G-1 p3 - '!T42</f>
        <v>383359.37092211493</v>
      </c>
      <c r="U42" s="5">
        <f>'G-1 p3 - '!U42</f>
        <v>407436.5135318712</v>
      </c>
    </row>
    <row r="43" spans="1:21">
      <c r="A43" s="4"/>
      <c r="B43" s="5">
        <f>'G-1 p3 - '!B43</f>
        <v>288875.70579464157</v>
      </c>
      <c r="C43" s="5">
        <f>'G-1 p3 - '!C43</f>
        <v>299810.96336198918</v>
      </c>
      <c r="D43" s="5">
        <f>'G-1 p3 - '!D43</f>
        <v>294503.13683779107</v>
      </c>
      <c r="E43" s="5">
        <f>'G-1 p3 - '!E43</f>
        <v>299521.95264277689</v>
      </c>
      <c r="F43" s="5">
        <f>'G-1 p3 - '!F43</f>
        <v>310239.26646379213</v>
      </c>
      <c r="G43" s="5">
        <f>'G-1 p3 - '!G43</f>
        <v>312122.25410727586</v>
      </c>
      <c r="H43" s="5">
        <f>'G-1 p3 - '!H43</f>
        <v>312330.75503800495</v>
      </c>
      <c r="I43" s="5">
        <f>'G-1 p3 - '!I43</f>
        <v>335045.38109877199</v>
      </c>
      <c r="J43" s="5">
        <f>'G-1 p3 - '!J43</f>
        <v>338522.78502467513</v>
      </c>
      <c r="K43" s="5">
        <f>'G-1 p3 - '!K43</f>
        <v>338939.19397239748</v>
      </c>
      <c r="L43" s="5">
        <f>'G-1 p3 - '!L43</f>
        <v>354062.73690828279</v>
      </c>
      <c r="M43" s="5">
        <f>'G-1 p3 - '!M43</f>
        <v>354209.77174384729</v>
      </c>
      <c r="N43" s="5">
        <f>'G-1 p3 - '!N43</f>
        <v>362261.4497893948</v>
      </c>
      <c r="O43" s="5">
        <f>'G-1 p3 - '!O43</f>
        <v>355124.38501074119</v>
      </c>
      <c r="P43" s="5">
        <f>'G-1 p3 - '!P43</f>
        <v>366822.50596267486</v>
      </c>
      <c r="Q43" s="5">
        <f>'G-1 p3 - '!Q43</f>
        <v>367025.75052612007</v>
      </c>
      <c r="R43" s="5">
        <f>'G-1 p3 - '!R43</f>
        <v>382140.97953961161</v>
      </c>
      <c r="S43" s="5">
        <f>'G-1 p3 - '!S43</f>
        <v>382682.56327543355</v>
      </c>
      <c r="T43" s="5">
        <f>'G-1 p3 - '!T43</f>
        <v>379218.16437660618</v>
      </c>
      <c r="U43" s="5">
        <f>'G-1 p3 - '!U43</f>
        <v>394956.39027747948</v>
      </c>
    </row>
    <row r="44" spans="1:21">
      <c r="A44" s="4"/>
      <c r="B44" s="5">
        <f>'G-1 p3 - '!B44</f>
        <v>288218.98340805731</v>
      </c>
      <c r="C44" s="5">
        <f>'G-1 p3 - '!C44</f>
        <v>302068.54524573742</v>
      </c>
      <c r="D44" s="5">
        <f>'G-1 p3 - '!D44</f>
        <v>289272.17280448886</v>
      </c>
      <c r="E44" s="5">
        <f>'G-1 p3 - '!E44</f>
        <v>293561.82502022095</v>
      </c>
      <c r="F44" s="5">
        <f>'G-1 p3 - '!F44</f>
        <v>316573.20584219863</v>
      </c>
      <c r="G44" s="5">
        <f>'G-1 p3 - '!G44</f>
        <v>312314.57155861054</v>
      </c>
      <c r="H44" s="5">
        <f>'G-1 p3 - '!H44</f>
        <v>328968.91128716589</v>
      </c>
      <c r="I44" s="5">
        <f>'G-1 p3 - '!I44</f>
        <v>316569.08246665064</v>
      </c>
      <c r="J44" s="5">
        <f>'G-1 p3 - '!J44</f>
        <v>334398.99075930309</v>
      </c>
      <c r="K44" s="5">
        <f>'G-1 p3 - '!K44</f>
        <v>344415.91795742966</v>
      </c>
      <c r="L44" s="5">
        <f>'G-1 p3 - '!L44</f>
        <v>348583.65204316872</v>
      </c>
      <c r="M44" s="5">
        <f>'G-1 p3 - '!M44</f>
        <v>351359.38010978303</v>
      </c>
      <c r="N44" s="5">
        <f>'G-1 p3 - '!N44</f>
        <v>361247.56693308312</v>
      </c>
      <c r="O44" s="5">
        <f>'G-1 p3 - '!O44</f>
        <v>348514.91911523411</v>
      </c>
      <c r="P44" s="5">
        <f>'G-1 p3 - '!P44</f>
        <v>380698.06689419888</v>
      </c>
      <c r="Q44" s="5">
        <f>'G-1 p3 - '!Q44</f>
        <v>377755.29297267523</v>
      </c>
      <c r="R44" s="5">
        <f>'G-1 p3 - '!R44</f>
        <v>378693.40699511563</v>
      </c>
      <c r="S44" s="5">
        <f>'G-1 p3 - '!S44</f>
        <v>379972.02066884475</v>
      </c>
      <c r="T44" s="5">
        <f>'G-1 p3 - '!T44</f>
        <v>394747.36295522691</v>
      </c>
      <c r="U44" s="5">
        <f>'G-1 p3 - '!U44</f>
        <v>383260.34338307515</v>
      </c>
    </row>
    <row r="45" spans="1:21">
      <c r="A45" s="4"/>
      <c r="B45" s="5">
        <f>'G-1 p3 - '!B45</f>
        <v>288390.1030786999</v>
      </c>
      <c r="C45" s="5">
        <f>'G-1 p3 - '!C45</f>
        <v>283679.58907879028</v>
      </c>
      <c r="D45" s="5">
        <f>'G-1 p3 - '!D45</f>
        <v>294792.37383629626</v>
      </c>
      <c r="E45" s="5">
        <f>'G-1 p3 - '!E45</f>
        <v>298385.8710016298</v>
      </c>
      <c r="F45" s="5">
        <f>'G-1 p3 - '!F45</f>
        <v>299773.43475919415</v>
      </c>
      <c r="G45" s="5">
        <f>'G-1 p3 - '!G45</f>
        <v>322668.73908122419</v>
      </c>
      <c r="H45" s="5">
        <f>'G-1 p3 - '!H45</f>
        <v>314961.95256518672</v>
      </c>
      <c r="I45" s="5">
        <f>'G-1 p3 - '!I45</f>
        <v>328192.95479054761</v>
      </c>
      <c r="J45" s="5">
        <f>'G-1 p3 - '!J45</f>
        <v>327755.48764737241</v>
      </c>
      <c r="K45" s="5">
        <f>'G-1 p3 - '!K45</f>
        <v>345491.04766913736</v>
      </c>
      <c r="L45" s="5">
        <f>'G-1 p3 - '!L45</f>
        <v>322263.01684026245</v>
      </c>
      <c r="M45" s="5">
        <f>'G-1 p3 - '!M45</f>
        <v>333331.8895249354</v>
      </c>
      <c r="N45" s="5">
        <f>'G-1 p3 - '!N45</f>
        <v>364249.43665856047</v>
      </c>
      <c r="O45" s="5">
        <f>'G-1 p3 - '!O45</f>
        <v>361821.15203013964</v>
      </c>
      <c r="P45" s="5">
        <f>'G-1 p3 - '!P45</f>
        <v>361784.47149127687</v>
      </c>
      <c r="Q45" s="5">
        <f>'G-1 p3 - '!Q45</f>
        <v>358147.17774847493</v>
      </c>
      <c r="R45" s="5">
        <f>'G-1 p3 - '!R45</f>
        <v>379511.08899508871</v>
      </c>
      <c r="S45" s="5">
        <f>'G-1 p3 - '!S45</f>
        <v>379674.60792263551</v>
      </c>
      <c r="T45" s="5">
        <f>'G-1 p3 - '!T45</f>
        <v>386634.44783925562</v>
      </c>
      <c r="U45" s="5">
        <f>'G-1 p3 - '!U45</f>
        <v>397640.01138069603</v>
      </c>
    </row>
    <row r="46" spans="1:21">
      <c r="A46" s="4"/>
      <c r="B46" s="5">
        <f>'G-1 p3 - '!B46</f>
        <v>270300.94815318682</v>
      </c>
      <c r="C46" s="5">
        <f>'G-1 p3 - '!C46</f>
        <v>291864.09111052036</v>
      </c>
      <c r="D46" s="5">
        <f>'G-1 p3 - '!D46</f>
        <v>294303.62954135559</v>
      </c>
      <c r="E46" s="5">
        <f>'G-1 p3 - '!E46</f>
        <v>293986.53275254922</v>
      </c>
      <c r="F46" s="5">
        <f>'G-1 p3 - '!F46</f>
        <v>286028.28511564608</v>
      </c>
      <c r="G46" s="5">
        <f>'G-1 p3 - '!G46</f>
        <v>306403.16811433958</v>
      </c>
      <c r="H46" s="5">
        <f>'G-1 p3 - '!H46</f>
        <v>310275.82692676858</v>
      </c>
      <c r="I46" s="5">
        <f>'G-1 p3 - '!I46</f>
        <v>319886.04474668851</v>
      </c>
      <c r="J46" s="5">
        <f>'G-1 p3 - '!J46</f>
        <v>321393.76547680027</v>
      </c>
      <c r="K46" s="5">
        <f>'G-1 p3 - '!K46</f>
        <v>333532.49300478725</v>
      </c>
      <c r="L46" s="5">
        <f>'G-1 p3 - '!L46</f>
        <v>349288.26837850135</v>
      </c>
      <c r="M46" s="5">
        <f>'G-1 p3 - '!M46</f>
        <v>340457.20953183924</v>
      </c>
      <c r="N46" s="5">
        <f>'G-1 p3 - '!N46</f>
        <v>357506.32484390406</v>
      </c>
      <c r="O46" s="5">
        <f>'G-1 p3 - '!O46</f>
        <v>367883.85407096735</v>
      </c>
      <c r="P46" s="5">
        <f>'G-1 p3 - '!P46</f>
        <v>367753.03032094502</v>
      </c>
      <c r="Q46" s="5">
        <f>'G-1 p3 - '!Q46</f>
        <v>378343.81823526276</v>
      </c>
      <c r="R46" s="5">
        <f>'G-1 p3 - '!R46</f>
        <v>376577.67838520702</v>
      </c>
      <c r="S46" s="5">
        <f>'G-1 p3 - '!S46</f>
        <v>371440.50344031572</v>
      </c>
      <c r="T46" s="5">
        <f>'G-1 p3 - '!T46</f>
        <v>385095.37389964331</v>
      </c>
      <c r="U46" s="5">
        <f>'G-1 p3 - '!U46</f>
        <v>398636.57613278466</v>
      </c>
    </row>
    <row r="47" spans="1:21">
      <c r="A47" s="4"/>
      <c r="B47" s="5">
        <f>'G-1 p3 - '!B47</f>
        <v>286216.59729949094</v>
      </c>
      <c r="C47" s="5">
        <f>'G-1 p3 - '!C47</f>
        <v>283535.35460906709</v>
      </c>
      <c r="D47" s="5">
        <f>'G-1 p3 - '!D47</f>
        <v>305265.79442267067</v>
      </c>
      <c r="E47" s="5">
        <f>'G-1 p3 - '!E47</f>
        <v>307029.38731528632</v>
      </c>
      <c r="F47" s="5">
        <f>'G-1 p3 - '!F47</f>
        <v>311388.87817560427</v>
      </c>
      <c r="G47" s="5">
        <f>'G-1 p3 - '!G47</f>
        <v>305287.88121306378</v>
      </c>
      <c r="H47" s="5">
        <f>'G-1 p3 - '!H47</f>
        <v>301729.47179715446</v>
      </c>
      <c r="I47" s="5">
        <f>'G-1 p3 - '!I47</f>
        <v>312891.01113338332</v>
      </c>
      <c r="J47" s="5">
        <f>'G-1 p3 - '!J47</f>
        <v>321143.01695683761</v>
      </c>
      <c r="K47" s="5">
        <f>'G-1 p3 - '!K47</f>
        <v>331219.56193517934</v>
      </c>
      <c r="L47" s="5">
        <f>'G-1 p3 - '!L47</f>
        <v>338995.95859198301</v>
      </c>
      <c r="M47" s="5">
        <f>'G-1 p3 - '!M47</f>
        <v>353275.12181157793</v>
      </c>
      <c r="N47" s="5">
        <f>'G-1 p3 - '!N47</f>
        <v>350867.8879488965</v>
      </c>
      <c r="O47" s="5">
        <f>'G-1 p3 - '!O47</f>
        <v>358552.81348726322</v>
      </c>
      <c r="P47" s="5">
        <f>'G-1 p3 - '!P47</f>
        <v>377548.25199757569</v>
      </c>
      <c r="Q47" s="5">
        <f>'G-1 p3 - '!Q47</f>
        <v>376248.85229827673</v>
      </c>
      <c r="R47" s="5">
        <f>'G-1 p3 - '!R47</f>
        <v>372370.94674617733</v>
      </c>
      <c r="S47" s="5">
        <f>'G-1 p3 - '!S47</f>
        <v>378453.81227657583</v>
      </c>
      <c r="T47" s="5">
        <f>'G-1 p3 - '!T47</f>
        <v>392087.44791204628</v>
      </c>
      <c r="U47" s="5">
        <f>'G-1 p3 - '!U47</f>
        <v>413051.76274419966</v>
      </c>
    </row>
    <row r="48" spans="1:21">
      <c r="A48" s="4"/>
      <c r="B48" s="5">
        <f>'G-1 p3 - '!B48</f>
        <v>275890.26643211627</v>
      </c>
      <c r="C48" s="5">
        <f>'G-1 p3 - '!C48</f>
        <v>285353.26052976784</v>
      </c>
      <c r="D48" s="5">
        <f>'G-1 p3 - '!D48</f>
        <v>301949.82915831258</v>
      </c>
      <c r="E48" s="5">
        <f>'G-1 p3 - '!E48</f>
        <v>308404.08228311839</v>
      </c>
      <c r="F48" s="5">
        <f>'G-1 p3 - '!F48</f>
        <v>294673.85782210075</v>
      </c>
      <c r="G48" s="5">
        <f>'G-1 p3 - '!G48</f>
        <v>318321.14960933081</v>
      </c>
      <c r="H48" s="5">
        <f>'G-1 p3 - '!H48</f>
        <v>311575.44066340284</v>
      </c>
      <c r="I48" s="5">
        <f>'G-1 p3 - '!I48</f>
        <v>312982.82443043945</v>
      </c>
      <c r="J48" s="5">
        <f>'G-1 p3 - '!J48</f>
        <v>322993.69504989253</v>
      </c>
      <c r="K48" s="5">
        <f>'G-1 p3 - '!K48</f>
        <v>332919.38295246882</v>
      </c>
      <c r="L48" s="5">
        <f>'G-1 p3 - '!L48</f>
        <v>344735.52721518022</v>
      </c>
      <c r="M48" s="5">
        <f>'G-1 p3 - '!M48</f>
        <v>326778.24368622462</v>
      </c>
      <c r="N48" s="5">
        <f>'G-1 p3 - '!N48</f>
        <v>365190.54127101647</v>
      </c>
      <c r="O48" s="5">
        <f>'G-1 p3 - '!O48</f>
        <v>355960.50402156217</v>
      </c>
      <c r="P48" s="5">
        <f>'G-1 p3 - '!P48</f>
        <v>365535.73590462009</v>
      </c>
      <c r="Q48" s="5">
        <f>'G-1 p3 - '!Q48</f>
        <v>359524.94352749398</v>
      </c>
      <c r="R48" s="5">
        <f>'G-1 p3 - '!R48</f>
        <v>371104.73761304043</v>
      </c>
      <c r="S48" s="5">
        <f>'G-1 p3 - '!S48</f>
        <v>372753.5188957238</v>
      </c>
      <c r="T48" s="5">
        <f>'G-1 p3 - '!T48</f>
        <v>386849.57708928286</v>
      </c>
      <c r="U48" s="5">
        <f>'G-1 p3 - '!U48</f>
        <v>401117.32510214648</v>
      </c>
    </row>
    <row r="49" spans="1:21">
      <c r="A49" s="4"/>
      <c r="B49" s="5">
        <f>'G-1 p3 - '!B49</f>
        <v>294144.90283275669</v>
      </c>
      <c r="C49" s="5">
        <f>'G-1 p3 - '!C49</f>
        <v>292332.7583567354</v>
      </c>
      <c r="D49" s="5">
        <f>'G-1 p3 - '!D49</f>
        <v>293174.80540668202</v>
      </c>
      <c r="E49" s="5">
        <f>'G-1 p3 - '!E49</f>
        <v>295995.48603727808</v>
      </c>
      <c r="F49" s="5">
        <f>'G-1 p3 - '!F49</f>
        <v>310065.66640015086</v>
      </c>
      <c r="G49" s="5">
        <f>'G-1 p3 - '!G49</f>
        <v>313696.95259105082</v>
      </c>
      <c r="H49" s="5">
        <f>'G-1 p3 - '!H49</f>
        <v>320071.76129005273</v>
      </c>
      <c r="I49" s="5">
        <f>'G-1 p3 - '!I49</f>
        <v>322000.58147489402</v>
      </c>
      <c r="J49" s="5">
        <f>'G-1 p3 - '!J49</f>
        <v>339028.96705739101</v>
      </c>
      <c r="K49" s="5">
        <f>'G-1 p3 - '!K49</f>
        <v>335790.87092960888</v>
      </c>
      <c r="L49" s="5">
        <f>'G-1 p3 - '!L49</f>
        <v>355142.97074491769</v>
      </c>
      <c r="M49" s="5">
        <f>'G-1 p3 - '!M49</f>
        <v>345978.33672319417</v>
      </c>
      <c r="N49" s="5">
        <f>'G-1 p3 - '!N49</f>
        <v>350902.83794393076</v>
      </c>
      <c r="O49" s="5">
        <f>'G-1 p3 - '!O49</f>
        <v>352195.6493710776</v>
      </c>
      <c r="P49" s="5">
        <f>'G-1 p3 - '!P49</f>
        <v>365877.89173559344</v>
      </c>
      <c r="Q49" s="5">
        <f>'G-1 p3 - '!Q49</f>
        <v>382556.53000403184</v>
      </c>
      <c r="R49" s="5">
        <f>'G-1 p3 - '!R49</f>
        <v>384533.9944665829</v>
      </c>
      <c r="S49" s="5">
        <f>'G-1 p3 - '!S49</f>
        <v>392429.85157073784</v>
      </c>
      <c r="T49" s="5">
        <f>'G-1 p3 - '!T49</f>
        <v>390077.66629583429</v>
      </c>
      <c r="U49" s="5">
        <f>'G-1 p3 - '!U49</f>
        <v>389456.45241508901</v>
      </c>
    </row>
    <row r="50" spans="1:21">
      <c r="A50" s="4"/>
      <c r="B50" s="5">
        <f>'G-1 p3 - '!B50</f>
        <v>290314.53653193387</v>
      </c>
      <c r="C50" s="5">
        <f>'G-1 p3 - '!C50</f>
        <v>296573.47570749861</v>
      </c>
      <c r="D50" s="5">
        <f>'G-1 p3 - '!D50</f>
        <v>292805.18796238484</v>
      </c>
      <c r="E50" s="5">
        <f>'G-1 p3 - '!E50</f>
        <v>313097.34542814031</v>
      </c>
      <c r="F50" s="5">
        <f>'G-1 p3 - '!F50</f>
        <v>316014.11242967797</v>
      </c>
      <c r="G50" s="5">
        <f>'G-1 p3 - '!G50</f>
        <v>313823.43825798633</v>
      </c>
      <c r="H50" s="5">
        <f>'G-1 p3 - '!H50</f>
        <v>331132.50834172807</v>
      </c>
      <c r="I50" s="5">
        <f>'G-1 p3 - '!I50</f>
        <v>315052.05768154818</v>
      </c>
      <c r="J50" s="5">
        <f>'G-1 p3 - '!J50</f>
        <v>327105.15228988539</v>
      </c>
      <c r="K50" s="5">
        <f>'G-1 p3 - '!K50</f>
        <v>334867.41019028705</v>
      </c>
      <c r="L50" s="5">
        <f>'G-1 p3 - '!L50</f>
        <v>347249.12887240684</v>
      </c>
      <c r="M50" s="5">
        <f>'G-1 p3 - '!M50</f>
        <v>347376.63650000206</v>
      </c>
      <c r="N50" s="5">
        <f>'G-1 p3 - '!N50</f>
        <v>368946.40472491219</v>
      </c>
      <c r="O50" s="5">
        <f>'G-1 p3 - '!O50</f>
        <v>356918.08445623855</v>
      </c>
      <c r="P50" s="5">
        <f>'G-1 p3 - '!P50</f>
        <v>357301.86686575628</v>
      </c>
      <c r="Q50" s="5">
        <f>'G-1 p3 - '!Q50</f>
        <v>378267.83758490882</v>
      </c>
      <c r="R50" s="5">
        <f>'G-1 p3 - '!R50</f>
        <v>391691.20727770787</v>
      </c>
      <c r="S50" s="5">
        <f>'G-1 p3 - '!S50</f>
        <v>378120.24898486777</v>
      </c>
      <c r="T50" s="5">
        <f>'G-1 p3 - '!T50</f>
        <v>379518.13557103358</v>
      </c>
      <c r="U50" s="5">
        <f>'G-1 p3 - '!U50</f>
        <v>392911.48091794626</v>
      </c>
    </row>
    <row r="51" spans="1:21">
      <c r="A51" s="4"/>
      <c r="B51" s="5">
        <f>'G-1 p3 - '!B51</f>
        <v>304196.43532806775</v>
      </c>
      <c r="C51" s="5">
        <f>'G-1 p3 - '!C51</f>
        <v>284860.77091582469</v>
      </c>
      <c r="D51" s="5">
        <f>'G-1 p3 - '!D51</f>
        <v>292661.30731611495</v>
      </c>
      <c r="E51" s="5">
        <f>'G-1 p3 - '!E51</f>
        <v>305830.34300892783</v>
      </c>
      <c r="F51" s="5">
        <f>'G-1 p3 - '!F51</f>
        <v>317186.64396287024</v>
      </c>
      <c r="G51" s="5">
        <f>'G-1 p3 - '!G51</f>
        <v>304751.02231960837</v>
      </c>
      <c r="H51" s="5">
        <f>'G-1 p3 - '!H51</f>
        <v>322883.20288642775</v>
      </c>
      <c r="I51" s="5">
        <f>'G-1 p3 - '!I51</f>
        <v>314777.06238602923</v>
      </c>
      <c r="J51" s="5">
        <f>'G-1 p3 - '!J51</f>
        <v>322298.23646372848</v>
      </c>
      <c r="K51" s="5">
        <f>'G-1 p3 - '!K51</f>
        <v>340296.90133875888</v>
      </c>
      <c r="L51" s="5">
        <f>'G-1 p3 - '!L51</f>
        <v>331849.00946114294</v>
      </c>
      <c r="M51" s="5">
        <f>'G-1 p3 - '!M51</f>
        <v>345246.26339233399</v>
      </c>
      <c r="N51" s="5">
        <f>'G-1 p3 - '!N51</f>
        <v>368040.99319237669</v>
      </c>
      <c r="O51" s="5">
        <f>'G-1 p3 - '!O51</f>
        <v>352319.56639774243</v>
      </c>
      <c r="P51" s="5">
        <f>'G-1 p3 - '!P51</f>
        <v>359601.06871396396</v>
      </c>
      <c r="Q51" s="5">
        <f>'G-1 p3 - '!Q51</f>
        <v>368223.60814953694</v>
      </c>
      <c r="R51" s="5">
        <f>'G-1 p3 - '!R51</f>
        <v>376795.143215405</v>
      </c>
      <c r="S51" s="5">
        <f>'G-1 p3 - '!S51</f>
        <v>371084.71271074924</v>
      </c>
      <c r="T51" s="5">
        <f>'G-1 p3 - '!T51</f>
        <v>392730.2592434556</v>
      </c>
      <c r="U51" s="5">
        <f>'G-1 p3 - '!U51</f>
        <v>387609.36323276744</v>
      </c>
    </row>
    <row r="52" spans="1:21">
      <c r="A52" s="4"/>
      <c r="B52" s="5">
        <f>'G-1 p3 - '!B52</f>
        <v>279340.52438196423</v>
      </c>
      <c r="C52" s="5">
        <f>'G-1 p3 - '!C52</f>
        <v>292096.63124647649</v>
      </c>
      <c r="D52" s="5">
        <f>'G-1 p3 - '!D52</f>
        <v>287307.03821321449</v>
      </c>
      <c r="E52" s="5">
        <f>'G-1 p3 - '!E52</f>
        <v>300448.6587466303</v>
      </c>
      <c r="F52" s="5">
        <f>'G-1 p3 - '!F52</f>
        <v>296783.28753891459</v>
      </c>
      <c r="G52" s="5">
        <f>'G-1 p3 - '!G52</f>
        <v>304255.15419150225</v>
      </c>
      <c r="H52" s="5">
        <f>'G-1 p3 - '!H52</f>
        <v>299209.79084759264</v>
      </c>
      <c r="I52" s="5">
        <f>'G-1 p3 - '!I52</f>
        <v>316514.60957700404</v>
      </c>
      <c r="J52" s="5">
        <f>'G-1 p3 - '!J52</f>
        <v>326870.34965276299</v>
      </c>
      <c r="K52" s="5">
        <f>'G-1 p3 - '!K52</f>
        <v>326591.14529147866</v>
      </c>
      <c r="L52" s="5">
        <f>'G-1 p3 - '!L52</f>
        <v>337064.43490867794</v>
      </c>
      <c r="M52" s="5">
        <f>'G-1 p3 - '!M52</f>
        <v>337519.68064546632</v>
      </c>
      <c r="N52" s="5">
        <f>'G-1 p3 - '!N52</f>
        <v>356315.43395479763</v>
      </c>
      <c r="O52" s="5">
        <f>'G-1 p3 - '!O52</f>
        <v>332267.06086994224</v>
      </c>
      <c r="P52" s="5">
        <f>'G-1 p3 - '!P52</f>
        <v>353141.28188187856</v>
      </c>
      <c r="Q52" s="5">
        <f>'G-1 p3 - '!Q52</f>
        <v>359213.6858720879</v>
      </c>
      <c r="R52" s="5">
        <f>'G-1 p3 - '!R52</f>
        <v>385325.32025608147</v>
      </c>
      <c r="S52" s="5">
        <f>'G-1 p3 - '!S52</f>
        <v>371133.74827005056</v>
      </c>
      <c r="T52" s="5">
        <f>'G-1 p3 - '!T52</f>
        <v>376900.7578093966</v>
      </c>
      <c r="U52" s="5">
        <f>'G-1 p3 - '!U52</f>
        <v>376295.62656112685</v>
      </c>
    </row>
    <row r="53" spans="1:21">
      <c r="A53" s="4"/>
      <c r="B53" s="5">
        <f>'G-1 p3 - '!B53</f>
        <v>285915.33562226786</v>
      </c>
      <c r="C53" s="5">
        <f>'G-1 p3 - '!C53</f>
        <v>277488.72464491654</v>
      </c>
      <c r="D53" s="5">
        <f>'G-1 p3 - '!D53</f>
        <v>296292.36174527212</v>
      </c>
      <c r="E53" s="5">
        <f>'G-1 p3 - '!E53</f>
        <v>292483.86888129864</v>
      </c>
      <c r="F53" s="5">
        <f>'G-1 p3 - '!F53</f>
        <v>287177.35885867081</v>
      </c>
      <c r="G53" s="5">
        <f>'G-1 p3 - '!G53</f>
        <v>298148.66053399909</v>
      </c>
      <c r="H53" s="5">
        <f>'G-1 p3 - '!H53</f>
        <v>318376.82446494885</v>
      </c>
      <c r="I53" s="5">
        <f>'G-1 p3 - '!I53</f>
        <v>321901.17582220369</v>
      </c>
      <c r="J53" s="5">
        <f>'G-1 p3 - '!J53</f>
        <v>308496.160563085</v>
      </c>
      <c r="K53" s="5">
        <f>'G-1 p3 - '!K53</f>
        <v>346939.29637529003</v>
      </c>
      <c r="L53" s="5">
        <f>'G-1 p3 - '!L53</f>
        <v>340555.92779870745</v>
      </c>
      <c r="M53" s="5">
        <f>'G-1 p3 - '!M53</f>
        <v>342766.90909397398</v>
      </c>
      <c r="N53" s="5">
        <f>'G-1 p3 - '!N53</f>
        <v>345334.4763455356</v>
      </c>
      <c r="O53" s="5">
        <f>'G-1 p3 - '!O53</f>
        <v>360078.58804140455</v>
      </c>
      <c r="P53" s="5">
        <f>'G-1 p3 - '!P53</f>
        <v>373884.67065864644</v>
      </c>
      <c r="Q53" s="5">
        <f>'G-1 p3 - '!Q53</f>
        <v>359502.81854853092</v>
      </c>
      <c r="R53" s="5">
        <f>'G-1 p3 - '!R53</f>
        <v>381312.26576246892</v>
      </c>
      <c r="S53" s="5">
        <f>'G-1 p3 - '!S53</f>
        <v>365186.36108368263</v>
      </c>
      <c r="T53" s="5">
        <f>'G-1 p3 - '!T53</f>
        <v>390138.12290420657</v>
      </c>
      <c r="U53" s="5">
        <f>'G-1 p3 - '!U53</f>
        <v>395322.4054976789</v>
      </c>
    </row>
    <row r="54" spans="1:21">
      <c r="A54" s="4"/>
      <c r="B54" s="5">
        <f>'G-1 p3 - '!B54</f>
        <v>280683.30689740839</v>
      </c>
      <c r="C54" s="5">
        <f>'G-1 p3 - '!C54</f>
        <v>287775.28948110895</v>
      </c>
      <c r="D54" s="5">
        <f>'G-1 p3 - '!D54</f>
        <v>302825.34170297149</v>
      </c>
      <c r="E54" s="5">
        <f>'G-1 p3 - '!E54</f>
        <v>286775.99805858685</v>
      </c>
      <c r="F54" s="5">
        <f>'G-1 p3 - '!F54</f>
        <v>295665.44534249778</v>
      </c>
      <c r="G54" s="5">
        <f>'G-1 p3 - '!G54</f>
        <v>323820.61055077414</v>
      </c>
      <c r="H54" s="5">
        <f>'G-1 p3 - '!H54</f>
        <v>322829.76267353748</v>
      </c>
      <c r="I54" s="5">
        <f>'G-1 p3 - '!I54</f>
        <v>320053.58114806033</v>
      </c>
      <c r="J54" s="5">
        <f>'G-1 p3 - '!J54</f>
        <v>316419.46274893469</v>
      </c>
      <c r="K54" s="5">
        <f>'G-1 p3 - '!K54</f>
        <v>313257.99498714873</v>
      </c>
      <c r="L54" s="5">
        <f>'G-1 p3 - '!L54</f>
        <v>337527.01553108118</v>
      </c>
      <c r="M54" s="5">
        <f>'G-1 p3 - '!M54</f>
        <v>342392.04778857657</v>
      </c>
      <c r="N54" s="5">
        <f>'G-1 p3 - '!N54</f>
        <v>353693.43425569637</v>
      </c>
      <c r="O54" s="5">
        <f>'G-1 p3 - '!O54</f>
        <v>339986.56244385196</v>
      </c>
      <c r="P54" s="5">
        <f>'G-1 p3 - '!P54</f>
        <v>358629.96474209859</v>
      </c>
      <c r="Q54" s="5">
        <f>'G-1 p3 - '!Q54</f>
        <v>376520.03686989663</v>
      </c>
      <c r="R54" s="5">
        <f>'G-1 p3 - '!R54</f>
        <v>373716.41208127287</v>
      </c>
      <c r="S54" s="5">
        <f>'G-1 p3 - '!S54</f>
        <v>372768.74260329659</v>
      </c>
      <c r="T54" s="5">
        <f>'G-1 p3 - '!T54</f>
        <v>392558.25125259452</v>
      </c>
      <c r="U54" s="5">
        <f>'G-1 p3 - '!U54</f>
        <v>383842.17405938235</v>
      </c>
    </row>
    <row r="55" spans="1:21">
      <c r="A55" s="4"/>
      <c r="B55" s="5">
        <f>'G-1 p3 - '!B55</f>
        <v>295763.14497089747</v>
      </c>
      <c r="C55" s="5">
        <f>'G-1 p3 - '!C55</f>
        <v>292099.14862076036</v>
      </c>
      <c r="D55" s="5">
        <f>'G-1 p3 - '!D55</f>
        <v>301563.86241999903</v>
      </c>
      <c r="E55" s="5">
        <f>'G-1 p3 - '!E55</f>
        <v>299188.56484067836</v>
      </c>
      <c r="F55" s="5">
        <f>'G-1 p3 - '!F55</f>
        <v>300653.46388310054</v>
      </c>
      <c r="G55" s="5">
        <f>'G-1 p3 - '!G55</f>
        <v>318905.85734407522</v>
      </c>
      <c r="H55" s="5">
        <f>'G-1 p3 - '!H55</f>
        <v>319162.27820780588</v>
      </c>
      <c r="I55" s="5">
        <f>'G-1 p3 - '!I55</f>
        <v>306198.93598471867</v>
      </c>
      <c r="J55" s="5">
        <f>'G-1 p3 - '!J55</f>
        <v>331277.62911059044</v>
      </c>
      <c r="K55" s="5">
        <f>'G-1 p3 - '!K55</f>
        <v>326978.15731170174</v>
      </c>
      <c r="L55" s="5">
        <f>'G-1 p3 - '!L55</f>
        <v>341366.63819501922</v>
      </c>
      <c r="M55" s="5">
        <f>'G-1 p3 - '!M55</f>
        <v>339084.14955773077</v>
      </c>
      <c r="N55" s="5">
        <f>'G-1 p3 - '!N55</f>
        <v>351251.13484385709</v>
      </c>
      <c r="O55" s="5">
        <f>'G-1 p3 - '!O55</f>
        <v>367195.87186950323</v>
      </c>
      <c r="P55" s="5">
        <f>'G-1 p3 - '!P55</f>
        <v>362305.32034283818</v>
      </c>
      <c r="Q55" s="5">
        <f>'G-1 p3 - '!Q55</f>
        <v>375337.64110862027</v>
      </c>
      <c r="R55" s="5">
        <f>'G-1 p3 - '!R55</f>
        <v>376101.3441900594</v>
      </c>
      <c r="S55" s="5">
        <f>'G-1 p3 - '!S55</f>
        <v>379878.20710606553</v>
      </c>
      <c r="T55" s="5">
        <f>'G-1 p3 - '!T55</f>
        <v>381098.81769696542</v>
      </c>
      <c r="U55" s="5">
        <f>'G-1 p3 - '!U55</f>
        <v>412793.04848805745</v>
      </c>
    </row>
    <row r="56" spans="1:21">
      <c r="A56" s="4"/>
      <c r="B56" s="5">
        <f>'G-1 p3 - '!B56</f>
        <v>297095.02984152338</v>
      </c>
      <c r="C56" s="5">
        <f>'G-1 p3 - '!C56</f>
        <v>292730.62721041549</v>
      </c>
      <c r="D56" s="5">
        <f>'G-1 p3 - '!D56</f>
        <v>303976.58928527951</v>
      </c>
      <c r="E56" s="5">
        <f>'G-1 p3 - '!E56</f>
        <v>298156.24108945968</v>
      </c>
      <c r="F56" s="5">
        <f>'G-1 p3 - '!F56</f>
        <v>297852.63787882176</v>
      </c>
      <c r="G56" s="5">
        <f>'G-1 p3 - '!G56</f>
        <v>311957.58765926509</v>
      </c>
      <c r="H56" s="5">
        <f>'G-1 p3 - '!H56</f>
        <v>311893.30083324929</v>
      </c>
      <c r="I56" s="5">
        <f>'G-1 p3 - '!I56</f>
        <v>317135.84000920906</v>
      </c>
      <c r="J56" s="5">
        <f>'G-1 p3 - '!J56</f>
        <v>341753.19856978551</v>
      </c>
      <c r="K56" s="5">
        <f>'G-1 p3 - '!K56</f>
        <v>339633.16393749614</v>
      </c>
      <c r="L56" s="5">
        <f>'G-1 p3 - '!L56</f>
        <v>335001.13500176999</v>
      </c>
      <c r="M56" s="5">
        <f>'G-1 p3 - '!M56</f>
        <v>353210.4352566491</v>
      </c>
      <c r="N56" s="5">
        <f>'G-1 p3 - '!N56</f>
        <v>355130.44157325715</v>
      </c>
      <c r="O56" s="5">
        <f>'G-1 p3 - '!O56</f>
        <v>357898.02709515765</v>
      </c>
      <c r="P56" s="5">
        <f>'G-1 p3 - '!P56</f>
        <v>364218.27142924519</v>
      </c>
      <c r="Q56" s="5">
        <f>'G-1 p3 - '!Q56</f>
        <v>364568.73837748868</v>
      </c>
      <c r="R56" s="5">
        <f>'G-1 p3 - '!R56</f>
        <v>397892.69806218968</v>
      </c>
      <c r="S56" s="5">
        <f>'G-1 p3 - '!S56</f>
        <v>377580.97295957833</v>
      </c>
      <c r="T56" s="5">
        <f>'G-1 p3 - '!T56</f>
        <v>412928.10209319531</v>
      </c>
      <c r="U56" s="5">
        <f>'G-1 p3 - '!U56</f>
        <v>396812.59650961525</v>
      </c>
    </row>
    <row r="57" spans="1:21">
      <c r="A57" s="4"/>
      <c r="B57" s="5">
        <f>'G-1 p3 - '!B57</f>
        <v>284999.80368337798</v>
      </c>
      <c r="C57" s="5">
        <f>'G-1 p3 - '!C57</f>
        <v>287734.35472825787</v>
      </c>
      <c r="D57" s="5">
        <f>'G-1 p3 - '!D57</f>
        <v>297065.952004586</v>
      </c>
      <c r="E57" s="5">
        <f>'G-1 p3 - '!E57</f>
        <v>288999.25578015245</v>
      </c>
      <c r="F57" s="5">
        <f>'G-1 p3 - '!F57</f>
        <v>303110.49278168165</v>
      </c>
      <c r="G57" s="5">
        <f>'G-1 p3 - '!G57</f>
        <v>303631.52342882648</v>
      </c>
      <c r="H57" s="5">
        <f>'G-1 p3 - '!H57</f>
        <v>318863.83596711513</v>
      </c>
      <c r="I57" s="5">
        <f>'G-1 p3 - '!I57</f>
        <v>316754.22817297222</v>
      </c>
      <c r="J57" s="5">
        <f>'G-1 p3 - '!J57</f>
        <v>323217.83090788603</v>
      </c>
      <c r="K57" s="5">
        <f>'G-1 p3 - '!K57</f>
        <v>331345.21815093234</v>
      </c>
      <c r="L57" s="5">
        <f>'G-1 p3 - '!L57</f>
        <v>335763.52911950101</v>
      </c>
      <c r="M57" s="5">
        <f>'G-1 p3 - '!M57</f>
        <v>343616.4513813557</v>
      </c>
      <c r="N57" s="5">
        <f>'G-1 p3 - '!N57</f>
        <v>342594.01057471265</v>
      </c>
      <c r="O57" s="5">
        <f>'G-1 p3 - '!O57</f>
        <v>347438.27539221011</v>
      </c>
      <c r="P57" s="5">
        <f>'G-1 p3 - '!P57</f>
        <v>364129.32543080876</v>
      </c>
      <c r="Q57" s="5">
        <f>'G-1 p3 - '!Q57</f>
        <v>364802.52882496995</v>
      </c>
      <c r="R57" s="5">
        <f>'G-1 p3 - '!R57</f>
        <v>371029.77565660846</v>
      </c>
      <c r="S57" s="5">
        <f>'G-1 p3 - '!S57</f>
        <v>374625.30844724039</v>
      </c>
      <c r="T57" s="5">
        <f>'G-1 p3 - '!T57</f>
        <v>363425.29613400315</v>
      </c>
      <c r="U57" s="5">
        <f>'G-1 p3 - '!U57</f>
        <v>387146.08870171534</v>
      </c>
    </row>
    <row r="58" spans="1:21">
      <c r="A58" s="4"/>
      <c r="B58" s="5">
        <f>'G-1 p3 - '!B58</f>
        <v>286709.79891537636</v>
      </c>
      <c r="C58" s="5">
        <f>'G-1 p3 - '!C58</f>
        <v>287202.6539179156</v>
      </c>
      <c r="D58" s="5">
        <f>'G-1 p3 - '!D58</f>
        <v>304841.05211297626</v>
      </c>
      <c r="E58" s="5">
        <f>'G-1 p3 - '!E58</f>
        <v>295737.78658218315</v>
      </c>
      <c r="F58" s="5">
        <f>'G-1 p3 - '!F58</f>
        <v>303770.40971446858</v>
      </c>
      <c r="G58" s="5">
        <f>'G-1 p3 - '!G58</f>
        <v>321265.91963121499</v>
      </c>
      <c r="H58" s="5">
        <f>'G-1 p3 - '!H58</f>
        <v>315476.97244051471</v>
      </c>
      <c r="I58" s="5">
        <f>'G-1 p3 - '!I58</f>
        <v>319508.28876145626</v>
      </c>
      <c r="J58" s="5">
        <f>'G-1 p3 - '!J58</f>
        <v>332436.29413456499</v>
      </c>
      <c r="K58" s="5">
        <f>'G-1 p3 - '!K58</f>
        <v>344764.87134458777</v>
      </c>
      <c r="L58" s="5">
        <f>'G-1 p3 - '!L58</f>
        <v>345464.31944239576</v>
      </c>
      <c r="M58" s="5">
        <f>'G-1 p3 - '!M58</f>
        <v>356375.60546166333</v>
      </c>
      <c r="N58" s="5">
        <f>'G-1 p3 - '!N58</f>
        <v>350848.89807550044</v>
      </c>
      <c r="O58" s="5">
        <f>'G-1 p3 - '!O58</f>
        <v>365089.72743436642</v>
      </c>
      <c r="P58" s="5">
        <f>'G-1 p3 - '!P58</f>
        <v>368733.12923537748</v>
      </c>
      <c r="Q58" s="5">
        <f>'G-1 p3 - '!Q58</f>
        <v>365685.19137819309</v>
      </c>
      <c r="R58" s="5">
        <f>'G-1 p3 - '!R58</f>
        <v>386050.80110260448</v>
      </c>
      <c r="S58" s="5">
        <f>'G-1 p3 - '!S58</f>
        <v>375357.80429265223</v>
      </c>
      <c r="T58" s="5">
        <f>'G-1 p3 - '!T58</f>
        <v>400162.73128271883</v>
      </c>
      <c r="U58" s="5">
        <f>'G-1 p3 - '!U58</f>
        <v>393113.36030173668</v>
      </c>
    </row>
    <row r="59" spans="1:21">
      <c r="A59" s="4"/>
      <c r="B59" s="5">
        <f>'G-1 p3 - '!B59</f>
        <v>279781.24916210904</v>
      </c>
      <c r="C59" s="5">
        <f>'G-1 p3 - '!C59</f>
        <v>278597.77521651518</v>
      </c>
      <c r="D59" s="5">
        <f>'G-1 p3 - '!D59</f>
        <v>296099.95118447411</v>
      </c>
      <c r="E59" s="5">
        <f>'G-1 p3 - '!E59</f>
        <v>293419.00892485777</v>
      </c>
      <c r="F59" s="5">
        <f>'G-1 p3 - '!F59</f>
        <v>304822.90436734381</v>
      </c>
      <c r="G59" s="5">
        <f>'G-1 p3 - '!G59</f>
        <v>312139.01055330783</v>
      </c>
      <c r="H59" s="5">
        <f>'G-1 p3 - '!H59</f>
        <v>308440.1684978822</v>
      </c>
      <c r="I59" s="5">
        <f>'G-1 p3 - '!I59</f>
        <v>317136.84969816438</v>
      </c>
      <c r="J59" s="5">
        <f>'G-1 p3 - '!J59</f>
        <v>313410.85740216909</v>
      </c>
      <c r="K59" s="5">
        <f>'G-1 p3 - '!K59</f>
        <v>315707.93096088676</v>
      </c>
      <c r="L59" s="5">
        <f>'G-1 p3 - '!L59</f>
        <v>337178.80759159854</v>
      </c>
      <c r="M59" s="5">
        <f>'G-1 p3 - '!M59</f>
        <v>336143.02076836751</v>
      </c>
      <c r="N59" s="5">
        <f>'G-1 p3 - '!N59</f>
        <v>345229.72765262303</v>
      </c>
      <c r="O59" s="5">
        <f>'G-1 p3 - '!O59</f>
        <v>337852.27854665916</v>
      </c>
      <c r="P59" s="5">
        <f>'G-1 p3 - '!P59</f>
        <v>369044.68853181455</v>
      </c>
      <c r="Q59" s="5">
        <f>'G-1 p3 - '!Q59</f>
        <v>356237.38838794047</v>
      </c>
      <c r="R59" s="5">
        <f>'G-1 p3 - '!R59</f>
        <v>381128.25704266364</v>
      </c>
      <c r="S59" s="5">
        <f>'G-1 p3 - '!S59</f>
        <v>372282.71337269852</v>
      </c>
      <c r="T59" s="5">
        <f>'G-1 p3 - '!T59</f>
        <v>382673.46115316643</v>
      </c>
      <c r="U59" s="5">
        <f>'G-1 p3 - '!U59</f>
        <v>379410.83283451793</v>
      </c>
    </row>
    <row r="60" spans="1:21">
      <c r="A60" s="4"/>
      <c r="B60" s="5">
        <f>'G-1 p3 - '!B60</f>
        <v>301599.95303460385</v>
      </c>
      <c r="C60" s="5">
        <f>'G-1 p3 - '!C60</f>
        <v>279041.73666598753</v>
      </c>
      <c r="D60" s="5">
        <f>'G-1 p3 - '!D60</f>
        <v>285123.09249383607</v>
      </c>
      <c r="E60" s="5">
        <f>'G-1 p3 - '!E60</f>
        <v>295677.13270203338</v>
      </c>
      <c r="F60" s="5">
        <f>'G-1 p3 - '!F60</f>
        <v>318897.44575960725</v>
      </c>
      <c r="G60" s="5">
        <f>'G-1 p3 - '!G60</f>
        <v>308302.1763863641</v>
      </c>
      <c r="H60" s="5">
        <f>'G-1 p3 - '!H60</f>
        <v>312200.06072725647</v>
      </c>
      <c r="I60" s="5">
        <f>'G-1 p3 - '!I60</f>
        <v>330746.08748646523</v>
      </c>
      <c r="J60" s="5">
        <f>'G-1 p3 - '!J60</f>
        <v>327569.39594916813</v>
      </c>
      <c r="K60" s="5">
        <f>'G-1 p3 - '!K60</f>
        <v>331552.37307129963</v>
      </c>
      <c r="L60" s="5">
        <f>'G-1 p3 - '!L60</f>
        <v>340639.52352166129</v>
      </c>
      <c r="M60" s="5">
        <f>'G-1 p3 - '!M60</f>
        <v>350440.05550631956</v>
      </c>
      <c r="N60" s="5">
        <f>'G-1 p3 - '!N60</f>
        <v>357646.39470494637</v>
      </c>
      <c r="O60" s="5">
        <f>'G-1 p3 - '!O60</f>
        <v>351325.63793297502</v>
      </c>
      <c r="P60" s="5">
        <f>'G-1 p3 - '!P60</f>
        <v>360329.11193518172</v>
      </c>
      <c r="Q60" s="5">
        <f>'G-1 p3 - '!Q60</f>
        <v>380617.84745408868</v>
      </c>
      <c r="R60" s="5">
        <f>'G-1 p3 - '!R60</f>
        <v>376058.41738671332</v>
      </c>
      <c r="S60" s="5">
        <f>'G-1 p3 - '!S60</f>
        <v>378196.58325467445</v>
      </c>
      <c r="T60" s="5">
        <f>'G-1 p3 - '!T60</f>
        <v>371354.05793107115</v>
      </c>
      <c r="U60" s="5">
        <f>'G-1 p3 - '!U60</f>
        <v>390484.46559370274</v>
      </c>
    </row>
    <row r="61" spans="1:21">
      <c r="A61" s="4"/>
      <c r="B61" s="5">
        <f>'G-1 p3 - '!B61</f>
        <v>294358.13362099353</v>
      </c>
      <c r="C61" s="5">
        <f>'G-1 p3 - '!C61</f>
        <v>272957.80745668156</v>
      </c>
      <c r="D61" s="5">
        <f>'G-1 p3 - '!D61</f>
        <v>301169.23095873202</v>
      </c>
      <c r="E61" s="5">
        <f>'G-1 p3 - '!E61</f>
        <v>299872.73683273955</v>
      </c>
      <c r="F61" s="5">
        <f>'G-1 p3 - '!F61</f>
        <v>300944.04885869304</v>
      </c>
      <c r="G61" s="5">
        <f>'G-1 p3 - '!G61</f>
        <v>309033.73681331845</v>
      </c>
      <c r="H61" s="5">
        <f>'G-1 p3 - '!H61</f>
        <v>300918.87391738407</v>
      </c>
      <c r="I61" s="5">
        <f>'G-1 p3 - '!I61</f>
        <v>313152.13011579914</v>
      </c>
      <c r="J61" s="5">
        <f>'G-1 p3 - '!J61</f>
        <v>315524.02203789202</v>
      </c>
      <c r="K61" s="5">
        <f>'G-1 p3 - '!K61</f>
        <v>327902.37789265311</v>
      </c>
      <c r="L61" s="5">
        <f>'G-1 p3 - '!L61</f>
        <v>339118.56539330538</v>
      </c>
      <c r="M61" s="5">
        <f>'G-1 p3 - '!M61</f>
        <v>349977.03562198603</v>
      </c>
      <c r="N61" s="5">
        <f>'G-1 p3 - '!N61</f>
        <v>345017.65607613942</v>
      </c>
      <c r="O61" s="5">
        <f>'G-1 p3 - '!O61</f>
        <v>364703.22319475526</v>
      </c>
      <c r="P61" s="5">
        <f>'G-1 p3 - '!P61</f>
        <v>348854.30107672961</v>
      </c>
      <c r="Q61" s="5">
        <f>'G-1 p3 - '!Q61</f>
        <v>367373.6710049801</v>
      </c>
      <c r="R61" s="5">
        <f>'G-1 p3 - '!R61</f>
        <v>383077.66410472785</v>
      </c>
      <c r="S61" s="5">
        <f>'G-1 p3 - '!S61</f>
        <v>384674.52155174769</v>
      </c>
      <c r="T61" s="5">
        <f>'G-1 p3 - '!T61</f>
        <v>388400.303287755</v>
      </c>
      <c r="U61" s="5">
        <f>'G-1 p3 - '!U61</f>
        <v>386225.65692165942</v>
      </c>
    </row>
    <row r="62" spans="1:21">
      <c r="A62" s="4"/>
      <c r="B62" s="5">
        <f>'G-1 p3 - '!B62</f>
        <v>289432.54060731683</v>
      </c>
      <c r="C62" s="5">
        <f>'G-1 p3 - '!C62</f>
        <v>306432.84050820285</v>
      </c>
      <c r="D62" s="5">
        <f>'G-1 p3 - '!D62</f>
        <v>295264.00067129487</v>
      </c>
      <c r="E62" s="5">
        <f>'G-1 p3 - '!E62</f>
        <v>300737.37857028801</v>
      </c>
      <c r="F62" s="5">
        <f>'G-1 p3 - '!F62</f>
        <v>307238.82475846494</v>
      </c>
      <c r="G62" s="5">
        <f>'G-1 p3 - '!G62</f>
        <v>315354.19348554494</v>
      </c>
      <c r="H62" s="5">
        <f>'G-1 p3 - '!H62</f>
        <v>327460.43001859623</v>
      </c>
      <c r="I62" s="5">
        <f>'G-1 p3 - '!I62</f>
        <v>313065.71838536847</v>
      </c>
      <c r="J62" s="5">
        <f>'G-1 p3 - '!J62</f>
        <v>340611.01373831072</v>
      </c>
      <c r="K62" s="5">
        <f>'G-1 p3 - '!K62</f>
        <v>322385.50557061587</v>
      </c>
      <c r="L62" s="5">
        <f>'G-1 p3 - '!L62</f>
        <v>346506.99116660404</v>
      </c>
      <c r="M62" s="5">
        <f>'G-1 p3 - '!M62</f>
        <v>343039.92002191907</v>
      </c>
      <c r="N62" s="5">
        <f>'G-1 p3 - '!N62</f>
        <v>370467.61097844678</v>
      </c>
      <c r="O62" s="5">
        <f>'G-1 p3 - '!O62</f>
        <v>359561.08669689787</v>
      </c>
      <c r="P62" s="5">
        <f>'G-1 p3 - '!P62</f>
        <v>370381.63622758241</v>
      </c>
      <c r="Q62" s="5">
        <f>'G-1 p3 - '!Q62</f>
        <v>384707.37364230509</v>
      </c>
      <c r="R62" s="5">
        <f>'G-1 p3 - '!R62</f>
        <v>372363.11335097795</v>
      </c>
      <c r="S62" s="5">
        <f>'G-1 p3 - '!S62</f>
        <v>360699.10499593371</v>
      </c>
      <c r="T62" s="5">
        <f>'G-1 p3 - '!T62</f>
        <v>370647.58619627758</v>
      </c>
      <c r="U62" s="5">
        <f>'G-1 p3 - '!U62</f>
        <v>397445.83282178454</v>
      </c>
    </row>
    <row r="63" spans="1:21">
      <c r="A63" s="4"/>
      <c r="B63" s="5">
        <f>'G-1 p3 - '!B63</f>
        <v>282819.92435314326</v>
      </c>
      <c r="C63" s="5">
        <f>'G-1 p3 - '!C63</f>
        <v>302140.82512231282</v>
      </c>
      <c r="D63" s="5">
        <f>'G-1 p3 - '!D63</f>
        <v>304135.48391624598</v>
      </c>
      <c r="E63" s="5">
        <f>'G-1 p3 - '!E63</f>
        <v>314157.2516390282</v>
      </c>
      <c r="F63" s="5">
        <f>'G-1 p3 - '!F63</f>
        <v>310589.51346405596</v>
      </c>
      <c r="G63" s="5">
        <f>'G-1 p3 - '!G63</f>
        <v>312989.83044143824</v>
      </c>
      <c r="H63" s="5">
        <f>'G-1 p3 - '!H63</f>
        <v>318376.32442087453</v>
      </c>
      <c r="I63" s="5">
        <f>'G-1 p3 - '!I63</f>
        <v>335694.89466247481</v>
      </c>
      <c r="J63" s="5">
        <f>'G-1 p3 - '!J63</f>
        <v>338084.62735728826</v>
      </c>
      <c r="K63" s="5">
        <f>'G-1 p3 - '!K63</f>
        <v>330301.67669152771</v>
      </c>
      <c r="L63" s="5">
        <f>'G-1 p3 - '!L63</f>
        <v>332899.41992209124</v>
      </c>
      <c r="M63" s="5">
        <f>'G-1 p3 - '!M63</f>
        <v>355518.20706266741</v>
      </c>
      <c r="N63" s="5">
        <f>'G-1 p3 - '!N63</f>
        <v>361064.87302189483</v>
      </c>
      <c r="O63" s="5">
        <f>'G-1 p3 - '!O63</f>
        <v>359313.91933515656</v>
      </c>
      <c r="P63" s="5">
        <f>'G-1 p3 - '!P63</f>
        <v>364898.93192662153</v>
      </c>
      <c r="Q63" s="5">
        <f>'G-1 p3 - '!Q63</f>
        <v>363725.26198094012</v>
      </c>
      <c r="R63" s="5">
        <f>'G-1 p3 - '!R63</f>
        <v>374774.24860325671</v>
      </c>
      <c r="S63" s="5">
        <f>'G-1 p3 - '!S63</f>
        <v>379363.06944437709</v>
      </c>
      <c r="T63" s="5">
        <f>'G-1 p3 - '!T63</f>
        <v>397574.20502235484</v>
      </c>
      <c r="U63" s="5">
        <f>'G-1 p3 - '!U63</f>
        <v>413633.31557280809</v>
      </c>
    </row>
    <row r="64" spans="1:21">
      <c r="A64" s="4"/>
      <c r="B64" s="5">
        <f>'G-1 p3 - '!B64</f>
        <v>288210.87042299716</v>
      </c>
      <c r="C64" s="5">
        <f>'G-1 p3 - '!C64</f>
        <v>289278.42901644629</v>
      </c>
      <c r="D64" s="5">
        <f>'G-1 p3 - '!D64</f>
        <v>290199.40326299868</v>
      </c>
      <c r="E64" s="5">
        <f>'G-1 p3 - '!E64</f>
        <v>298751.42666245997</v>
      </c>
      <c r="F64" s="5">
        <f>'G-1 p3 - '!F64</f>
        <v>295233.5089184136</v>
      </c>
      <c r="G64" s="5">
        <f>'G-1 p3 - '!G64</f>
        <v>305345.74805928307</v>
      </c>
      <c r="H64" s="5">
        <f>'G-1 p3 - '!H64</f>
        <v>322189.78923404892</v>
      </c>
      <c r="I64" s="5">
        <f>'G-1 p3 - '!I64</f>
        <v>316608.06069255364</v>
      </c>
      <c r="J64" s="5">
        <f>'G-1 p3 - '!J64</f>
        <v>316319.26797534461</v>
      </c>
      <c r="K64" s="5">
        <f>'G-1 p3 - '!K64</f>
        <v>327085.06930682727</v>
      </c>
      <c r="L64" s="5">
        <f>'G-1 p3 - '!L64</f>
        <v>346952.36917060328</v>
      </c>
      <c r="M64" s="5">
        <f>'G-1 p3 - '!M64</f>
        <v>337182.72395244346</v>
      </c>
      <c r="N64" s="5">
        <f>'G-1 p3 - '!N64</f>
        <v>345818.67962431768</v>
      </c>
      <c r="O64" s="5">
        <f>'G-1 p3 - '!O64</f>
        <v>337452.43648034858</v>
      </c>
      <c r="P64" s="5">
        <f>'G-1 p3 - '!P64</f>
        <v>363234.46885089483</v>
      </c>
      <c r="Q64" s="5">
        <f>'G-1 p3 - '!Q64</f>
        <v>379821.23159524577</v>
      </c>
      <c r="R64" s="5">
        <f>'G-1 p3 - '!R64</f>
        <v>366966.10314512282</v>
      </c>
      <c r="S64" s="5">
        <f>'G-1 p3 - '!S64</f>
        <v>371677.08871500159</v>
      </c>
      <c r="T64" s="5">
        <f>'G-1 p3 - '!T64</f>
        <v>379091.22295577358</v>
      </c>
      <c r="U64" s="5">
        <f>'G-1 p3 - '!U64</f>
        <v>386728.27970134799</v>
      </c>
    </row>
    <row r="65" spans="1:22">
      <c r="A65" s="4"/>
      <c r="B65" s="5">
        <f>'G-1 p3 - '!B65</f>
        <v>277474.04100983596</v>
      </c>
      <c r="C65" s="5">
        <f>'G-1 p3 - '!C65</f>
        <v>298616.13299386849</v>
      </c>
      <c r="D65" s="5">
        <f>'G-1 p3 - '!D65</f>
        <v>296496.76160060649</v>
      </c>
      <c r="E65" s="5">
        <f>'G-1 p3 - '!E65</f>
        <v>297980.53035442141</v>
      </c>
      <c r="F65" s="5">
        <f>'G-1 p3 - '!F65</f>
        <v>299253.42676825152</v>
      </c>
      <c r="G65" s="5">
        <f>'G-1 p3 - '!G65</f>
        <v>315010.6368551543</v>
      </c>
      <c r="H65" s="5">
        <f>'G-1 p3 - '!H65</f>
        <v>316678.93501659104</v>
      </c>
      <c r="I65" s="5">
        <f>'G-1 p3 - '!I65</f>
        <v>324488.53370848688</v>
      </c>
      <c r="J65" s="5">
        <f>'G-1 p3 - '!J65</f>
        <v>341167.60182937951</v>
      </c>
      <c r="K65" s="5">
        <f>'G-1 p3 - '!K65</f>
        <v>329178.97075772379</v>
      </c>
      <c r="L65" s="5">
        <f>'G-1 p3 - '!L65</f>
        <v>341079.53984404664</v>
      </c>
      <c r="M65" s="5">
        <f>'G-1 p3 - '!M65</f>
        <v>346749.98745027295</v>
      </c>
      <c r="N65" s="5">
        <f>'G-1 p3 - '!N65</f>
        <v>367218.48137154424</v>
      </c>
      <c r="O65" s="5">
        <f>'G-1 p3 - '!O65</f>
        <v>357176.02502507868</v>
      </c>
      <c r="P65" s="5">
        <f>'G-1 p3 - '!P65</f>
        <v>357464.97781482647</v>
      </c>
      <c r="Q65" s="5">
        <f>'G-1 p3 - '!Q65</f>
        <v>337872.03421639837</v>
      </c>
      <c r="R65" s="5">
        <f>'G-1 p3 - '!R65</f>
        <v>375605.53447653487</v>
      </c>
      <c r="S65" s="5">
        <f>'G-1 p3 - '!S65</f>
        <v>379007.94487004942</v>
      </c>
      <c r="T65" s="5">
        <f>'G-1 p3 - '!T65</f>
        <v>383245.53558570123</v>
      </c>
      <c r="U65" s="5">
        <f>'G-1 p3 - '!U65</f>
        <v>402393.8060848912</v>
      </c>
    </row>
    <row r="66" spans="1:22">
      <c r="A66" s="4"/>
      <c r="B66" s="5">
        <f>'G-1 p3 - '!B66</f>
        <v>293015.55881744891</v>
      </c>
      <c r="C66" s="5">
        <f>'G-1 p3 - '!C66</f>
        <v>289003.97518230136</v>
      </c>
      <c r="D66" s="5">
        <f>'G-1 p3 - '!D66</f>
        <v>286948.25108213985</v>
      </c>
      <c r="E66" s="5">
        <f>'G-1 p3 - '!E66</f>
        <v>293666.13213523658</v>
      </c>
      <c r="F66" s="5">
        <f>'G-1 p3 - '!F66</f>
        <v>312512.88657452672</v>
      </c>
      <c r="G66" s="5">
        <f>'G-1 p3 - '!G66</f>
        <v>303275.03600715427</v>
      </c>
      <c r="H66" s="5">
        <f>'G-1 p3 - '!H66</f>
        <v>322412.75796013407</v>
      </c>
      <c r="I66" s="5">
        <f>'G-1 p3 - '!I66</f>
        <v>331415.7077712873</v>
      </c>
      <c r="J66" s="5">
        <f>'G-1 p3 - '!J66</f>
        <v>327949.19331794197</v>
      </c>
      <c r="K66" s="5">
        <f>'G-1 p3 - '!K66</f>
        <v>331976.08642395918</v>
      </c>
      <c r="L66" s="5">
        <f>'G-1 p3 - '!L66</f>
        <v>340768.68228386989</v>
      </c>
      <c r="M66" s="5">
        <f>'G-1 p3 - '!M66</f>
        <v>340891.21117135673</v>
      </c>
      <c r="N66" s="5">
        <f>'G-1 p3 - '!N66</f>
        <v>346624.11935120029</v>
      </c>
      <c r="O66" s="5">
        <f>'G-1 p3 - '!O66</f>
        <v>352663.57024675759</v>
      </c>
      <c r="P66" s="5">
        <f>'G-1 p3 - '!P66</f>
        <v>354643.55004341854</v>
      </c>
      <c r="Q66" s="5">
        <f>'G-1 p3 - '!Q66</f>
        <v>387532.86565710214</v>
      </c>
      <c r="R66" s="5">
        <f>'G-1 p3 - '!R66</f>
        <v>381051.01225714613</v>
      </c>
      <c r="S66" s="5">
        <f>'G-1 p3 - '!S66</f>
        <v>387811.54536351585</v>
      </c>
      <c r="T66" s="5">
        <f>'G-1 p3 - '!T66</f>
        <v>388925.92973001429</v>
      </c>
      <c r="U66" s="5">
        <f>'G-1 p3 - '!U66</f>
        <v>393184.52734520112</v>
      </c>
    </row>
    <row r="67" spans="1:22">
      <c r="A67" s="4"/>
      <c r="B67" s="5">
        <f>'G-1 p3 - '!B67</f>
        <v>288823.42658910103</v>
      </c>
      <c r="C67" s="5">
        <f>'G-1 p3 - '!C67</f>
        <v>296018.18602268439</v>
      </c>
      <c r="D67" s="5">
        <f>'G-1 p3 - '!D67</f>
        <v>297665.1699651879</v>
      </c>
      <c r="E67" s="5">
        <f>'G-1 p3 - '!E67</f>
        <v>299731.3162851503</v>
      </c>
      <c r="F67" s="5">
        <f>'G-1 p3 - '!F67</f>
        <v>301262.77455375355</v>
      </c>
      <c r="G67" s="5">
        <f>'G-1 p3 - '!G67</f>
        <v>312043.67644867563</v>
      </c>
      <c r="H67" s="5">
        <f>'G-1 p3 - '!H67</f>
        <v>331138.36442889262</v>
      </c>
      <c r="I67" s="5">
        <f>'G-1 p3 - '!I67</f>
        <v>324291.72589975962</v>
      </c>
      <c r="J67" s="5">
        <f>'G-1 p3 - '!J67</f>
        <v>333124.98312268627</v>
      </c>
      <c r="K67" s="5">
        <f>'G-1 p3 - '!K67</f>
        <v>333133.44258907298</v>
      </c>
      <c r="L67" s="5">
        <f>'G-1 p3 - '!L67</f>
        <v>345829.83413358551</v>
      </c>
      <c r="M67" s="5">
        <f>'G-1 p3 - '!M67</f>
        <v>349386.95924358856</v>
      </c>
      <c r="N67" s="5">
        <f>'G-1 p3 - '!N67</f>
        <v>361710.37754219957</v>
      </c>
      <c r="O67" s="5">
        <f>'G-1 p3 - '!O67</f>
        <v>364292.82717396732</v>
      </c>
      <c r="P67" s="5">
        <f>'G-1 p3 - '!P67</f>
        <v>367551.11806853081</v>
      </c>
      <c r="Q67" s="5">
        <f>'G-1 p3 - '!Q67</f>
        <v>372595.56890337938</v>
      </c>
      <c r="R67" s="5">
        <f>'G-1 p3 - '!R67</f>
        <v>374446.32400485146</v>
      </c>
      <c r="S67" s="5">
        <f>'G-1 p3 - '!S67</f>
        <v>395906.43121098389</v>
      </c>
      <c r="T67" s="5">
        <f>'G-1 p3 - '!T67</f>
        <v>390138.88761077996</v>
      </c>
      <c r="U67" s="5">
        <f>'G-1 p3 - '!U67</f>
        <v>390871.79649130837</v>
      </c>
    </row>
    <row r="68" spans="1:22">
      <c r="A68" s="4"/>
      <c r="B68" s="5">
        <f>'G-1 p3 - '!B68</f>
        <v>287474.00975190476</v>
      </c>
      <c r="C68" s="5">
        <f>'G-1 p3 - '!C68</f>
        <v>281552.0286273965</v>
      </c>
      <c r="D68" s="5">
        <f>'G-1 p3 - '!D68</f>
        <v>286436.05638689816</v>
      </c>
      <c r="E68" s="5">
        <f>'G-1 p3 - '!E68</f>
        <v>297289.46293496195</v>
      </c>
      <c r="F68" s="5">
        <f>'G-1 p3 - '!F68</f>
        <v>314885.5141786022</v>
      </c>
      <c r="G68" s="5">
        <f>'G-1 p3 - '!G68</f>
        <v>311162.39359300258</v>
      </c>
      <c r="H68" s="5">
        <f>'G-1 p3 - '!H68</f>
        <v>309555.93429619673</v>
      </c>
      <c r="I68" s="5">
        <f>'G-1 p3 - '!I68</f>
        <v>321570.79603412957</v>
      </c>
      <c r="J68" s="5">
        <f>'G-1 p3 - '!J68</f>
        <v>326044.58646163985</v>
      </c>
      <c r="K68" s="5">
        <f>'G-1 p3 - '!K68</f>
        <v>337463.61850836099</v>
      </c>
      <c r="L68" s="5">
        <f>'G-1 p3 - '!L68</f>
        <v>336378.56216489931</v>
      </c>
      <c r="M68" s="5">
        <f>'G-1 p3 - '!M68</f>
        <v>353392.62754189712</v>
      </c>
      <c r="N68" s="5">
        <f>'G-1 p3 - '!N68</f>
        <v>351676.49393902137</v>
      </c>
      <c r="O68" s="5">
        <f>'G-1 p3 - '!O68</f>
        <v>357310.05113569542</v>
      </c>
      <c r="P68" s="5">
        <f>'G-1 p3 - '!P68</f>
        <v>363720.11525383109</v>
      </c>
      <c r="Q68" s="5">
        <f>'G-1 p3 - '!Q68</f>
        <v>372093.12044622749</v>
      </c>
      <c r="R68" s="5">
        <f>'G-1 p3 - '!R68</f>
        <v>374892.41615911777</v>
      </c>
      <c r="S68" s="5">
        <f>'G-1 p3 - '!S68</f>
        <v>364187.131817132</v>
      </c>
      <c r="T68" s="5">
        <f>'G-1 p3 - '!T68</f>
        <v>377024.4279664596</v>
      </c>
      <c r="U68" s="5">
        <f>'G-1 p3 - '!U68</f>
        <v>383407.36088607152</v>
      </c>
    </row>
    <row r="69" spans="1:22">
      <c r="A69" s="4"/>
      <c r="B69" s="5">
        <f>'G-1 p3 - '!B69</f>
        <v>280304.13166306278</v>
      </c>
      <c r="C69" s="5">
        <f>'G-1 p3 - '!C69</f>
        <v>290704.13408045896</v>
      </c>
      <c r="D69" s="5">
        <f>'G-1 p3 - '!D69</f>
        <v>296512.05592009996</v>
      </c>
      <c r="E69" s="5">
        <f>'G-1 p3 - '!E69</f>
        <v>301671.24810844433</v>
      </c>
      <c r="F69" s="5">
        <f>'G-1 p3 - '!F69</f>
        <v>307543.80307162664</v>
      </c>
      <c r="G69" s="5">
        <f>'G-1 p3 - '!G69</f>
        <v>317222.89347265847</v>
      </c>
      <c r="H69" s="5">
        <f>'G-1 p3 - '!H69</f>
        <v>321415.3394187396</v>
      </c>
      <c r="I69" s="5">
        <f>'G-1 p3 - '!I69</f>
        <v>323482.33394787449</v>
      </c>
      <c r="J69" s="5">
        <f>'G-1 p3 - '!J69</f>
        <v>333906.58677994198</v>
      </c>
      <c r="K69" s="5">
        <f>'G-1 p3 - '!K69</f>
        <v>341157.77872682759</v>
      </c>
      <c r="L69" s="5">
        <f>'G-1 p3 - '!L69</f>
        <v>342554.2200544721</v>
      </c>
      <c r="M69" s="5">
        <f>'G-1 p3 - '!M69</f>
        <v>341371.29256134166</v>
      </c>
      <c r="N69" s="5">
        <f>'G-1 p3 - '!N69</f>
        <v>358117.00795370917</v>
      </c>
      <c r="O69" s="5">
        <f>'G-1 p3 - '!O69</f>
        <v>367675.82321390923</v>
      </c>
      <c r="P69" s="5">
        <f>'G-1 p3 - '!P69</f>
        <v>375793.07097935979</v>
      </c>
      <c r="Q69" s="5">
        <f>'G-1 p3 - '!Q69</f>
        <v>378988.40282156906</v>
      </c>
      <c r="R69" s="5">
        <f>'G-1 p3 - '!R69</f>
        <v>384218.74580782367</v>
      </c>
      <c r="S69" s="5">
        <f>'G-1 p3 - '!S69</f>
        <v>392578.50947774533</v>
      </c>
      <c r="T69" s="5">
        <f>'G-1 p3 - '!T69</f>
        <v>399278.31270085165</v>
      </c>
      <c r="U69" s="5">
        <f>'G-1 p3 - '!U69</f>
        <v>395660.64288485068</v>
      </c>
    </row>
    <row r="70" spans="1:22">
      <c r="A70" s="4"/>
      <c r="B70" s="5">
        <f>'G-1 p3 - '!B70</f>
        <v>294043.04863202287</v>
      </c>
      <c r="C70" s="5">
        <f>'G-1 p3 - '!C70</f>
        <v>298259.65237724164</v>
      </c>
      <c r="D70" s="5">
        <f>'G-1 p3 - '!D70</f>
        <v>293274.09654580912</v>
      </c>
      <c r="E70" s="5">
        <f>'G-1 p3 - '!E70</f>
        <v>293965.09893788834</v>
      </c>
      <c r="F70" s="5">
        <f>'G-1 p3 - '!F70</f>
        <v>312277.24510667636</v>
      </c>
      <c r="G70" s="5">
        <f>'G-1 p3 - '!G70</f>
        <v>312523.70045380521</v>
      </c>
      <c r="H70" s="5">
        <f>'G-1 p3 - '!H70</f>
        <v>314957.88122314692</v>
      </c>
      <c r="I70" s="5">
        <f>'G-1 p3 - '!I70</f>
        <v>328536.11777269992</v>
      </c>
      <c r="J70" s="5">
        <f>'G-1 p3 - '!J70</f>
        <v>320914.84654639405</v>
      </c>
      <c r="K70" s="5">
        <f>'G-1 p3 - '!K70</f>
        <v>337018.79245414771</v>
      </c>
      <c r="L70" s="5">
        <f>'G-1 p3 - '!L70</f>
        <v>348133.99653018842</v>
      </c>
      <c r="M70" s="5">
        <f>'G-1 p3 - '!M70</f>
        <v>342846.65261531918</v>
      </c>
      <c r="N70" s="5">
        <f>'G-1 p3 - '!N70</f>
        <v>353870.10935996904</v>
      </c>
      <c r="O70" s="5">
        <f>'G-1 p3 - '!O70</f>
        <v>354967.85658237466</v>
      </c>
      <c r="P70" s="5">
        <f>'G-1 p3 - '!P70</f>
        <v>380293.63300129614</v>
      </c>
      <c r="Q70" s="5">
        <f>'G-1 p3 - '!Q70</f>
        <v>387763.60217867111</v>
      </c>
      <c r="R70" s="5">
        <f>'G-1 p3 - '!R70</f>
        <v>385904.02024575853</v>
      </c>
      <c r="S70" s="5">
        <f>'G-1 p3 - '!S70</f>
        <v>376601.86035537755</v>
      </c>
      <c r="T70" s="5">
        <f>'G-1 p3 - '!T70</f>
        <v>412132.96903878334</v>
      </c>
      <c r="U70" s="5">
        <f>'G-1 p3 - '!U70</f>
        <v>383794.18648924568</v>
      </c>
    </row>
    <row r="71" spans="1:22">
      <c r="A71" s="4"/>
      <c r="B71" s="5">
        <f>'G-1 p3 - '!B71</f>
        <v>271682.22223984165</v>
      </c>
      <c r="C71" s="5">
        <f>'G-1 p3 - '!C71</f>
        <v>283528.42767071427</v>
      </c>
      <c r="D71" s="5">
        <f>'G-1 p3 - '!D71</f>
        <v>283204.560885049</v>
      </c>
      <c r="E71" s="5">
        <f>'G-1 p3 - '!E71</f>
        <v>293531.61218975234</v>
      </c>
      <c r="F71" s="5">
        <f>'G-1 p3 - '!F71</f>
        <v>313549.69388947717</v>
      </c>
      <c r="G71" s="5">
        <f>'G-1 p3 - '!G71</f>
        <v>306822.42159524251</v>
      </c>
      <c r="H71" s="5">
        <f>'G-1 p3 - '!H71</f>
        <v>300433.40395592968</v>
      </c>
      <c r="I71" s="5">
        <f>'G-1 p3 - '!I71</f>
        <v>322770.37129398738</v>
      </c>
      <c r="J71" s="5">
        <f>'G-1 p3 - '!J71</f>
        <v>312557.57146119559</v>
      </c>
      <c r="K71" s="5">
        <f>'G-1 p3 - '!K71</f>
        <v>323058.32442341326</v>
      </c>
      <c r="L71" s="5">
        <f>'G-1 p3 - '!L71</f>
        <v>331735.14834153687</v>
      </c>
      <c r="M71" s="5">
        <f>'G-1 p3 - '!M71</f>
        <v>328416.73763998243</v>
      </c>
      <c r="N71" s="5">
        <f>'G-1 p3 - '!N71</f>
        <v>331191.63360177487</v>
      </c>
      <c r="O71" s="5">
        <f>'G-1 p3 - '!O71</f>
        <v>340798.21706344379</v>
      </c>
      <c r="P71" s="5">
        <f>'G-1 p3 - '!P71</f>
        <v>359027.49998438213</v>
      </c>
      <c r="Q71" s="5">
        <f>'G-1 p3 - '!Q71</f>
        <v>354655.24210906832</v>
      </c>
      <c r="R71" s="5">
        <f>'G-1 p3 - '!R71</f>
        <v>377295.49161259463</v>
      </c>
      <c r="S71" s="5">
        <f>'G-1 p3 - '!S71</f>
        <v>371795.71895264677</v>
      </c>
      <c r="T71" s="5">
        <f>'G-1 p3 - '!T71</f>
        <v>374018.28756201873</v>
      </c>
      <c r="U71" s="5">
        <f>'G-1 p3 - '!U71</f>
        <v>371524.75578839821</v>
      </c>
    </row>
    <row r="72" spans="1:22">
      <c r="A72" s="4"/>
      <c r="B72" s="5">
        <f>'G-1 p3 - '!B72</f>
        <v>286052.07971343974</v>
      </c>
      <c r="C72" s="5">
        <f>'G-1 p3 - '!C72</f>
        <v>296955.17934621021</v>
      </c>
      <c r="D72" s="5">
        <f>'G-1 p3 - '!D72</f>
        <v>292822.05916564172</v>
      </c>
      <c r="E72" s="5">
        <f>'G-1 p3 - '!E72</f>
        <v>295818.0128300928</v>
      </c>
      <c r="F72" s="5">
        <f>'G-1 p3 - '!F72</f>
        <v>305933.53194940096</v>
      </c>
      <c r="G72" s="5">
        <f>'G-1 p3 - '!G72</f>
        <v>304588.26861772093</v>
      </c>
      <c r="H72" s="5">
        <f>'G-1 p3 - '!H72</f>
        <v>316339.34957227414</v>
      </c>
      <c r="I72" s="5">
        <f>'G-1 p3 - '!I72</f>
        <v>326806.27832751314</v>
      </c>
      <c r="J72" s="5">
        <f>'G-1 p3 - '!J72</f>
        <v>332995.17176263145</v>
      </c>
      <c r="K72" s="5">
        <f>'G-1 p3 - '!K72</f>
        <v>345980.58052751509</v>
      </c>
      <c r="L72" s="5">
        <f>'G-1 p3 - '!L72</f>
        <v>335397.34639576572</v>
      </c>
      <c r="M72" s="5">
        <f>'G-1 p3 - '!M72</f>
        <v>354735.95179010229</v>
      </c>
      <c r="N72" s="5">
        <f>'G-1 p3 - '!N72</f>
        <v>367466.10049956263</v>
      </c>
      <c r="O72" s="5">
        <f>'G-1 p3 - '!O72</f>
        <v>341108.46418048104</v>
      </c>
      <c r="P72" s="5">
        <f>'G-1 p3 - '!P72</f>
        <v>350603.05072021857</v>
      </c>
      <c r="Q72" s="5">
        <f>'G-1 p3 - '!Q72</f>
        <v>368344.20121349196</v>
      </c>
      <c r="R72" s="5">
        <f>'G-1 p3 - '!R72</f>
        <v>372798.39851308876</v>
      </c>
      <c r="S72" s="5">
        <f>'G-1 p3 - '!S72</f>
        <v>381912.00781350082</v>
      </c>
      <c r="T72" s="5">
        <f>'G-1 p3 - '!T72</f>
        <v>388431.25736454898</v>
      </c>
      <c r="U72" s="5">
        <f>'G-1 p3 - '!U72</f>
        <v>381221.3816757634</v>
      </c>
    </row>
    <row r="73" spans="1:22">
      <c r="A73" s="4"/>
      <c r="B73" s="5">
        <f>'G-1 p3 - '!B73</f>
        <v>276915.77494405798</v>
      </c>
      <c r="C73" s="5">
        <f>'G-1 p3 - '!C73</f>
        <v>276676.57223148149</v>
      </c>
      <c r="D73" s="5">
        <f>'G-1 p3 - '!D73</f>
        <v>289574.06562110793</v>
      </c>
      <c r="E73" s="5">
        <f>'G-1 p3 - '!E73</f>
        <v>292505.3025163823</v>
      </c>
      <c r="F73" s="5">
        <f>'G-1 p3 - '!F73</f>
        <v>309939.49571662256</v>
      </c>
      <c r="G73" s="5">
        <f>'G-1 p3 - '!G73</f>
        <v>305482.90078242612</v>
      </c>
      <c r="H73" s="5">
        <f>'G-1 p3 - '!H73</f>
        <v>301576.41865246184</v>
      </c>
      <c r="I73" s="5">
        <f>'G-1 p3 - '!I73</f>
        <v>320452.18299684831</v>
      </c>
      <c r="J73" s="5">
        <f>'G-1 p3 - '!J73</f>
        <v>321192.58240337338</v>
      </c>
      <c r="K73" s="5">
        <f>'G-1 p3 - '!K73</f>
        <v>330175.77994354547</v>
      </c>
      <c r="L73" s="5">
        <f>'G-1 p3 - '!L73</f>
        <v>334466.22229447874</v>
      </c>
      <c r="M73" s="5">
        <f>'G-1 p3 - '!M73</f>
        <v>342406.24939667643</v>
      </c>
      <c r="N73" s="5">
        <f>'G-1 p3 - '!N73</f>
        <v>348879.5817816811</v>
      </c>
      <c r="O73" s="5">
        <f>'G-1 p3 - '!O73</f>
        <v>348972.25198954024</v>
      </c>
      <c r="P73" s="5">
        <f>'G-1 p3 - '!P73</f>
        <v>350124.43776733521</v>
      </c>
      <c r="Q73" s="5">
        <f>'G-1 p3 - '!Q73</f>
        <v>379946.34996890696</v>
      </c>
      <c r="R73" s="5">
        <f>'G-1 p3 - '!R73</f>
        <v>368739.21150415187</v>
      </c>
      <c r="S73" s="5">
        <f>'G-1 p3 - '!S73</f>
        <v>370782.92419893196</v>
      </c>
      <c r="T73" s="5">
        <f>'G-1 p3 - '!T73</f>
        <v>381722.53558684926</v>
      </c>
      <c r="U73" s="5">
        <f>'G-1 p3 - '!U73</f>
        <v>381363.17760202312</v>
      </c>
    </row>
    <row r="74" spans="1:22">
      <c r="A74" s="4"/>
      <c r="B74" s="5">
        <f>'G-1 p3 - '!B74</f>
        <v>295072.11015197996</v>
      </c>
      <c r="C74" s="5">
        <f>'G-1 p3 - '!C74</f>
        <v>301005.54780411837</v>
      </c>
      <c r="D74" s="5">
        <f>'G-1 p3 - '!D74</f>
        <v>292000.6533354164</v>
      </c>
      <c r="E74" s="5">
        <f>'G-1 p3 - '!E74</f>
        <v>294938.69195939606</v>
      </c>
      <c r="F74" s="5">
        <f>'G-1 p3 - '!F74</f>
        <v>314088.46430230926</v>
      </c>
      <c r="G74" s="5">
        <f>'G-1 p3 - '!G74</f>
        <v>300849.07643927733</v>
      </c>
      <c r="H74" s="5">
        <f>'G-1 p3 - '!H74</f>
        <v>326492.04619709245</v>
      </c>
      <c r="I74" s="5">
        <f>'G-1 p3 - '!I74</f>
        <v>315180.71852927626</v>
      </c>
      <c r="J74" s="5">
        <f>'G-1 p3 - '!J74</f>
        <v>326790.36140683549</v>
      </c>
      <c r="K74" s="5">
        <f>'G-1 p3 - '!K74</f>
        <v>327891.97815038066</v>
      </c>
      <c r="L74" s="5">
        <f>'G-1 p3 - '!L74</f>
        <v>318512.25533965044</v>
      </c>
      <c r="M74" s="5">
        <f>'G-1 p3 - '!M74</f>
        <v>334956.28076914774</v>
      </c>
      <c r="N74" s="5">
        <f>'G-1 p3 - '!N74</f>
        <v>354912.70620149869</v>
      </c>
      <c r="O74" s="5">
        <f>'G-1 p3 - '!O74</f>
        <v>353199.14138597221</v>
      </c>
      <c r="P74" s="5">
        <f>'G-1 p3 - '!P74</f>
        <v>349065.24597755063</v>
      </c>
      <c r="Q74" s="5">
        <f>'G-1 p3 - '!Q74</f>
        <v>354562.74304551241</v>
      </c>
      <c r="R74" s="5">
        <f>'G-1 p3 - '!R74</f>
        <v>380413.80110252963</v>
      </c>
      <c r="S74" s="5">
        <f>'G-1 p3 - '!S74</f>
        <v>375781.78917473526</v>
      </c>
      <c r="T74" s="5">
        <f>'G-1 p3 - '!T74</f>
        <v>395323.6072717699</v>
      </c>
      <c r="U74" s="5">
        <f>'G-1 p3 - '!U74</f>
        <v>385561.6641294763</v>
      </c>
    </row>
    <row r="75" spans="1:22">
      <c r="A75" s="4" t="s">
        <v>2</v>
      </c>
      <c r="B75" s="5">
        <f>'G-1 p3 - '!B75</f>
        <v>284190.3221320606</v>
      </c>
      <c r="C75" s="5">
        <f>'G-1 p3 - '!C75</f>
        <v>281779.9305386566</v>
      </c>
      <c r="D75" s="5">
        <f>'G-1 p3 - '!D75</f>
        <v>288490.63763011032</v>
      </c>
      <c r="E75" s="5">
        <f>'G-1 p3 - '!E75</f>
        <v>285501.91499137715</v>
      </c>
      <c r="F75" s="5">
        <f>'G-1 p3 - '!F75</f>
        <v>301090.22313314007</v>
      </c>
      <c r="G75" s="5">
        <f>'G-1 p3 - '!G75</f>
        <v>313709.55818851042</v>
      </c>
      <c r="H75" s="5">
        <f>'G-1 p3 - '!H75</f>
        <v>302346.47294217354</v>
      </c>
      <c r="I75" s="5">
        <f>'G-1 p3 - '!I75</f>
        <v>317414.85786640947</v>
      </c>
      <c r="J75" s="5">
        <f>'G-1 p3 - '!J75</f>
        <v>335048.32691018737</v>
      </c>
      <c r="K75" s="5">
        <f>'G-1 p3 - '!K75</f>
        <v>323060.42760505603</v>
      </c>
      <c r="L75" s="5">
        <f>'G-1 p3 - '!L75</f>
        <v>333724.3999378485</v>
      </c>
      <c r="M75" s="5">
        <f>'G-1 p3 - '!M75</f>
        <v>350008.13810481702</v>
      </c>
      <c r="N75" s="5">
        <f>'G-1 p3 - '!N75</f>
        <v>341312.55059516151</v>
      </c>
      <c r="O75" s="5">
        <f>'G-1 p3 - '!O75</f>
        <v>356508.13981043873</v>
      </c>
      <c r="P75" s="5">
        <f>'G-1 p3 - '!P75</f>
        <v>335531.97538632038</v>
      </c>
      <c r="Q75" s="5">
        <f>'G-1 p3 - '!Q75</f>
        <v>350535.85768429388</v>
      </c>
      <c r="R75" s="5">
        <f>'G-1 p3 - '!R75</f>
        <v>370495.84170295822</v>
      </c>
      <c r="S75" s="5">
        <f>'G-1 p3 - '!S75</f>
        <v>390417.07059310551</v>
      </c>
      <c r="T75" s="5">
        <f>'G-1 p3 - '!T75</f>
        <v>367406.32815386407</v>
      </c>
      <c r="U75" s="5">
        <f>'G-1 p3 - '!U75</f>
        <v>384841.9833934246</v>
      </c>
      <c r="V75" s="3">
        <v>3500</v>
      </c>
    </row>
    <row r="76" spans="1:22">
      <c r="A76" s="4"/>
      <c r="B76" s="5">
        <f>'G-1 p3 - '!B76</f>
        <v>269575.79499364342</v>
      </c>
      <c r="C76" s="5">
        <f>'G-1 p3 - '!C76</f>
        <v>288433.00019771763</v>
      </c>
      <c r="D76" s="5">
        <f>'G-1 p3 - '!D76</f>
        <v>282804.01172452158</v>
      </c>
      <c r="E76" s="5">
        <f>'G-1 p3 - '!E76</f>
        <v>300757.11006862775</v>
      </c>
      <c r="F76" s="5">
        <f>'G-1 p3 - '!F76</f>
        <v>302598.73032390093</v>
      </c>
      <c r="G76" s="5">
        <f>'G-1 p3 - '!G76</f>
        <v>294331.50264740997</v>
      </c>
      <c r="H76" s="5">
        <f>'G-1 p3 - '!H76</f>
        <v>308448.44206703908</v>
      </c>
      <c r="I76" s="5">
        <f>'G-1 p3 - '!I76</f>
        <v>317035.38355855725</v>
      </c>
      <c r="J76" s="5">
        <f>'G-1 p3 - '!J76</f>
        <v>312515.49238245614</v>
      </c>
      <c r="K76" s="5">
        <f>'G-1 p3 - '!K76</f>
        <v>331614.89267792297</v>
      </c>
      <c r="L76" s="5">
        <f>'G-1 p3 - '!L76</f>
        <v>326261.14921628614</v>
      </c>
      <c r="M76" s="5">
        <f>'G-1 p3 - '!M76</f>
        <v>347604.30834651081</v>
      </c>
      <c r="N76" s="5">
        <f>'G-1 p3 - '!N76</f>
        <v>343325.33510155417</v>
      </c>
      <c r="O76" s="5">
        <f>'G-1 p3 - '!O76</f>
        <v>351090.95733883424</v>
      </c>
      <c r="P76" s="5">
        <f>'G-1 p3 - '!P76</f>
        <v>353470.88949161879</v>
      </c>
      <c r="Q76" s="5">
        <f>'G-1 p3 - '!Q76</f>
        <v>370016.00283010764</v>
      </c>
      <c r="R76" s="5">
        <f>'G-1 p3 - '!R76</f>
        <v>364737.37274814124</v>
      </c>
      <c r="S76" s="5">
        <f>'G-1 p3 - '!S76</f>
        <v>367121.21777083637</v>
      </c>
      <c r="T76" s="5">
        <f>'G-1 p3 - '!T76</f>
        <v>379131.48081029567</v>
      </c>
      <c r="U76" s="5">
        <f>'G-1 p3 - '!U76</f>
        <v>394108.25748563552</v>
      </c>
    </row>
    <row r="77" spans="1:22">
      <c r="A77" s="4"/>
      <c r="B77" s="5">
        <f>'G-1 p3 - '!B77</f>
        <v>284161.39892505697</v>
      </c>
      <c r="C77" s="5">
        <f>'G-1 p3 - '!C77</f>
        <v>276362.90198014246</v>
      </c>
      <c r="D77" s="5">
        <f>'G-1 p3 - '!D77</f>
        <v>285870.14515545877</v>
      </c>
      <c r="E77" s="5">
        <f>'G-1 p3 - '!E77</f>
        <v>296303.38513259485</v>
      </c>
      <c r="F77" s="5">
        <f>'G-1 p3 - '!F77</f>
        <v>304241.47347044374</v>
      </c>
      <c r="G77" s="5">
        <f>'G-1 p3 - '!G77</f>
        <v>301003.48247723066</v>
      </c>
      <c r="H77" s="5">
        <f>'G-1 p3 - '!H77</f>
        <v>304058.20449258568</v>
      </c>
      <c r="I77" s="5">
        <f>'G-1 p3 - '!I77</f>
        <v>316988.34456343408</v>
      </c>
      <c r="J77" s="5">
        <f>'G-1 p3 - '!J77</f>
        <v>331364.95199425053</v>
      </c>
      <c r="K77" s="5">
        <f>'G-1 p3 - '!K77</f>
        <v>329107.6743530237</v>
      </c>
      <c r="L77" s="5">
        <f>'G-1 p3 - '!L77</f>
        <v>349587.25857015816</v>
      </c>
      <c r="M77" s="5">
        <f>'G-1 p3 - '!M77</f>
        <v>334360.99352111324</v>
      </c>
      <c r="N77" s="5">
        <f>'G-1 p3 - '!N77</f>
        <v>344932.44041168538</v>
      </c>
      <c r="O77" s="5">
        <f>'G-1 p3 - '!O77</f>
        <v>354919.35584355635</v>
      </c>
      <c r="P77" s="5">
        <f>'G-1 p3 - '!P77</f>
        <v>365097.34004502423</v>
      </c>
      <c r="Q77" s="5">
        <f>'G-1 p3 - '!Q77</f>
        <v>361092.39536484878</v>
      </c>
      <c r="R77" s="5">
        <f>'G-1 p3 - '!R77</f>
        <v>376357.10053513199</v>
      </c>
      <c r="S77" s="5">
        <f>'G-1 p3 - '!S77</f>
        <v>380927.76406304835</v>
      </c>
      <c r="T77" s="5">
        <f>'G-1 p3 - '!T77</f>
        <v>373514.80468374491</v>
      </c>
      <c r="U77" s="5">
        <f>'G-1 p3 - '!U77</f>
        <v>383166.15783506056</v>
      </c>
    </row>
    <row r="78" spans="1:22">
      <c r="A78" s="4"/>
      <c r="B78" s="5">
        <f>'G-1 p3 - '!B78</f>
        <v>285949.65516941022</v>
      </c>
      <c r="C78" s="5">
        <f>'G-1 p3 - '!C78</f>
        <v>284819.12896776857</v>
      </c>
      <c r="D78" s="5">
        <f>'G-1 p3 - '!D78</f>
        <v>284257.23595049937</v>
      </c>
      <c r="E78" s="5">
        <f>'G-1 p3 - '!E78</f>
        <v>292162.05344960105</v>
      </c>
      <c r="F78" s="5">
        <f>'G-1 p3 - '!F78</f>
        <v>285082.73284584796</v>
      </c>
      <c r="G78" s="5">
        <f>'G-1 p3 - '!G78</f>
        <v>319091.05349634867</v>
      </c>
      <c r="H78" s="5">
        <f>'G-1 p3 - '!H78</f>
        <v>319161.43385239568</v>
      </c>
      <c r="I78" s="5">
        <f>'G-1 p3 - '!I78</f>
        <v>314558.61951793171</v>
      </c>
      <c r="J78" s="5">
        <f>'G-1 p3 - '!J78</f>
        <v>321439.96543756331</v>
      </c>
      <c r="K78" s="5">
        <f>'G-1 p3 - '!K78</f>
        <v>335544.92521101818</v>
      </c>
      <c r="L78" s="5">
        <f>'G-1 p3 - '!L78</f>
        <v>339914.35992787353</v>
      </c>
      <c r="M78" s="5">
        <f>'G-1 p3 - '!M78</f>
        <v>341832.24209831923</v>
      </c>
      <c r="N78" s="5">
        <f>'G-1 p3 - '!N78</f>
        <v>352699.57744469604</v>
      </c>
      <c r="O78" s="5">
        <f>'G-1 p3 - '!O78</f>
        <v>339018.70073393412</v>
      </c>
      <c r="P78" s="5">
        <f>'G-1 p3 - '!P78</f>
        <v>346214.56090134225</v>
      </c>
      <c r="Q78" s="5">
        <f>'G-1 p3 - '!Q78</f>
        <v>350325.48639938189</v>
      </c>
      <c r="R78" s="5">
        <f>'G-1 p3 - '!R78</f>
        <v>353676.91106807336</v>
      </c>
      <c r="S78" s="5">
        <f>'G-1 p3 - '!S78</f>
        <v>379591.32223661849</v>
      </c>
      <c r="T78" s="5">
        <f>'G-1 p3 - '!T78</f>
        <v>392125.29614138237</v>
      </c>
      <c r="U78" s="5">
        <f>'G-1 p3 - '!U78</f>
        <v>379918.67364088463</v>
      </c>
    </row>
    <row r="79" spans="1:22">
      <c r="A79" s="4"/>
      <c r="B79" s="5">
        <f>'G-1 p3 - '!B79</f>
        <v>293751.14630158938</v>
      </c>
      <c r="C79" s="5">
        <f>'G-1 p3 - '!C79</f>
        <v>296310.32460247033</v>
      </c>
      <c r="D79" s="5">
        <f>'G-1 p3 - '!D79</f>
        <v>292527.85907729267</v>
      </c>
      <c r="E79" s="5">
        <f>'G-1 p3 - '!E79</f>
        <v>305897.54697890335</v>
      </c>
      <c r="F79" s="5">
        <f>'G-1 p3 - '!F79</f>
        <v>298488.58360083541</v>
      </c>
      <c r="G79" s="5">
        <f>'G-1 p3 - '!G79</f>
        <v>305633.67755641037</v>
      </c>
      <c r="H79" s="5">
        <f>'G-1 p3 - '!H79</f>
        <v>328836.96009836579</v>
      </c>
      <c r="I79" s="5">
        <f>'G-1 p3 - '!I79</f>
        <v>324088.50874635804</v>
      </c>
      <c r="J79" s="5">
        <f>'G-1 p3 - '!J79</f>
        <v>335244.16863708122</v>
      </c>
      <c r="K79" s="5">
        <f>'G-1 p3 - '!K79</f>
        <v>330506.04028205114</v>
      </c>
      <c r="L79" s="5">
        <f>'G-1 p3 - '!L79</f>
        <v>338595.62174425629</v>
      </c>
      <c r="M79" s="5">
        <f>'G-1 p3 - '!M79</f>
        <v>356335.93843681802</v>
      </c>
      <c r="N79" s="5">
        <f>'G-1 p3 - '!N79</f>
        <v>338013.06060547673</v>
      </c>
      <c r="O79" s="5">
        <f>'G-1 p3 - '!O79</f>
        <v>373106.35393176909</v>
      </c>
      <c r="P79" s="5">
        <f>'G-1 p3 - '!P79</f>
        <v>374261.01920357073</v>
      </c>
      <c r="Q79" s="5">
        <f>'G-1 p3 - '!Q79</f>
        <v>377012.60951858078</v>
      </c>
      <c r="R79" s="5">
        <f>'G-1 p3 - '!R79</f>
        <v>380563.47184165439</v>
      </c>
      <c r="S79" s="5">
        <f>'G-1 p3 - '!S79</f>
        <v>384533.03845322737</v>
      </c>
      <c r="T79" s="5">
        <f>'G-1 p3 - '!T79</f>
        <v>381980.39075283392</v>
      </c>
      <c r="U79" s="5">
        <f>'G-1 p3 - '!U79</f>
        <v>415081.05095787474</v>
      </c>
    </row>
    <row r="80" spans="1:22">
      <c r="A80" s="4"/>
      <c r="B80" s="5">
        <f>'G-1 p3 - '!B80</f>
        <v>277194.42779164814</v>
      </c>
      <c r="C80" s="5">
        <f>'G-1 p3 - '!C80</f>
        <v>287071.8544841659</v>
      </c>
      <c r="D80" s="5">
        <f>'G-1 p3 - '!D80</f>
        <v>296196.60613231175</v>
      </c>
      <c r="E80" s="5">
        <f>'G-1 p3 - '!E80</f>
        <v>298154.38887631102</v>
      </c>
      <c r="F80" s="5">
        <f>'G-1 p3 - '!F80</f>
        <v>296691.66142642888</v>
      </c>
      <c r="G80" s="5">
        <f>'G-1 p3 - '!G80</f>
        <v>290608.16193223174</v>
      </c>
      <c r="H80" s="5">
        <f>'G-1 p3 - '!H80</f>
        <v>311156.71854308079</v>
      </c>
      <c r="I80" s="5">
        <f>'G-1 p3 - '!I80</f>
        <v>313885.21843554772</v>
      </c>
      <c r="J80" s="5">
        <f>'G-1 p3 - '!J80</f>
        <v>304034.2726238672</v>
      </c>
      <c r="K80" s="5">
        <f>'G-1 p3 - '!K80</f>
        <v>334193.93475239049</v>
      </c>
      <c r="L80" s="5">
        <f>'G-1 p3 - '!L80</f>
        <v>329731.34395794803</v>
      </c>
      <c r="M80" s="5">
        <f>'G-1 p3 - '!M80</f>
        <v>324652.55358295661</v>
      </c>
      <c r="N80" s="5">
        <f>'G-1 p3 - '!N80</f>
        <v>345537.90635781572</v>
      </c>
      <c r="O80" s="5">
        <f>'G-1 p3 - '!O80</f>
        <v>352553.49676409544</v>
      </c>
      <c r="P80" s="5">
        <f>'G-1 p3 - '!P80</f>
        <v>346316.10310373671</v>
      </c>
      <c r="Q80" s="5">
        <f>'G-1 p3 - '!Q80</f>
        <v>369721.56890642387</v>
      </c>
      <c r="R80" s="5">
        <f>'G-1 p3 - '!R80</f>
        <v>352674.04652995773</v>
      </c>
      <c r="S80" s="5">
        <f>'G-1 p3 - '!S80</f>
        <v>375503.15399775311</v>
      </c>
      <c r="T80" s="5">
        <f>'G-1 p3 - '!T80</f>
        <v>364796.77875722654</v>
      </c>
      <c r="U80" s="5">
        <f>'G-1 p3 - '!U80</f>
        <v>392751.51339084376</v>
      </c>
    </row>
    <row r="81" spans="1:21">
      <c r="A81" s="4"/>
      <c r="B81" s="5">
        <f>'G-1 p3 - '!B81</f>
        <v>296751.66301445581</v>
      </c>
      <c r="C81" s="5">
        <f>'G-1 p3 - '!C81</f>
        <v>285187.25465022447</v>
      </c>
      <c r="D81" s="5">
        <f>'G-1 p3 - '!D81</f>
        <v>293086.67932178848</v>
      </c>
      <c r="E81" s="5">
        <f>'G-1 p3 - '!E81</f>
        <v>291794.12651465676</v>
      </c>
      <c r="F81" s="5">
        <f>'G-1 p3 - '!F81</f>
        <v>288727.56019496778</v>
      </c>
      <c r="G81" s="5">
        <f>'G-1 p3 - '!G81</f>
        <v>321198.45833168639</v>
      </c>
      <c r="H81" s="5">
        <f>'G-1 p3 - '!H81</f>
        <v>315236.84956882434</v>
      </c>
      <c r="I81" s="5">
        <f>'G-1 p3 - '!I81</f>
        <v>313937.05716691655</v>
      </c>
      <c r="J81" s="5">
        <f>'G-1 p3 - '!J81</f>
        <v>315227.07337263128</v>
      </c>
      <c r="K81" s="5">
        <f>'G-1 p3 - '!K81</f>
        <v>323715.89164850477</v>
      </c>
      <c r="L81" s="5">
        <f>'G-1 p3 - '!L81</f>
        <v>342069.18491801573</v>
      </c>
      <c r="M81" s="5">
        <f>'G-1 p3 - '!M81</f>
        <v>345961.54512837873</v>
      </c>
      <c r="N81" s="5">
        <f>'G-1 p3 - '!N81</f>
        <v>343655.51932292135</v>
      </c>
      <c r="O81" s="5">
        <f>'G-1 p3 - '!O81</f>
        <v>349259.90552582173</v>
      </c>
      <c r="P81" s="5">
        <f>'G-1 p3 - '!P81</f>
        <v>358562.16069804312</v>
      </c>
      <c r="Q81" s="5">
        <f>'G-1 p3 - '!Q81</f>
        <v>373019.66907168919</v>
      </c>
      <c r="R81" s="5">
        <f>'G-1 p3 - '!R81</f>
        <v>376691.10379569657</v>
      </c>
      <c r="S81" s="5">
        <f>'G-1 p3 - '!S81</f>
        <v>388914.50707300607</v>
      </c>
      <c r="T81" s="5">
        <f>'G-1 p3 - '!T81</f>
        <v>390099.0775514415</v>
      </c>
      <c r="U81" s="5">
        <f>'G-1 p3 - '!U81</f>
        <v>384270.93080899172</v>
      </c>
    </row>
    <row r="82" spans="1:21">
      <c r="A82" s="4"/>
      <c r="B82" s="5">
        <f>'G-1 p3 - '!B82</f>
        <v>276715.95067637309</v>
      </c>
      <c r="C82" s="5">
        <f>'G-1 p3 - '!C82</f>
        <v>284860.45537220151</v>
      </c>
      <c r="D82" s="5">
        <f>'G-1 p3 - '!D82</f>
        <v>298340.18242974568</v>
      </c>
      <c r="E82" s="5">
        <f>'G-1 p3 - '!E82</f>
        <v>296818.85913754004</v>
      </c>
      <c r="F82" s="5">
        <f>'G-1 p3 - '!F82</f>
        <v>298978.61156250903</v>
      </c>
      <c r="G82" s="5">
        <f>'G-1 p3 - '!G82</f>
        <v>305945.77368963254</v>
      </c>
      <c r="H82" s="5">
        <f>'G-1 p3 - '!H82</f>
        <v>306914.86370471003</v>
      </c>
      <c r="I82" s="5">
        <f>'G-1 p3 - '!I82</f>
        <v>320404.70239848917</v>
      </c>
      <c r="J82" s="5">
        <f>'G-1 p3 - '!J82</f>
        <v>318762.02219673741</v>
      </c>
      <c r="K82" s="5">
        <f>'G-1 p3 - '!K82</f>
        <v>328736.43499003421</v>
      </c>
      <c r="L82" s="5">
        <f>'G-1 p3 - '!L82</f>
        <v>332476.56710098585</v>
      </c>
      <c r="M82" s="5">
        <f>'G-1 p3 - '!M82</f>
        <v>335777.77472839697</v>
      </c>
      <c r="N82" s="5">
        <f>'G-1 p3 - '!N82</f>
        <v>348353.19124613074</v>
      </c>
      <c r="O82" s="5">
        <f>'G-1 p3 - '!O82</f>
        <v>339177.9977693031</v>
      </c>
      <c r="P82" s="5">
        <f>'G-1 p3 - '!P82</f>
        <v>350591.56160728697</v>
      </c>
      <c r="Q82" s="5">
        <f>'G-1 p3 - '!Q82</f>
        <v>370893.32418020087</v>
      </c>
      <c r="R82" s="5">
        <f>'G-1 p3 - '!R82</f>
        <v>377488.16856942285</v>
      </c>
      <c r="S82" s="5">
        <f>'G-1 p3 - '!S82</f>
        <v>381977.19721983135</v>
      </c>
      <c r="T82" s="5">
        <f>'G-1 p3 - '!T82</f>
        <v>374452.48429432604</v>
      </c>
      <c r="U82" s="5">
        <f>'G-1 p3 - '!U82</f>
        <v>377012.38400846167</v>
      </c>
    </row>
    <row r="83" spans="1:21">
      <c r="A83" s="4"/>
      <c r="B83" s="5">
        <f>'G-1 p3 - '!B83</f>
        <v>288205.40928757057</v>
      </c>
      <c r="C83" s="5">
        <f>'G-1 p3 - '!C83</f>
        <v>286798.45378377958</v>
      </c>
      <c r="D83" s="5">
        <f>'G-1 p3 - '!D83</f>
        <v>292387.77787934174</v>
      </c>
      <c r="E83" s="5">
        <f>'G-1 p3 - '!E83</f>
        <v>304855.85488584306</v>
      </c>
      <c r="F83" s="5">
        <f>'G-1 p3 - '!F83</f>
        <v>301828.77479301079</v>
      </c>
      <c r="G83" s="5">
        <f>'G-1 p3 - '!G83</f>
        <v>295502.7451136806</v>
      </c>
      <c r="H83" s="5">
        <f>'G-1 p3 - '!H83</f>
        <v>314010.53698012291</v>
      </c>
      <c r="I83" s="5">
        <f>'G-1 p3 - '!I83</f>
        <v>325500.6498356649</v>
      </c>
      <c r="J83" s="5">
        <f>'G-1 p3 - '!J83</f>
        <v>310002.37306436023</v>
      </c>
      <c r="K83" s="5">
        <f>'G-1 p3 - '!K83</f>
        <v>332094.70185469429</v>
      </c>
      <c r="L83" s="5">
        <f>'G-1 p3 - '!L83</f>
        <v>326143.63559188525</v>
      </c>
      <c r="M83" s="5">
        <f>'G-1 p3 - '!M83</f>
        <v>329241.57485664479</v>
      </c>
      <c r="N83" s="5">
        <f>'G-1 p3 - '!N83</f>
        <v>331072.34372143354</v>
      </c>
      <c r="O83" s="5">
        <f>'G-1 p3 - '!O83</f>
        <v>347453.10837216402</v>
      </c>
      <c r="P83" s="5">
        <f>'G-1 p3 - '!P83</f>
        <v>364654.80078860256</v>
      </c>
      <c r="Q83" s="5">
        <f>'G-1 p3 - '!Q83</f>
        <v>368836.08078458102</v>
      </c>
      <c r="R83" s="5">
        <f>'G-1 p3 - '!R83</f>
        <v>374110.28358761763</v>
      </c>
      <c r="S83" s="5">
        <f>'G-1 p3 - '!S83</f>
        <v>377869.33472905448</v>
      </c>
      <c r="T83" s="5">
        <f>'G-1 p3 - '!T83</f>
        <v>379077.60766274895</v>
      </c>
      <c r="U83" s="5">
        <f>'G-1 p3 - '!U83</f>
        <v>391181.15603434946</v>
      </c>
    </row>
    <row r="84" spans="1:21">
      <c r="A84" s="4"/>
      <c r="B84" s="5">
        <f>'G-1 p3 - '!B84</f>
        <v>292731.14586852433</v>
      </c>
      <c r="C84" s="5">
        <f>'G-1 p3 - '!C84</f>
        <v>286607.65065939981</v>
      </c>
      <c r="D84" s="5">
        <f>'G-1 p3 - '!D84</f>
        <v>302631.79003730178</v>
      </c>
      <c r="E84" s="5">
        <f>'G-1 p3 - '!E84</f>
        <v>308021.83970024285</v>
      </c>
      <c r="F84" s="5">
        <f>'G-1 p3 - '!F84</f>
        <v>316755.46814720146</v>
      </c>
      <c r="G84" s="5">
        <f>'G-1 p3 - '!G84</f>
        <v>304069.58219729183</v>
      </c>
      <c r="H84" s="5">
        <f>'G-1 p3 - '!H84</f>
        <v>319450.04390275711</v>
      </c>
      <c r="I84" s="5">
        <f>'G-1 p3 - '!I84</f>
        <v>336943.12561976176</v>
      </c>
      <c r="J84" s="5">
        <f>'G-1 p3 - '!J84</f>
        <v>323831.01052697527</v>
      </c>
      <c r="K84" s="5">
        <f>'G-1 p3 - '!K84</f>
        <v>340118.75459234254</v>
      </c>
      <c r="L84" s="5">
        <f>'G-1 p3 - '!L84</f>
        <v>343846.57732427493</v>
      </c>
      <c r="M84" s="5">
        <f>'G-1 p3 - '!M84</f>
        <v>336832.06730076444</v>
      </c>
      <c r="N84" s="5">
        <f>'G-1 p3 - '!N84</f>
        <v>335620.66889535938</v>
      </c>
      <c r="O84" s="5">
        <f>'G-1 p3 - '!O84</f>
        <v>368558.80996409536</v>
      </c>
      <c r="P84" s="5">
        <f>'G-1 p3 - '!P84</f>
        <v>371955.22262685403</v>
      </c>
      <c r="Q84" s="5">
        <f>'G-1 p3 - '!Q84</f>
        <v>374681.30986224412</v>
      </c>
      <c r="R84" s="5">
        <f>'G-1 p3 - '!R84</f>
        <v>377678.3551505236</v>
      </c>
      <c r="S84" s="5">
        <f>'G-1 p3 - '!S84</f>
        <v>395545.26663092402</v>
      </c>
      <c r="T84" s="5">
        <f>'G-1 p3 - '!T84</f>
        <v>370923.97502583853</v>
      </c>
      <c r="U84" s="5">
        <f>'G-1 p3 - '!U84</f>
        <v>396410.27406169014</v>
      </c>
    </row>
    <row r="85" spans="1:21">
      <c r="A85" s="4"/>
      <c r="B85" s="5">
        <f>'G-1 p3 - '!B85</f>
        <v>289076.93123191607</v>
      </c>
      <c r="C85" s="5">
        <f>'G-1 p3 - '!C85</f>
        <v>296799.54890551919</v>
      </c>
      <c r="D85" s="5">
        <f>'G-1 p3 - '!D85</f>
        <v>293710.84276286617</v>
      </c>
      <c r="E85" s="5">
        <f>'G-1 p3 - '!E85</f>
        <v>307033.51058947842</v>
      </c>
      <c r="F85" s="5">
        <f>'G-1 p3 - '!F85</f>
        <v>293562.49293139455</v>
      </c>
      <c r="G85" s="5">
        <f>'G-1 p3 - '!G85</f>
        <v>319866.92151029629</v>
      </c>
      <c r="H85" s="5">
        <f>'G-1 p3 - '!H85</f>
        <v>328990.13278076367</v>
      </c>
      <c r="I85" s="5">
        <f>'G-1 p3 - '!I85</f>
        <v>326723.57013907871</v>
      </c>
      <c r="J85" s="5">
        <f>'G-1 p3 - '!J85</f>
        <v>329636.25795866246</v>
      </c>
      <c r="K85" s="5">
        <f>'G-1 p3 - '!K85</f>
        <v>338634.52798276104</v>
      </c>
      <c r="L85" s="5">
        <f>'G-1 p3 - '!L85</f>
        <v>326468.89035092195</v>
      </c>
      <c r="M85" s="5">
        <f>'G-1 p3 - '!M85</f>
        <v>337389.08665575576</v>
      </c>
      <c r="N85" s="5">
        <f>'G-1 p3 - '!N85</f>
        <v>353893.6574247306</v>
      </c>
      <c r="O85" s="5">
        <f>'G-1 p3 - '!O85</f>
        <v>357470.84164220042</v>
      </c>
      <c r="P85" s="5">
        <f>'G-1 p3 - '!P85</f>
        <v>368804.34970820951</v>
      </c>
      <c r="Q85" s="5">
        <f>'G-1 p3 - '!Q85</f>
        <v>362113.5234597855</v>
      </c>
      <c r="R85" s="5">
        <f>'G-1 p3 - '!R85</f>
        <v>380935.49278327328</v>
      </c>
      <c r="S85" s="5">
        <f>'G-1 p3 - '!S85</f>
        <v>375986.57537088433</v>
      </c>
      <c r="T85" s="5">
        <f>'G-1 p3 - '!T85</f>
        <v>383931.00748582545</v>
      </c>
      <c r="U85" s="5">
        <f>'G-1 p3 - '!U85</f>
        <v>394274.30989163322</v>
      </c>
    </row>
    <row r="86" spans="1:21">
      <c r="A86" s="4"/>
      <c r="B86" s="5">
        <f>'G-1 p3 - '!B86</f>
        <v>284407.65194707218</v>
      </c>
      <c r="C86" s="5">
        <f>'G-1 p3 - '!C86</f>
        <v>283832.8031755492</v>
      </c>
      <c r="D86" s="5">
        <f>'G-1 p3 - '!D86</f>
        <v>288901.43312605191</v>
      </c>
      <c r="E86" s="5">
        <f>'G-1 p3 - '!E86</f>
        <v>299964.74501179304</v>
      </c>
      <c r="F86" s="5">
        <f>'G-1 p3 - '!F86</f>
        <v>297021.18270806444</v>
      </c>
      <c r="G86" s="5">
        <f>'G-1 p3 - '!G86</f>
        <v>298119.94187351345</v>
      </c>
      <c r="H86" s="5">
        <f>'G-1 p3 - '!H86</f>
        <v>320941.59008132189</v>
      </c>
      <c r="I86" s="5">
        <f>'G-1 p3 - '!I86</f>
        <v>322552.52716598962</v>
      </c>
      <c r="J86" s="5">
        <f>'G-1 p3 - '!J86</f>
        <v>336597.79669754766</v>
      </c>
      <c r="K86" s="5">
        <f>'G-1 p3 - '!K86</f>
        <v>335613.10406122421</v>
      </c>
      <c r="L86" s="5">
        <f>'G-1 p3 - '!L86</f>
        <v>337602.77667340141</v>
      </c>
      <c r="M86" s="5">
        <f>'G-1 p3 - '!M86</f>
        <v>358802.55255201505</v>
      </c>
      <c r="N86" s="5">
        <f>'G-1 p3 - '!N86</f>
        <v>346190.90392481681</v>
      </c>
      <c r="O86" s="5">
        <f>'G-1 p3 - '!O86</f>
        <v>360941.22222949431</v>
      </c>
      <c r="P86" s="5">
        <f>'G-1 p3 - '!P86</f>
        <v>371739.74080784858</v>
      </c>
      <c r="Q86" s="5">
        <f>'G-1 p3 - '!Q86</f>
        <v>379384.59215319523</v>
      </c>
      <c r="R86" s="5">
        <f>'G-1 p3 - '!R86</f>
        <v>372687.18512347533</v>
      </c>
      <c r="S86" s="5">
        <f>'G-1 p3 - '!S86</f>
        <v>377219.28335006878</v>
      </c>
      <c r="T86" s="5">
        <f>'G-1 p3 - '!T86</f>
        <v>394237.45532347035</v>
      </c>
      <c r="U86" s="5">
        <f>'G-1 p3 - '!U86</f>
        <v>375617.70878987538</v>
      </c>
    </row>
    <row r="87" spans="1:21">
      <c r="A87" s="4"/>
      <c r="B87" s="5">
        <f>'G-1 p3 - '!B87</f>
        <v>281786.96865461214</v>
      </c>
      <c r="C87" s="5">
        <f>'G-1 p3 - '!C87</f>
        <v>296353.48667575413</v>
      </c>
      <c r="D87" s="5">
        <f>'G-1 p3 - '!D87</f>
        <v>285423.58402830845</v>
      </c>
      <c r="E87" s="5">
        <f>'G-1 p3 - '!E87</f>
        <v>297021.82833010209</v>
      </c>
      <c r="F87" s="5">
        <f>'G-1 p3 - '!F87</f>
        <v>301585.75165088457</v>
      </c>
      <c r="G87" s="5">
        <f>'G-1 p3 - '!G87</f>
        <v>301532.89069646777</v>
      </c>
      <c r="H87" s="5">
        <f>'G-1 p3 - '!H87</f>
        <v>321998.48162223608</v>
      </c>
      <c r="I87" s="5">
        <f>'G-1 p3 - '!I87</f>
        <v>312895.88983302121</v>
      </c>
      <c r="J87" s="5">
        <f>'G-1 p3 - '!J87</f>
        <v>335071.97116239194</v>
      </c>
      <c r="K87" s="5">
        <f>'G-1 p3 - '!K87</f>
        <v>334214.20669045765</v>
      </c>
      <c r="L87" s="5">
        <f>'G-1 p3 - '!L87</f>
        <v>349374.01162836031</v>
      </c>
      <c r="M87" s="5">
        <f>'G-1 p3 - '!M87</f>
        <v>341948.99938175722</v>
      </c>
      <c r="N87" s="5">
        <f>'G-1 p3 - '!N87</f>
        <v>348074.73277705844</v>
      </c>
      <c r="O87" s="5">
        <f>'G-1 p3 - '!O87</f>
        <v>354964.51884156407</v>
      </c>
      <c r="P87" s="5">
        <f>'G-1 p3 - '!P87</f>
        <v>376341.02057208645</v>
      </c>
      <c r="Q87" s="5">
        <f>'G-1 p3 - '!Q87</f>
        <v>373061.25833678292</v>
      </c>
      <c r="R87" s="5">
        <f>'G-1 p3 - '!R87</f>
        <v>376140.59515285376</v>
      </c>
      <c r="S87" s="5">
        <f>'G-1 p3 - '!S87</f>
        <v>366842.97661153006</v>
      </c>
      <c r="T87" s="5">
        <f>'G-1 p3 - '!T87</f>
        <v>378413.1392896584</v>
      </c>
      <c r="U87" s="5">
        <f>'G-1 p3 - '!U87</f>
        <v>378718.59581257869</v>
      </c>
    </row>
    <row r="88" spans="1:21">
      <c r="A88" s="4"/>
      <c r="B88" s="5">
        <f>'G-1 p3 - '!B88</f>
        <v>281569.4114422595</v>
      </c>
      <c r="C88" s="5">
        <f>'G-1 p3 - '!C88</f>
        <v>278043.50603700936</v>
      </c>
      <c r="D88" s="5">
        <f>'G-1 p3 - '!D88</f>
        <v>300858.71222762461</v>
      </c>
      <c r="E88" s="5">
        <f>'G-1 p3 - '!E88</f>
        <v>292280.42218480364</v>
      </c>
      <c r="F88" s="5">
        <f>'G-1 p3 - '!F88</f>
        <v>301372.38115181343</v>
      </c>
      <c r="G88" s="5">
        <f>'G-1 p3 - '!G88</f>
        <v>311783.30800748302</v>
      </c>
      <c r="H88" s="5">
        <f>'G-1 p3 - '!H88</f>
        <v>314881.62674998905</v>
      </c>
      <c r="I88" s="5">
        <f>'G-1 p3 - '!I88</f>
        <v>328369.66560088226</v>
      </c>
      <c r="J88" s="5">
        <f>'G-1 p3 - '!J88</f>
        <v>324302.00861162454</v>
      </c>
      <c r="K88" s="5">
        <f>'G-1 p3 - '!K88</f>
        <v>328744.90273260867</v>
      </c>
      <c r="L88" s="5">
        <f>'G-1 p3 - '!L88</f>
        <v>332282.53117499693</v>
      </c>
      <c r="M88" s="5">
        <f>'G-1 p3 - '!M88</f>
        <v>341814.00170997804</v>
      </c>
      <c r="N88" s="5">
        <f>'G-1 p3 - '!N88</f>
        <v>365471.91344930028</v>
      </c>
      <c r="O88" s="5">
        <f>'G-1 p3 - '!O88</f>
        <v>351549.11566513532</v>
      </c>
      <c r="P88" s="5">
        <f>'G-1 p3 - '!P88</f>
        <v>363907.88298939646</v>
      </c>
      <c r="Q88" s="5">
        <f>'G-1 p3 - '!Q88</f>
        <v>359996.49746012769</v>
      </c>
      <c r="R88" s="5">
        <f>'G-1 p3 - '!R88</f>
        <v>379758.48249400395</v>
      </c>
      <c r="S88" s="5">
        <f>'G-1 p3 - '!S88</f>
        <v>377793.15623146633</v>
      </c>
      <c r="T88" s="5">
        <f>'G-1 p3 - '!T88</f>
        <v>396518.62126375304</v>
      </c>
      <c r="U88" s="5">
        <f>'G-1 p3 - '!U88</f>
        <v>382326.23703479767</v>
      </c>
    </row>
    <row r="89" spans="1:21">
      <c r="A89" s="4"/>
      <c r="B89" s="5">
        <f>'G-1 p3 - '!B89</f>
        <v>294848.40257063636</v>
      </c>
      <c r="C89" s="5">
        <f>'G-1 p3 - '!C89</f>
        <v>270086.94967863185</v>
      </c>
      <c r="D89" s="5">
        <f>'G-1 p3 - '!D89</f>
        <v>294549.8235781063</v>
      </c>
      <c r="E89" s="5">
        <f>'G-1 p3 - '!E89</f>
        <v>301103.96145186631</v>
      </c>
      <c r="F89" s="5">
        <f>'G-1 p3 - '!F89</f>
        <v>319755.73526962317</v>
      </c>
      <c r="G89" s="5">
        <f>'G-1 p3 - '!G89</f>
        <v>302218.52456589742</v>
      </c>
      <c r="H89" s="5">
        <f>'G-1 p3 - '!H89</f>
        <v>323840.21982288343</v>
      </c>
      <c r="I89" s="5">
        <f>'G-1 p3 - '!I89</f>
        <v>317813.90005404357</v>
      </c>
      <c r="J89" s="5">
        <f>'G-1 p3 - '!J89</f>
        <v>328670.24934986606</v>
      </c>
      <c r="K89" s="5">
        <f>'G-1 p3 - '!K89</f>
        <v>317769.52768461558</v>
      </c>
      <c r="L89" s="5">
        <f>'G-1 p3 - '!L89</f>
        <v>338047.0344118225</v>
      </c>
      <c r="M89" s="5">
        <f>'G-1 p3 - '!M89</f>
        <v>338192.94034077291</v>
      </c>
      <c r="N89" s="5">
        <f>'G-1 p3 - '!N89</f>
        <v>346316.89168167848</v>
      </c>
      <c r="O89" s="5">
        <f>'G-1 p3 - '!O89</f>
        <v>363468.62182511028</v>
      </c>
      <c r="P89" s="5">
        <f>'G-1 p3 - '!P89</f>
        <v>365918.09344467818</v>
      </c>
      <c r="Q89" s="5">
        <f>'G-1 p3 - '!Q89</f>
        <v>372431.61093240761</v>
      </c>
      <c r="R89" s="5">
        <f>'G-1 p3 - '!R89</f>
        <v>365633.21383332816</v>
      </c>
      <c r="S89" s="5">
        <f>'G-1 p3 - '!S89</f>
        <v>373089.48516731942</v>
      </c>
      <c r="T89" s="5">
        <f>'G-1 p3 - '!T89</f>
        <v>392911.06831451267</v>
      </c>
      <c r="U89" s="5">
        <f>'G-1 p3 - '!U89</f>
        <v>393526.87700237246</v>
      </c>
    </row>
    <row r="90" spans="1:21">
      <c r="A90" s="4"/>
      <c r="B90" s="5">
        <f>'G-1 p3 - '!B90</f>
        <v>289235.60183400504</v>
      </c>
      <c r="C90" s="5">
        <f>'G-1 p3 - '!C90</f>
        <v>295130.18355018616</v>
      </c>
      <c r="D90" s="5">
        <f>'G-1 p3 - '!D90</f>
        <v>285720.35116404784</v>
      </c>
      <c r="E90" s="5">
        <f>'G-1 p3 - '!E90</f>
        <v>290540.15834486723</v>
      </c>
      <c r="F90" s="5">
        <f>'G-1 p3 - '!F90</f>
        <v>293572.11554335465</v>
      </c>
      <c r="G90" s="5">
        <f>'G-1 p3 - '!G90</f>
        <v>303702.5084082582</v>
      </c>
      <c r="H90" s="5">
        <f>'G-1 p3 - '!H90</f>
        <v>326889.8372017534</v>
      </c>
      <c r="I90" s="5">
        <f>'G-1 p3 - '!I90</f>
        <v>322517.98765783041</v>
      </c>
      <c r="J90" s="5">
        <f>'G-1 p3 - '!J90</f>
        <v>333453.98022410256</v>
      </c>
      <c r="K90" s="5">
        <f>'G-1 p3 - '!K90</f>
        <v>321520.24426689517</v>
      </c>
      <c r="L90" s="5">
        <f>'G-1 p3 - '!L90</f>
        <v>349110.67116619938</v>
      </c>
      <c r="M90" s="5">
        <f>'G-1 p3 - '!M90</f>
        <v>326944.54783172568</v>
      </c>
      <c r="N90" s="5">
        <f>'G-1 p3 - '!N90</f>
        <v>346789.40830932232</v>
      </c>
      <c r="O90" s="5">
        <f>'G-1 p3 - '!O90</f>
        <v>356224.37641480047</v>
      </c>
      <c r="P90" s="5">
        <f>'G-1 p3 - '!P90</f>
        <v>362413.43515151355</v>
      </c>
      <c r="Q90" s="5">
        <f>'G-1 p3 - '!Q90</f>
        <v>368574.5349384523</v>
      </c>
      <c r="R90" s="5">
        <f>'G-1 p3 - '!R90</f>
        <v>375873.33400602522</v>
      </c>
      <c r="S90" s="5">
        <f>'G-1 p3 - '!S90</f>
        <v>373850.42553642479</v>
      </c>
      <c r="T90" s="5">
        <f>'G-1 p3 - '!T90</f>
        <v>388441.4602465303</v>
      </c>
      <c r="U90" s="5">
        <f>'G-1 p3 - '!U90</f>
        <v>387677.23870180082</v>
      </c>
    </row>
    <row r="91" spans="1:21">
      <c r="A91" s="4"/>
      <c r="B91" s="5">
        <f>'G-1 p3 - '!B91</f>
        <v>286926.6964808089</v>
      </c>
      <c r="C91" s="5">
        <f>'G-1 p3 - '!C91</f>
        <v>298557.15631539642</v>
      </c>
      <c r="D91" s="5">
        <f>'G-1 p3 - '!D91</f>
        <v>300462.50083656551</v>
      </c>
      <c r="E91" s="5">
        <f>'G-1 p3 - '!E91</f>
        <v>294292.44375267421</v>
      </c>
      <c r="F91" s="5">
        <f>'G-1 p3 - '!F91</f>
        <v>307172.64910708531</v>
      </c>
      <c r="G91" s="5">
        <f>'G-1 p3 - '!G91</f>
        <v>320947.93093246978</v>
      </c>
      <c r="H91" s="5">
        <f>'G-1 p3 - '!H91</f>
        <v>321440.40447547939</v>
      </c>
      <c r="I91" s="5">
        <f>'G-1 p3 - '!I91</f>
        <v>331582.1048248235</v>
      </c>
      <c r="J91" s="5">
        <f>'G-1 p3 - '!J91</f>
        <v>325812.372445488</v>
      </c>
      <c r="K91" s="5">
        <f>'G-1 p3 - '!K91</f>
        <v>337040.66794989922</v>
      </c>
      <c r="L91" s="5">
        <f>'G-1 p3 - '!L91</f>
        <v>340789.39208249981</v>
      </c>
      <c r="M91" s="5">
        <f>'G-1 p3 - '!M91</f>
        <v>332684.54528462875</v>
      </c>
      <c r="N91" s="5">
        <f>'G-1 p3 - '!N91</f>
        <v>364545.80572198378</v>
      </c>
      <c r="O91" s="5">
        <f>'G-1 p3 - '!O91</f>
        <v>364004.52787334536</v>
      </c>
      <c r="P91" s="5">
        <f>'G-1 p3 - '!P91</f>
        <v>361876.27176728612</v>
      </c>
      <c r="Q91" s="5">
        <f>'G-1 p3 - '!Q91</f>
        <v>376989.85866324953</v>
      </c>
      <c r="R91" s="5">
        <f>'G-1 p3 - '!R91</f>
        <v>371889.48649942718</v>
      </c>
      <c r="S91" s="5">
        <f>'G-1 p3 - '!S91</f>
        <v>386551.07272879407</v>
      </c>
      <c r="T91" s="5">
        <f>'G-1 p3 - '!T91</f>
        <v>381127.3947072507</v>
      </c>
      <c r="U91" s="5">
        <f>'G-1 p3 - '!U91</f>
        <v>388610.58012481633</v>
      </c>
    </row>
    <row r="92" spans="1:21">
      <c r="A92" s="4" t="s">
        <v>3</v>
      </c>
      <c r="B92" s="5">
        <f>'G-1 p3 - '!B92</f>
        <v>301601.47637992888</v>
      </c>
      <c r="C92" s="5">
        <f>'G-1 p3 - '!C92</f>
        <v>283552.3188953459</v>
      </c>
      <c r="D92" s="5">
        <f>'G-1 p3 - '!D92</f>
        <v>297667.16237667442</v>
      </c>
      <c r="E92" s="5">
        <f>'G-1 p3 - '!E92</f>
        <v>310009.43844291475</v>
      </c>
      <c r="F92" s="5">
        <f>'G-1 p3 - '!F92</f>
        <v>299034.01307768514</v>
      </c>
      <c r="G92" s="5">
        <f>'G-1 p3 - '!G92</f>
        <v>315790.64595877437</v>
      </c>
      <c r="H92" s="5">
        <f>'G-1 p3 - '!H92</f>
        <v>308478.03304676805</v>
      </c>
      <c r="I92" s="5">
        <f>'G-1 p3 - '!I92</f>
        <v>314865.18792135612</v>
      </c>
      <c r="J92" s="5">
        <f>'G-1 p3 - '!J92</f>
        <v>312836.02489107079</v>
      </c>
      <c r="K92" s="5">
        <f>'G-1 p3 - '!K92</f>
        <v>336581.05304597801</v>
      </c>
      <c r="L92" s="5">
        <f>'G-1 p3 - '!L92</f>
        <v>335013.95049250312</v>
      </c>
      <c r="M92" s="5">
        <f>'G-1 p3 - '!M92</f>
        <v>356125.56657277595</v>
      </c>
      <c r="N92" s="5">
        <f>'G-1 p3 - '!N92</f>
        <v>347453.63637915504</v>
      </c>
      <c r="O92" s="5">
        <f>'G-1 p3 - '!O92</f>
        <v>360486.5695961173</v>
      </c>
      <c r="P92" s="5">
        <f>'G-1 p3 - '!P92</f>
        <v>375580.21421983681</v>
      </c>
      <c r="Q92" s="5">
        <f>'G-1 p3 - '!Q92</f>
        <v>378972.12981196598</v>
      </c>
      <c r="R92" s="5">
        <f>'G-1 p3 - '!R92</f>
        <v>383307.27325747896</v>
      </c>
      <c r="S92" s="5">
        <f>'G-1 p3 - '!S92</f>
        <v>374255.66701112234</v>
      </c>
      <c r="T92" s="5">
        <f>'G-1 p3 - '!T92</f>
        <v>379511.78808174864</v>
      </c>
      <c r="U92" s="5">
        <f>'G-1 p3 - '!U92</f>
        <v>392074.53226167505</v>
      </c>
    </row>
    <row r="93" spans="1:21">
      <c r="A93" s="4"/>
      <c r="B93" s="5">
        <f>'G-1 p3 - '!B93</f>
        <v>293359.49011921504</v>
      </c>
      <c r="C93" s="5">
        <f>'G-1 p3 - '!C93</f>
        <v>290937.32292598009</v>
      </c>
      <c r="D93" s="5">
        <f>'G-1 p3 - '!D93</f>
        <v>289589.78200363758</v>
      </c>
      <c r="E93" s="5">
        <f>'G-1 p3 - '!E93</f>
        <v>290893.62100329937</v>
      </c>
      <c r="F93" s="5">
        <f>'G-1 p3 - '!F93</f>
        <v>315827.20485108742</v>
      </c>
      <c r="G93" s="5">
        <f>'G-1 p3 - '!G93</f>
        <v>306417.45292647637</v>
      </c>
      <c r="H93" s="5">
        <f>'G-1 p3 - '!H93</f>
        <v>304136.27650916646</v>
      </c>
      <c r="I93" s="5">
        <f>'G-1 p3 - '!I93</f>
        <v>323546.91764894594</v>
      </c>
      <c r="J93" s="5">
        <f>'G-1 p3 - '!J93</f>
        <v>333285.05057182652</v>
      </c>
      <c r="K93" s="5">
        <f>'G-1 p3 - '!K93</f>
        <v>337834.71773691103</v>
      </c>
      <c r="L93" s="5">
        <f>'G-1 p3 - '!L93</f>
        <v>357837.12716856319</v>
      </c>
      <c r="M93" s="5">
        <f>'G-1 p3 - '!M93</f>
        <v>336896.81519309722</v>
      </c>
      <c r="N93" s="5">
        <f>'G-1 p3 - '!N93</f>
        <v>342524.92080245109</v>
      </c>
      <c r="O93" s="5">
        <f>'G-1 p3 - '!O93</f>
        <v>352232.50793677632</v>
      </c>
      <c r="P93" s="5">
        <f>'G-1 p3 - '!P93</f>
        <v>370917.61873338261</v>
      </c>
      <c r="Q93" s="5">
        <f>'G-1 p3 - '!Q93</f>
        <v>374120.16643322329</v>
      </c>
      <c r="R93" s="5">
        <f>'G-1 p3 - '!R93</f>
        <v>362789.22563604778</v>
      </c>
      <c r="S93" s="5">
        <f>'G-1 p3 - '!S93</f>
        <v>390085.59646954027</v>
      </c>
      <c r="T93" s="5">
        <f>'G-1 p3 - '!T93</f>
        <v>399299.16344752954</v>
      </c>
      <c r="U93" s="5">
        <f>'G-1 p3 - '!U93</f>
        <v>388757.28091693274</v>
      </c>
    </row>
    <row r="94" spans="1:21">
      <c r="A94" s="4"/>
      <c r="B94" s="5">
        <f>'G-1 p3 - '!B94</f>
        <v>288152.08468205319</v>
      </c>
      <c r="C94" s="5">
        <f>'G-1 p3 - '!C94</f>
        <v>293964.59790558403</v>
      </c>
      <c r="D94" s="5">
        <f>'G-1 p3 - '!D94</f>
        <v>297386.26547137211</v>
      </c>
      <c r="E94" s="5">
        <f>'G-1 p3 - '!E94</f>
        <v>294421.37625964358</v>
      </c>
      <c r="F94" s="5">
        <f>'G-1 p3 - '!F94</f>
        <v>297297.50761268422</v>
      </c>
      <c r="G94" s="5">
        <f>'G-1 p3 - '!G94</f>
        <v>315784.35948537913</v>
      </c>
      <c r="H94" s="5">
        <f>'G-1 p3 - '!H94</f>
        <v>310390.52669734193</v>
      </c>
      <c r="I94" s="5">
        <f>'G-1 p3 - '!I94</f>
        <v>319850.9643419612</v>
      </c>
      <c r="J94" s="5">
        <f>'G-1 p3 - '!J94</f>
        <v>317061.01732072525</v>
      </c>
      <c r="K94" s="5">
        <f>'G-1 p3 - '!K94</f>
        <v>343186.71668932779</v>
      </c>
      <c r="L94" s="5">
        <f>'G-1 p3 - '!L94</f>
        <v>339228.9552354035</v>
      </c>
      <c r="M94" s="5">
        <f>'G-1 p3 - '!M94</f>
        <v>345386.5092506893</v>
      </c>
      <c r="N94" s="5">
        <f>'G-1 p3 - '!N94</f>
        <v>348683.44712713937</v>
      </c>
      <c r="O94" s="5">
        <f>'G-1 p3 - '!O94</f>
        <v>358859.54846879176</v>
      </c>
      <c r="P94" s="5">
        <f>'G-1 p3 - '!P94</f>
        <v>366258.70277506748</v>
      </c>
      <c r="Q94" s="5">
        <f>'G-1 p3 - '!Q94</f>
        <v>379538.20923513913</v>
      </c>
      <c r="R94" s="5">
        <f>'G-1 p3 - '!R94</f>
        <v>355974.23572987656</v>
      </c>
      <c r="S94" s="5">
        <f>'G-1 p3 - '!S94</f>
        <v>389063.40841853939</v>
      </c>
      <c r="T94" s="5">
        <f>'G-1 p3 - '!T94</f>
        <v>397793.99784583331</v>
      </c>
      <c r="U94" s="5">
        <f>'G-1 p3 - '!U94</f>
        <v>386668.72677224112</v>
      </c>
    </row>
    <row r="95" spans="1:21">
      <c r="A95" s="4"/>
      <c r="B95" s="5">
        <f>'G-1 p3 - '!B95</f>
        <v>283873.23927265621</v>
      </c>
      <c r="C95" s="5">
        <f>'G-1 p3 - '!C95</f>
        <v>290511.66524609807</v>
      </c>
      <c r="D95" s="5">
        <f>'G-1 p3 - '!D95</f>
        <v>291451.00853897334</v>
      </c>
      <c r="E95" s="5">
        <f>'G-1 p3 - '!E95</f>
        <v>290187.54439596517</v>
      </c>
      <c r="F95" s="5">
        <f>'G-1 p3 - '!F95</f>
        <v>304322.68716848275</v>
      </c>
      <c r="G95" s="5">
        <f>'G-1 p3 - '!G95</f>
        <v>296968.81137265911</v>
      </c>
      <c r="H95" s="5">
        <f>'G-1 p3 - '!H95</f>
        <v>298367.83856792998</v>
      </c>
      <c r="I95" s="5">
        <f>'G-1 p3 - '!I95</f>
        <v>309435.65476562217</v>
      </c>
      <c r="J95" s="5">
        <f>'G-1 p3 - '!J95</f>
        <v>317827.05815544643</v>
      </c>
      <c r="K95" s="5">
        <f>'G-1 p3 - '!K95</f>
        <v>319548.01076283044</v>
      </c>
      <c r="L95" s="5">
        <f>'G-1 p3 - '!L95</f>
        <v>337777.1564036627</v>
      </c>
      <c r="M95" s="5">
        <f>'G-1 p3 - '!M95</f>
        <v>339215.78535567597</v>
      </c>
      <c r="N95" s="5">
        <f>'G-1 p3 - '!N95</f>
        <v>337476.2252927238</v>
      </c>
      <c r="O95" s="5">
        <f>'G-1 p3 - '!O95</f>
        <v>358725.62626709754</v>
      </c>
      <c r="P95" s="5">
        <f>'G-1 p3 - '!P95</f>
        <v>360220.62175775145</v>
      </c>
      <c r="Q95" s="5">
        <f>'G-1 p3 - '!Q95</f>
        <v>362298.19167833216</v>
      </c>
      <c r="R95" s="5">
        <f>'G-1 p3 - '!R95</f>
        <v>367259.20579906931</v>
      </c>
      <c r="S95" s="5">
        <f>'G-1 p3 - '!S95</f>
        <v>363433.40973216237</v>
      </c>
      <c r="T95" s="5">
        <f>'G-1 p3 - '!T95</f>
        <v>366028.70617428876</v>
      </c>
      <c r="U95" s="5">
        <f>'G-1 p3 - '!U95</f>
        <v>391040.49170084391</v>
      </c>
    </row>
    <row r="96" spans="1:21">
      <c r="A96" s="4"/>
      <c r="B96" s="5">
        <f>'G-1 p3 - '!B96</f>
        <v>289621.12609139195</v>
      </c>
      <c r="C96" s="5">
        <f>'G-1 p3 - '!C96</f>
        <v>284698.37437886023</v>
      </c>
      <c r="D96" s="5">
        <f>'G-1 p3 - '!D96</f>
        <v>296944.68847056496</v>
      </c>
      <c r="E96" s="5">
        <f>'G-1 p3 - '!E96</f>
        <v>301097.22300231864</v>
      </c>
      <c r="F96" s="5">
        <f>'G-1 p3 - '!F96</f>
        <v>302229.86373554741</v>
      </c>
      <c r="G96" s="5">
        <f>'G-1 p3 - '!G96</f>
        <v>319311.87822061684</v>
      </c>
      <c r="H96" s="5">
        <f>'G-1 p3 - '!H96</f>
        <v>317807.00847196183</v>
      </c>
      <c r="I96" s="5">
        <f>'G-1 p3 - '!I96</f>
        <v>309314.42631207843</v>
      </c>
      <c r="J96" s="5">
        <f>'G-1 p3 - '!J96</f>
        <v>319455.3086887165</v>
      </c>
      <c r="K96" s="5">
        <f>'G-1 p3 - '!K96</f>
        <v>335638.09043348726</v>
      </c>
      <c r="L96" s="5">
        <f>'G-1 p3 - '!L96</f>
        <v>327940.00997654191</v>
      </c>
      <c r="M96" s="5">
        <f>'G-1 p3 - '!M96</f>
        <v>337125.56756926951</v>
      </c>
      <c r="N96" s="5">
        <f>'G-1 p3 - '!N96</f>
        <v>341506.98434044217</v>
      </c>
      <c r="O96" s="5">
        <f>'G-1 p3 - '!O96</f>
        <v>337661.76311811712</v>
      </c>
      <c r="P96" s="5">
        <f>'G-1 p3 - '!P96</f>
        <v>363372.33552709938</v>
      </c>
      <c r="Q96" s="5">
        <f>'G-1 p3 - '!Q96</f>
        <v>369597.75278488413</v>
      </c>
      <c r="R96" s="5">
        <f>'G-1 p3 - '!R96</f>
        <v>363859.60730367329</v>
      </c>
      <c r="S96" s="5">
        <f>'G-1 p3 - '!S96</f>
        <v>368274.96414497774</v>
      </c>
      <c r="T96" s="5">
        <f>'G-1 p3 - '!T96</f>
        <v>386335.26095109427</v>
      </c>
      <c r="U96" s="5">
        <f>'G-1 p3 - '!U96</f>
        <v>379734.94872844958</v>
      </c>
    </row>
    <row r="97" spans="1:21">
      <c r="A97" s="4"/>
      <c r="B97" s="5">
        <f>'G-1 p3 - '!B97</f>
        <v>298455.66150521243</v>
      </c>
      <c r="C97" s="5">
        <f>'G-1 p3 - '!C97</f>
        <v>290383.57148961717</v>
      </c>
      <c r="D97" s="5">
        <f>'G-1 p3 - '!D97</f>
        <v>285092.16966432333</v>
      </c>
      <c r="E97" s="5">
        <f>'G-1 p3 - '!E97</f>
        <v>305396.89938261209</v>
      </c>
      <c r="F97" s="5">
        <f>'G-1 p3 - '!F97</f>
        <v>300258.48708573054</v>
      </c>
      <c r="G97" s="5">
        <f>'G-1 p3 - '!G97</f>
        <v>311351.86358723376</v>
      </c>
      <c r="H97" s="5">
        <f>'G-1 p3 - '!H97</f>
        <v>319346.8363172196</v>
      </c>
      <c r="I97" s="5">
        <f>'G-1 p3 - '!I97</f>
        <v>329315.51885307435</v>
      </c>
      <c r="J97" s="5">
        <f>'G-1 p3 - '!J97</f>
        <v>342817.16766125441</v>
      </c>
      <c r="K97" s="5">
        <f>'G-1 p3 - '!K97</f>
        <v>327008.67029075901</v>
      </c>
      <c r="L97" s="5">
        <f>'G-1 p3 - '!L97</f>
        <v>343278.39195583342</v>
      </c>
      <c r="M97" s="5">
        <f>'G-1 p3 - '!M97</f>
        <v>346449.13478217105</v>
      </c>
      <c r="N97" s="5">
        <f>'G-1 p3 - '!N97</f>
        <v>350775.21787581284</v>
      </c>
      <c r="O97" s="5">
        <f>'G-1 p3 - '!O97</f>
        <v>365375.02681885957</v>
      </c>
      <c r="P97" s="5">
        <f>'G-1 p3 - '!P97</f>
        <v>368603.71846429916</v>
      </c>
      <c r="Q97" s="5">
        <f>'G-1 p3 - '!Q97</f>
        <v>371826.05834216706</v>
      </c>
      <c r="R97" s="5">
        <f>'G-1 p3 - '!R97</f>
        <v>375127.36188177799</v>
      </c>
      <c r="S97" s="5">
        <f>'G-1 p3 - '!S97</f>
        <v>415730.39599988313</v>
      </c>
      <c r="T97" s="5">
        <f>'G-1 p3 - '!T97</f>
        <v>411537.40489437227</v>
      </c>
      <c r="U97" s="5">
        <f>'G-1 p3 - '!U97</f>
        <v>385766.45826928318</v>
      </c>
    </row>
    <row r="98" spans="1:21">
      <c r="A98" s="4"/>
      <c r="B98" s="5">
        <f>'G-1 p3 - '!B98</f>
        <v>283817.24226924538</v>
      </c>
      <c r="C98" s="5">
        <f>'G-1 p3 - '!C98</f>
        <v>286767.81219466467</v>
      </c>
      <c r="D98" s="5">
        <f>'G-1 p3 - '!D98</f>
        <v>289198.54117179674</v>
      </c>
      <c r="E98" s="5">
        <f>'G-1 p3 - '!E98</f>
        <v>297952.52727035916</v>
      </c>
      <c r="F98" s="5">
        <f>'G-1 p3 - '!F98</f>
        <v>308811.57758507697</v>
      </c>
      <c r="G98" s="5">
        <f>'G-1 p3 - '!G98</f>
        <v>295435.71828623826</v>
      </c>
      <c r="H98" s="5">
        <f>'G-1 p3 - '!H98</f>
        <v>305097.25755306013</v>
      </c>
      <c r="I98" s="5">
        <f>'G-1 p3 - '!I98</f>
        <v>315517.00231452746</v>
      </c>
      <c r="J98" s="5">
        <f>'G-1 p3 - '!J98</f>
        <v>322625.77192133688</v>
      </c>
      <c r="K98" s="5">
        <f>'G-1 p3 - '!K98</f>
        <v>326521.76134535711</v>
      </c>
      <c r="L98" s="5">
        <f>'G-1 p3 - '!L98</f>
        <v>342792.63086875301</v>
      </c>
      <c r="M98" s="5">
        <f>'G-1 p3 - '!M98</f>
        <v>332979.31636113772</v>
      </c>
      <c r="N98" s="5">
        <f>'G-1 p3 - '!N98</f>
        <v>339722.3867902612</v>
      </c>
      <c r="O98" s="5">
        <f>'G-1 p3 - '!O98</f>
        <v>339242.41562692338</v>
      </c>
      <c r="P98" s="5">
        <f>'G-1 p3 - '!P98</f>
        <v>357708.22356958798</v>
      </c>
      <c r="Q98" s="5">
        <f>'G-1 p3 - '!Q98</f>
        <v>363053.98653863021</v>
      </c>
      <c r="R98" s="5">
        <f>'G-1 p3 - '!R98</f>
        <v>348281.69082189421</v>
      </c>
      <c r="S98" s="5">
        <f>'G-1 p3 - '!S98</f>
        <v>383511.73238617374</v>
      </c>
      <c r="T98" s="5">
        <f>'G-1 p3 - '!T98</f>
        <v>374842.63298875978</v>
      </c>
      <c r="U98" s="5">
        <f>'G-1 p3 - '!U98</f>
        <v>389562.16524330672</v>
      </c>
    </row>
    <row r="99" spans="1:21">
      <c r="A99" s="4"/>
      <c r="B99" s="5">
        <f>'G-1 p3 - '!B99</f>
        <v>281592.31397642603</v>
      </c>
      <c r="C99" s="5">
        <f>'G-1 p3 - '!C99</f>
        <v>286972.8635303498</v>
      </c>
      <c r="D99" s="5">
        <f>'G-1 p3 - '!D99</f>
        <v>299016.94917894824</v>
      </c>
      <c r="E99" s="5">
        <f>'G-1 p3 - '!E99</f>
        <v>292179.68434796092</v>
      </c>
      <c r="F99" s="5">
        <f>'G-1 p3 - '!F99</f>
        <v>309750.62983366876</v>
      </c>
      <c r="G99" s="5">
        <f>'G-1 p3 - '!G99</f>
        <v>303202.1835864457</v>
      </c>
      <c r="H99" s="5">
        <f>'G-1 p3 - '!H99</f>
        <v>311451.27718229621</v>
      </c>
      <c r="I99" s="5">
        <f>'G-1 p3 - '!I99</f>
        <v>334093.88058017939</v>
      </c>
      <c r="J99" s="5">
        <f>'G-1 p3 - '!J99</f>
        <v>323835.03196803859</v>
      </c>
      <c r="K99" s="5">
        <f>'G-1 p3 - '!K99</f>
        <v>340025.59633283049</v>
      </c>
      <c r="L99" s="5">
        <f>'G-1 p3 - '!L99</f>
        <v>336123.53076588054</v>
      </c>
      <c r="M99" s="5">
        <f>'G-1 p3 - '!M99</f>
        <v>345610.57297934708</v>
      </c>
      <c r="N99" s="5">
        <f>'G-1 p3 - '!N99</f>
        <v>348488.2354630928</v>
      </c>
      <c r="O99" s="5">
        <f>'G-1 p3 - '!O99</f>
        <v>362175.17711281468</v>
      </c>
      <c r="P99" s="5">
        <f>'G-1 p3 - '!P99</f>
        <v>360664.82575079799</v>
      </c>
      <c r="Q99" s="5">
        <f>'G-1 p3 - '!Q99</f>
        <v>372881.65590953466</v>
      </c>
      <c r="R99" s="5">
        <f>'G-1 p3 - '!R99</f>
        <v>373854.21903517208</v>
      </c>
      <c r="S99" s="5">
        <f>'G-1 p3 - '!S99</f>
        <v>378315.80835037859</v>
      </c>
      <c r="T99" s="5">
        <f>'G-1 p3 - '!T99</f>
        <v>398070.91256637772</v>
      </c>
      <c r="U99" s="5">
        <f>'G-1 p3 - '!U99</f>
        <v>399329.39618671953</v>
      </c>
    </row>
    <row r="100" spans="1:21">
      <c r="A100" s="4"/>
      <c r="B100" s="5">
        <f>'G-1 p3 - '!B100</f>
        <v>296982.90837867942</v>
      </c>
      <c r="C100" s="5">
        <f>'G-1 p3 - '!C100</f>
        <v>282833.20770679245</v>
      </c>
      <c r="D100" s="5">
        <f>'G-1 p3 - '!D100</f>
        <v>306462.9956631512</v>
      </c>
      <c r="E100" s="5">
        <f>'G-1 p3 - '!E100</f>
        <v>290214.42709418025</v>
      </c>
      <c r="F100" s="5">
        <f>'G-1 p3 - '!F100</f>
        <v>295591.36988608405</v>
      </c>
      <c r="G100" s="5">
        <f>'G-1 p3 - '!G100</f>
        <v>302267.23231905268</v>
      </c>
      <c r="H100" s="5">
        <f>'G-1 p3 - '!H100</f>
        <v>308474.68851541792</v>
      </c>
      <c r="I100" s="5">
        <f>'G-1 p3 - '!I100</f>
        <v>314775.97428783862</v>
      </c>
      <c r="J100" s="5">
        <f>'G-1 p3 - '!J100</f>
        <v>323896.19941734074</v>
      </c>
      <c r="K100" s="5">
        <f>'G-1 p3 - '!K100</f>
        <v>332073.65216642147</v>
      </c>
      <c r="L100" s="5">
        <f>'G-1 p3 - '!L100</f>
        <v>326878.28872199939</v>
      </c>
      <c r="M100" s="5">
        <f>'G-1 p3 - '!M100</f>
        <v>337712.44419186987</v>
      </c>
      <c r="N100" s="5">
        <f>'G-1 p3 - '!N100</f>
        <v>355795.74394444941</v>
      </c>
      <c r="O100" s="5">
        <f>'G-1 p3 - '!O100</f>
        <v>350717.51501612057</v>
      </c>
      <c r="P100" s="5">
        <f>'G-1 p3 - '!P100</f>
        <v>365989.87105559121</v>
      </c>
      <c r="Q100" s="5">
        <f>'G-1 p3 - '!Q100</f>
        <v>356428.87862491957</v>
      </c>
      <c r="R100" s="5">
        <f>'G-1 p3 - '!R100</f>
        <v>378816.46505556372</v>
      </c>
      <c r="S100" s="5">
        <f>'G-1 p3 - '!S100</f>
        <v>377765.67721818748</v>
      </c>
      <c r="T100" s="5">
        <f>'G-1 p3 - '!T100</f>
        <v>373387.90341416904</v>
      </c>
      <c r="U100" s="5">
        <f>'G-1 p3 - '!U100</f>
        <v>380221.26096639637</v>
      </c>
    </row>
    <row r="101" spans="1:21">
      <c r="A101" s="4"/>
      <c r="B101" s="5">
        <f>'G-1 p3 - '!B101</f>
        <v>286706.22964179411</v>
      </c>
      <c r="C101" s="5">
        <f>'G-1 p3 - '!C101</f>
        <v>300631.72340896161</v>
      </c>
      <c r="D101" s="5">
        <f>'G-1 p3 - '!D101</f>
        <v>297806.06867239461</v>
      </c>
      <c r="E101" s="5">
        <f>'G-1 p3 - '!E101</f>
        <v>306386.98574454582</v>
      </c>
      <c r="F101" s="5">
        <f>'G-1 p3 - '!F101</f>
        <v>299839.06328441756</v>
      </c>
      <c r="G101" s="5">
        <f>'G-1 p3 - '!G101</f>
        <v>305062.18450110947</v>
      </c>
      <c r="H101" s="5">
        <f>'G-1 p3 - '!H101</f>
        <v>328211.88971422281</v>
      </c>
      <c r="I101" s="5">
        <f>'G-1 p3 - '!I101</f>
        <v>324267.98753902968</v>
      </c>
      <c r="J101" s="5">
        <f>'G-1 p3 - '!J101</f>
        <v>332333.69911588694</v>
      </c>
      <c r="K101" s="5">
        <f>'G-1 p3 - '!K101</f>
        <v>335443.40499313845</v>
      </c>
      <c r="L101" s="5">
        <f>'G-1 p3 - '!L101</f>
        <v>328622.94582132727</v>
      </c>
      <c r="M101" s="5">
        <f>'G-1 p3 - '!M101</f>
        <v>330894.7496702901</v>
      </c>
      <c r="N101" s="5">
        <f>'G-1 p3 - '!N101</f>
        <v>356500.55966481316</v>
      </c>
      <c r="O101" s="5">
        <f>'G-1 p3 - '!O101</f>
        <v>357278.23370551295</v>
      </c>
      <c r="P101" s="5">
        <f>'G-1 p3 - '!P101</f>
        <v>365384.26945216529</v>
      </c>
      <c r="Q101" s="5">
        <f>'G-1 p3 - '!Q101</f>
        <v>373990.80143191229</v>
      </c>
      <c r="R101" s="5">
        <f>'G-1 p3 - '!R101</f>
        <v>378837.19903569139</v>
      </c>
      <c r="S101" s="5">
        <f>'G-1 p3 - '!S101</f>
        <v>383058.14044241182</v>
      </c>
      <c r="T101" s="5">
        <f>'G-1 p3 - '!T101</f>
        <v>385273.91117261723</v>
      </c>
      <c r="U101" s="5">
        <f>'G-1 p3 - '!U101</f>
        <v>401456.76079579536</v>
      </c>
    </row>
    <row r="102" spans="1:21">
      <c r="A102" s="4"/>
      <c r="B102" s="5">
        <f>'G-1 p3 - '!B102</f>
        <v>281194.57420470141</v>
      </c>
      <c r="C102" s="5">
        <f>'G-1 p3 - '!C102</f>
        <v>287373.37347900664</v>
      </c>
      <c r="D102" s="5">
        <f>'G-1 p3 - '!D102</f>
        <v>297878.62797816552</v>
      </c>
      <c r="E102" s="5">
        <f>'G-1 p3 - '!E102</f>
        <v>310309.94893570314</v>
      </c>
      <c r="F102" s="5">
        <f>'G-1 p3 - '!F102</f>
        <v>308814.5324633377</v>
      </c>
      <c r="G102" s="5">
        <f>'G-1 p3 - '!G102</f>
        <v>312196.85499140684</v>
      </c>
      <c r="H102" s="5">
        <f>'G-1 p3 - '!H102</f>
        <v>330484.55792940629</v>
      </c>
      <c r="I102" s="5">
        <f>'G-1 p3 - '!I102</f>
        <v>341174.51634160697</v>
      </c>
      <c r="J102" s="5">
        <f>'G-1 p3 - '!J102</f>
        <v>331451.45759744203</v>
      </c>
      <c r="K102" s="5">
        <f>'G-1 p3 - '!K102</f>
        <v>334566.73879721237</v>
      </c>
      <c r="L102" s="5">
        <f>'G-1 p3 - '!L102</f>
        <v>357105.32266703161</v>
      </c>
      <c r="M102" s="5">
        <f>'G-1 p3 - '!M102</f>
        <v>349550.24957018357</v>
      </c>
      <c r="N102" s="5">
        <f>'G-1 p3 - '!N102</f>
        <v>354747.1214439515</v>
      </c>
      <c r="O102" s="5">
        <f>'G-1 p3 - '!O102</f>
        <v>369936.50849690044</v>
      </c>
      <c r="P102" s="5">
        <f>'G-1 p3 - '!P102</f>
        <v>365615.44581791479</v>
      </c>
      <c r="Q102" s="5">
        <f>'G-1 p3 - '!Q102</f>
        <v>370378.13449914171</v>
      </c>
      <c r="R102" s="5">
        <f>'G-1 p3 - '!R102</f>
        <v>391273.36924301798</v>
      </c>
      <c r="S102" s="5">
        <f>'G-1 p3 - '!S102</f>
        <v>378808.21507482021</v>
      </c>
      <c r="T102" s="5">
        <f>'G-1 p3 - '!T102</f>
        <v>378542.71349365771</v>
      </c>
      <c r="U102" s="5">
        <f>'G-1 p3 - '!U102</f>
        <v>382276.41462282388</v>
      </c>
    </row>
    <row r="103" spans="1:21">
      <c r="A103" s="4"/>
      <c r="B103" s="5">
        <f>'G-1 p3 - '!B103</f>
        <v>297074.872332372</v>
      </c>
      <c r="C103" s="5">
        <f>'G-1 p3 - '!C103</f>
        <v>298507.50849257165</v>
      </c>
      <c r="D103" s="5">
        <f>'G-1 p3 - '!D103</f>
        <v>294068.77683377959</v>
      </c>
      <c r="E103" s="5">
        <f>'G-1 p3 - '!E103</f>
        <v>296704.76121056703</v>
      </c>
      <c r="F103" s="5">
        <f>'G-1 p3 - '!F103</f>
        <v>304536.61747671734</v>
      </c>
      <c r="G103" s="5">
        <f>'G-1 p3 - '!G103</f>
        <v>295620.34101833898</v>
      </c>
      <c r="H103" s="5">
        <f>'G-1 p3 - '!H103</f>
        <v>318433.3600478585</v>
      </c>
      <c r="I103" s="5">
        <f>'G-1 p3 - '!I103</f>
        <v>317793.42451398668</v>
      </c>
      <c r="J103" s="5">
        <f>'G-1 p3 - '!J103</f>
        <v>321640.39896442246</v>
      </c>
      <c r="K103" s="5">
        <f>'G-1 p3 - '!K103</f>
        <v>342710.08899125806</v>
      </c>
      <c r="L103" s="5">
        <f>'G-1 p3 - '!L103</f>
        <v>329964.21831252315</v>
      </c>
      <c r="M103" s="5">
        <f>'G-1 p3 - '!M103</f>
        <v>349309.56613282644</v>
      </c>
      <c r="N103" s="5">
        <f>'G-1 p3 - '!N103</f>
        <v>356966.35728891299</v>
      </c>
      <c r="O103" s="5">
        <f>'G-1 p3 - '!O103</f>
        <v>362224.04190478037</v>
      </c>
      <c r="P103" s="5">
        <f>'G-1 p3 - '!P103</f>
        <v>381994.78300999751</v>
      </c>
      <c r="Q103" s="5">
        <f>'G-1 p3 - '!Q103</f>
        <v>364284.46295655461</v>
      </c>
      <c r="R103" s="5">
        <f>'G-1 p3 - '!R103</f>
        <v>383690.41124875477</v>
      </c>
      <c r="S103" s="5">
        <f>'G-1 p3 - '!S103</f>
        <v>376714.86465764209</v>
      </c>
      <c r="T103" s="5">
        <f>'G-1 p3 - '!T103</f>
        <v>373282.72571087227</v>
      </c>
      <c r="U103" s="5">
        <f>'G-1 p3 - '!U103</f>
        <v>393794.83672081394</v>
      </c>
    </row>
    <row r="104" spans="1:21">
      <c r="A104" s="4"/>
      <c r="B104" s="5">
        <f>'G-1 p3 - '!B104</f>
        <v>286053.45436903776</v>
      </c>
      <c r="C104" s="5">
        <f>'G-1 p3 - '!C104</f>
        <v>287361.65070113714</v>
      </c>
      <c r="D104" s="5">
        <f>'G-1 p3 - '!D104</f>
        <v>295047.30570199544</v>
      </c>
      <c r="E104" s="5">
        <f>'G-1 p3 - '!E104</f>
        <v>293147.01206606167</v>
      </c>
      <c r="F104" s="5">
        <f>'G-1 p3 - '!F104</f>
        <v>291570.22332823073</v>
      </c>
      <c r="G104" s="5">
        <f>'G-1 p3 - '!G104</f>
        <v>303725.46560441708</v>
      </c>
      <c r="H104" s="5">
        <f>'G-1 p3 - '!H104</f>
        <v>306352.79495307012</v>
      </c>
      <c r="I104" s="5">
        <f>'G-1 p3 - '!I104</f>
        <v>319719.43615099386</v>
      </c>
      <c r="J104" s="5">
        <f>'G-1 p3 - '!J104</f>
        <v>340415.20871599205</v>
      </c>
      <c r="K104" s="5">
        <f>'G-1 p3 - '!K104</f>
        <v>328851.60051100503</v>
      </c>
      <c r="L104" s="5">
        <f>'G-1 p3 - '!L104</f>
        <v>334408.02580428502</v>
      </c>
      <c r="M104" s="5">
        <f>'G-1 p3 - '!M104</f>
        <v>322867.94703882583</v>
      </c>
      <c r="N104" s="5">
        <f>'G-1 p3 - '!N104</f>
        <v>340972.11165808025</v>
      </c>
      <c r="O104" s="5">
        <f>'G-1 p3 - '!O104</f>
        <v>356665.2540942856</v>
      </c>
      <c r="P104" s="5">
        <f>'G-1 p3 - '!P104</f>
        <v>351684.05823240394</v>
      </c>
      <c r="Q104" s="5">
        <f>'G-1 p3 - '!Q104</f>
        <v>344851.23130224604</v>
      </c>
      <c r="R104" s="5">
        <f>'G-1 p3 - '!R104</f>
        <v>376054.83559923567</v>
      </c>
      <c r="S104" s="5">
        <f>'G-1 p3 - '!S104</f>
        <v>381211.82820127631</v>
      </c>
      <c r="T104" s="5">
        <f>'G-1 p3 - '!T104</f>
        <v>379417.15970374912</v>
      </c>
      <c r="U104" s="5">
        <f>'G-1 p3 - '!U104</f>
        <v>380779.76894667593</v>
      </c>
    </row>
    <row r="105" spans="1:21">
      <c r="A105" s="4"/>
      <c r="B105" s="5">
        <f>'G-1 p3 - '!B105</f>
        <v>286236.64754282543</v>
      </c>
      <c r="C105" s="5">
        <f>'G-1 p3 - '!C105</f>
        <v>289924.16074588319</v>
      </c>
      <c r="D105" s="5">
        <f>'G-1 p3 - '!D105</f>
        <v>286627.78125923214</v>
      </c>
      <c r="E105" s="5">
        <f>'G-1 p3 - '!E105</f>
        <v>300150.10328595934</v>
      </c>
      <c r="F105" s="5">
        <f>'G-1 p3 - '!F105</f>
        <v>302123.38525035209</v>
      </c>
      <c r="G105" s="5">
        <f>'G-1 p3 - '!G105</f>
        <v>323782.88835681218</v>
      </c>
      <c r="H105" s="5">
        <f>'G-1 p3 - '!H105</f>
        <v>326493.83137628937</v>
      </c>
      <c r="I105" s="5">
        <f>'G-1 p3 - '!I105</f>
        <v>322573.59010226</v>
      </c>
      <c r="J105" s="5">
        <f>'G-1 p3 - '!J105</f>
        <v>341005.99027016974</v>
      </c>
      <c r="K105" s="5">
        <f>'G-1 p3 - '!K105</f>
        <v>351562.06718113291</v>
      </c>
      <c r="L105" s="5">
        <f>'G-1 p3 - '!L105</f>
        <v>365133.4173930859</v>
      </c>
      <c r="M105" s="5">
        <f>'G-1 p3 - '!M105</f>
        <v>346373.42110220372</v>
      </c>
      <c r="N105" s="5">
        <f>'G-1 p3 - '!N105</f>
        <v>364528.89120300754</v>
      </c>
      <c r="O105" s="5">
        <f>'G-1 p3 - '!O105</f>
        <v>344581.78492083563</v>
      </c>
      <c r="P105" s="5">
        <f>'G-1 p3 - '!P105</f>
        <v>365742.70274932112</v>
      </c>
      <c r="Q105" s="5">
        <f>'G-1 p3 - '!Q105</f>
        <v>370598.56605000666</v>
      </c>
      <c r="R105" s="5">
        <f>'G-1 p3 - '!R105</f>
        <v>370638.36765853688</v>
      </c>
      <c r="S105" s="5">
        <f>'G-1 p3 - '!S105</f>
        <v>379227.77979388449</v>
      </c>
      <c r="T105" s="5">
        <f>'G-1 p3 - '!T105</f>
        <v>392287.22413292481</v>
      </c>
      <c r="U105" s="5">
        <f>'G-1 p3 - '!U105</f>
        <v>408004.72303370369</v>
      </c>
    </row>
    <row r="106" spans="1:21">
      <c r="A106" s="4"/>
      <c r="B106" s="5">
        <f>'G-1 p3 - '!B106</f>
        <v>293215.79507565172</v>
      </c>
      <c r="C106" s="5">
        <f>'G-1 p3 - '!C106</f>
        <v>287948.9241110984</v>
      </c>
      <c r="D106" s="5">
        <f>'G-1 p3 - '!D106</f>
        <v>293891.58227229456</v>
      </c>
      <c r="E106" s="5">
        <f>'G-1 p3 - '!E106</f>
        <v>294383.63909516955</v>
      </c>
      <c r="F106" s="5">
        <f>'G-1 p3 - '!F106</f>
        <v>300640.59916453343</v>
      </c>
      <c r="G106" s="5">
        <f>'G-1 p3 - '!G106</f>
        <v>316743.98632590234</v>
      </c>
      <c r="H106" s="5">
        <f>'G-1 p3 - '!H106</f>
        <v>310346.21038466436</v>
      </c>
      <c r="I106" s="5">
        <f>'G-1 p3 - '!I106</f>
        <v>322555.47729186417</v>
      </c>
      <c r="J106" s="5">
        <f>'G-1 p3 - '!J106</f>
        <v>320183.50098690955</v>
      </c>
      <c r="K106" s="5">
        <f>'G-1 p3 - '!K106</f>
        <v>340071.3365140669</v>
      </c>
      <c r="L106" s="5">
        <f>'G-1 p3 - '!L106</f>
        <v>329010.53710736911</v>
      </c>
      <c r="M106" s="5">
        <f>'G-1 p3 - '!M106</f>
        <v>340285.8457818458</v>
      </c>
      <c r="N106" s="5">
        <f>'G-1 p3 - '!N106</f>
        <v>351519.966730977</v>
      </c>
      <c r="O106" s="5">
        <f>'G-1 p3 - '!O106</f>
        <v>348225.46899766434</v>
      </c>
      <c r="P106" s="5">
        <f>'G-1 p3 - '!P106</f>
        <v>358183.45783056645</v>
      </c>
      <c r="Q106" s="5">
        <f>'G-1 p3 - '!Q106</f>
        <v>362993.8673788915</v>
      </c>
      <c r="R106" s="5">
        <f>'G-1 p3 - '!R106</f>
        <v>370809.61962664273</v>
      </c>
      <c r="S106" s="5">
        <f>'G-1 p3 - '!S106</f>
        <v>392715.54980773781</v>
      </c>
      <c r="T106" s="5">
        <f>'G-1 p3 - '!T106</f>
        <v>372491.79229089932</v>
      </c>
      <c r="U106" s="5">
        <f>'G-1 p3 - '!U106</f>
        <v>392909.00191603357</v>
      </c>
    </row>
    <row r="107" spans="1:21">
      <c r="A107" s="4"/>
      <c r="B107" s="5">
        <f>'G-1 p3 - '!B107</f>
        <v>286688.6349050526</v>
      </c>
      <c r="C107" s="5">
        <f>'G-1 p3 - '!C107</f>
        <v>299910.66675769526</v>
      </c>
      <c r="D107" s="5">
        <f>'G-1 p3 - '!D107</f>
        <v>298930.4912388036</v>
      </c>
      <c r="E107" s="5">
        <f>'G-1 p3 - '!E107</f>
        <v>295398.25031869515</v>
      </c>
      <c r="F107" s="5">
        <f>'G-1 p3 - '!F107</f>
        <v>306617.54991599667</v>
      </c>
      <c r="G107" s="5">
        <f>'G-1 p3 - '!G107</f>
        <v>317905.11562952603</v>
      </c>
      <c r="H107" s="5">
        <f>'G-1 p3 - '!H107</f>
        <v>329698.93636976293</v>
      </c>
      <c r="I107" s="5">
        <f>'G-1 p3 - '!I107</f>
        <v>306967.64734829153</v>
      </c>
      <c r="J107" s="5">
        <f>'G-1 p3 - '!J107</f>
        <v>319701.05306381243</v>
      </c>
      <c r="K107" s="5">
        <f>'G-1 p3 - '!K107</f>
        <v>314488.00849652151</v>
      </c>
      <c r="L107" s="5">
        <f>'G-1 p3 - '!L107</f>
        <v>335069.61670690082</v>
      </c>
      <c r="M107" s="5">
        <f>'G-1 p3 - '!M107</f>
        <v>333826.78919042315</v>
      </c>
      <c r="N107" s="5">
        <f>'G-1 p3 - '!N107</f>
        <v>338180.046422443</v>
      </c>
      <c r="O107" s="5">
        <f>'G-1 p3 - '!O107</f>
        <v>359952.62783285027</v>
      </c>
      <c r="P107" s="5">
        <f>'G-1 p3 - '!P107</f>
        <v>353779.9007928099</v>
      </c>
      <c r="Q107" s="5">
        <f>'G-1 p3 - '!Q107</f>
        <v>351467.72802648437</v>
      </c>
      <c r="R107" s="5">
        <f>'G-1 p3 - '!R107</f>
        <v>369018.29120572389</v>
      </c>
      <c r="S107" s="5">
        <f>'G-1 p3 - '!S107</f>
        <v>386591.4712605286</v>
      </c>
      <c r="T107" s="5">
        <f>'G-1 p3 - '!T107</f>
        <v>383035.37311072036</v>
      </c>
      <c r="U107" s="5">
        <f>'G-1 p3 - '!U107</f>
        <v>382304.46777109767</v>
      </c>
    </row>
    <row r="108" spans="1:21">
      <c r="A108" s="4"/>
      <c r="B108" s="5">
        <f>'G-1 p3 - '!B108</f>
        <v>285606.6203827071</v>
      </c>
      <c r="C108" s="5">
        <f>'G-1 p3 - '!C108</f>
        <v>296042.05200910079</v>
      </c>
      <c r="D108" s="5">
        <f>'G-1 p3 - '!D108</f>
        <v>295516.22650369082</v>
      </c>
      <c r="E108" s="5">
        <f>'G-1 p3 - '!E108</f>
        <v>303338.69257293473</v>
      </c>
      <c r="F108" s="5">
        <f>'G-1 p3 - '!F108</f>
        <v>299129.12446685537</v>
      </c>
      <c r="G108" s="5">
        <f>'G-1 p3 - '!G108</f>
        <v>318812.83080601832</v>
      </c>
      <c r="H108" s="5">
        <f>'G-1 p3 - '!H108</f>
        <v>317678.59423658671</v>
      </c>
      <c r="I108" s="5">
        <f>'G-1 p3 - '!I108</f>
        <v>327161.47564225469</v>
      </c>
      <c r="J108" s="5">
        <f>'G-1 p3 - '!J108</f>
        <v>326752.66429501498</v>
      </c>
      <c r="K108" s="5">
        <f>'G-1 p3 - '!K108</f>
        <v>345522.49904051976</v>
      </c>
      <c r="L108" s="5">
        <f>'G-1 p3 - '!L108</f>
        <v>353321.28909210983</v>
      </c>
      <c r="M108" s="5">
        <f>'G-1 p3 - '!M108</f>
        <v>337214.57368405396</v>
      </c>
      <c r="N108" s="5">
        <f>'G-1 p3 - '!N108</f>
        <v>353790.69217307708</v>
      </c>
      <c r="O108" s="5">
        <f>'G-1 p3 - '!O108</f>
        <v>357580.76388450578</v>
      </c>
      <c r="P108" s="5">
        <f>'G-1 p3 - '!P108</f>
        <v>368331.14074404957</v>
      </c>
      <c r="Q108" s="5">
        <f>'G-1 p3 - '!Q108</f>
        <v>362740.02418757428</v>
      </c>
      <c r="R108" s="5">
        <f>'G-1 p3 - '!R108</f>
        <v>380833.13281878142</v>
      </c>
      <c r="S108" s="5">
        <f>'G-1 p3 - '!S108</f>
        <v>369708.72076263506</v>
      </c>
      <c r="T108" s="5">
        <f>'G-1 p3 - '!T108</f>
        <v>368788.16294206312</v>
      </c>
      <c r="U108" s="5">
        <f>'G-1 p3 - '!U108</f>
        <v>405982.17117964232</v>
      </c>
    </row>
    <row r="109" spans="1:21">
      <c r="A109" s="4"/>
      <c r="B109" s="5">
        <f>'G-1 p3 - '!B109</f>
        <v>287056.43516967387</v>
      </c>
      <c r="C109" s="5">
        <f>'G-1 p3 - '!C109</f>
        <v>289877.71231969923</v>
      </c>
      <c r="D109" s="5">
        <f>'G-1 p3 - '!D109</f>
        <v>296371.68951983826</v>
      </c>
      <c r="E109" s="5">
        <f>'G-1 p3 - '!E109</f>
        <v>305921.41845015524</v>
      </c>
      <c r="F109" s="5">
        <f>'G-1 p3 - '!F109</f>
        <v>302601.91070420225</v>
      </c>
      <c r="G109" s="5">
        <f>'G-1 p3 - '!G109</f>
        <v>309633.90953684133</v>
      </c>
      <c r="H109" s="5">
        <f>'G-1 p3 - '!H109</f>
        <v>324067.38870469789</v>
      </c>
      <c r="I109" s="5">
        <f>'G-1 p3 - '!I109</f>
        <v>311636.32119614125</v>
      </c>
      <c r="J109" s="5">
        <f>'G-1 p3 - '!J109</f>
        <v>326458.37042295939</v>
      </c>
      <c r="K109" s="5">
        <f>'G-1 p3 - '!K109</f>
        <v>332009.33946797473</v>
      </c>
      <c r="L109" s="5">
        <f>'G-1 p3 - '!L109</f>
        <v>346961.97664330568</v>
      </c>
      <c r="M109" s="5">
        <f>'G-1 p3 - '!M109</f>
        <v>345526.2722869984</v>
      </c>
      <c r="N109" s="5">
        <f>'G-1 p3 - '!N109</f>
        <v>362273.83448516455</v>
      </c>
      <c r="O109" s="5">
        <f>'G-1 p3 - '!O109</f>
        <v>358757.16232210607</v>
      </c>
      <c r="P109" s="5">
        <f>'G-1 p3 - '!P109</f>
        <v>359197.74466359662</v>
      </c>
      <c r="Q109" s="5">
        <f>'G-1 p3 - '!Q109</f>
        <v>360342.96210648818</v>
      </c>
      <c r="R109" s="5">
        <f>'G-1 p3 - '!R109</f>
        <v>379797.97221436549</v>
      </c>
      <c r="S109" s="5">
        <f>'G-1 p3 - '!S109</f>
        <v>379422.9473197888</v>
      </c>
      <c r="T109" s="5">
        <f>'G-1 p3 - '!T109</f>
        <v>376709.15840230463</v>
      </c>
      <c r="U109" s="5">
        <f>'G-1 p3 - '!U109</f>
        <v>376447.0984607765</v>
      </c>
    </row>
    <row r="110" spans="1:21">
      <c r="A110" s="4"/>
      <c r="B110" s="5">
        <f>'G-1 p3 - '!B110</f>
        <v>286392.31552887493</v>
      </c>
      <c r="C110" s="5">
        <f>'G-1 p3 - '!C110</f>
        <v>287947.03205847536</v>
      </c>
      <c r="D110" s="5">
        <f>'G-1 p3 - '!D110</f>
        <v>275723.12896349124</v>
      </c>
      <c r="E110" s="5">
        <f>'G-1 p3 - '!E110</f>
        <v>307924.45581377432</v>
      </c>
      <c r="F110" s="5">
        <f>'G-1 p3 - '!F110</f>
        <v>293849.02749421407</v>
      </c>
      <c r="G110" s="5">
        <f>'G-1 p3 - '!G110</f>
        <v>308966.2284203259</v>
      </c>
      <c r="H110" s="5">
        <f>'G-1 p3 - '!H110</f>
        <v>300654.46536068444</v>
      </c>
      <c r="I110" s="5">
        <f>'G-1 p3 - '!I110</f>
        <v>316106.51132423128</v>
      </c>
      <c r="J110" s="5">
        <f>'G-1 p3 - '!J110</f>
        <v>317256.10837602708</v>
      </c>
      <c r="K110" s="5">
        <f>'G-1 p3 - '!K110</f>
        <v>325471.35659307538</v>
      </c>
      <c r="L110" s="5">
        <f>'G-1 p3 - '!L110</f>
        <v>346273.91683170944</v>
      </c>
      <c r="M110" s="5">
        <f>'G-1 p3 - '!M110</f>
        <v>338794.06005946407</v>
      </c>
      <c r="N110" s="5">
        <f>'G-1 p3 - '!N110</f>
        <v>335341.12915940071</v>
      </c>
      <c r="O110" s="5">
        <f>'G-1 p3 - '!O110</f>
        <v>334746.16869531537</v>
      </c>
      <c r="P110" s="5">
        <f>'G-1 p3 - '!P110</f>
        <v>360629.51101313427</v>
      </c>
      <c r="Q110" s="5">
        <f>'G-1 p3 - '!Q110</f>
        <v>359533.62424058723</v>
      </c>
      <c r="R110" s="5">
        <f>'G-1 p3 - '!R110</f>
        <v>372478.5057367984</v>
      </c>
      <c r="S110" s="5">
        <f>'G-1 p3 - '!S110</f>
        <v>365986.18423269771</v>
      </c>
      <c r="T110" s="5">
        <f>'G-1 p3 - '!T110</f>
        <v>380558.74214536196</v>
      </c>
      <c r="U110" s="5">
        <f>'G-1 p3 - '!U110</f>
        <v>401823.43557294202</v>
      </c>
    </row>
    <row r="111" spans="1:21">
      <c r="A111" s="4"/>
      <c r="B111" s="5">
        <f>'G-1 p3 - '!B111</f>
        <v>276500.88025535131</v>
      </c>
      <c r="C111" s="5">
        <f>'G-1 p3 - '!C111</f>
        <v>292887.09285153408</v>
      </c>
      <c r="D111" s="5">
        <f>'G-1 p3 - '!D111</f>
        <v>289606.97390649596</v>
      </c>
      <c r="E111" s="5">
        <f>'G-1 p3 - '!E111</f>
        <v>289948.62810198241</v>
      </c>
      <c r="F111" s="5">
        <f>'G-1 p3 - '!F111</f>
        <v>286325.31709676672</v>
      </c>
      <c r="G111" s="5">
        <f>'G-1 p3 - '!G111</f>
        <v>305438.9731458106</v>
      </c>
      <c r="H111" s="5">
        <f>'G-1 p3 - '!H111</f>
        <v>307186.16831475962</v>
      </c>
      <c r="I111" s="5">
        <f>'G-1 p3 - '!I111</f>
        <v>320107.38913749234</v>
      </c>
      <c r="J111" s="5">
        <f>'G-1 p3 - '!J111</f>
        <v>326237.61950684089</v>
      </c>
      <c r="K111" s="5">
        <f>'G-1 p3 - '!K111</f>
        <v>338704.01645604492</v>
      </c>
      <c r="L111" s="5">
        <f>'G-1 p3 - '!L111</f>
        <v>330632.61112250492</v>
      </c>
      <c r="M111" s="5">
        <f>'G-1 p3 - '!M111</f>
        <v>349542.20390147832</v>
      </c>
      <c r="N111" s="5">
        <f>'G-1 p3 - '!N111</f>
        <v>351302.48190594232</v>
      </c>
      <c r="O111" s="5">
        <f>'G-1 p3 - '!O111</f>
        <v>351996.20667015365</v>
      </c>
      <c r="P111" s="5">
        <f>'G-1 p3 - '!P111</f>
        <v>361800.41566849448</v>
      </c>
      <c r="Q111" s="5">
        <f>'G-1 p3 - '!Q111</f>
        <v>360595.2200117092</v>
      </c>
      <c r="R111" s="5">
        <f>'G-1 p3 - '!R111</f>
        <v>369451.73660706927</v>
      </c>
      <c r="S111" s="5">
        <f>'G-1 p3 - '!S111</f>
        <v>373445.68196390598</v>
      </c>
      <c r="T111" s="5">
        <f>'G-1 p3 - '!T111</f>
        <v>365100.66649189324</v>
      </c>
      <c r="U111" s="5">
        <f>'G-1 p3 - '!U111</f>
        <v>387588.1838066575</v>
      </c>
    </row>
    <row r="112" spans="1:21">
      <c r="A112" s="4"/>
      <c r="B112" s="5">
        <f>'G-1 p3 - '!B112</f>
        <v>293220.39567144477</v>
      </c>
      <c r="C112" s="5">
        <f>'G-1 p3 - '!C112</f>
        <v>287961.82746185618</v>
      </c>
      <c r="D112" s="5">
        <f>'G-1 p3 - '!D112</f>
        <v>294102.59880594967</v>
      </c>
      <c r="E112" s="5">
        <f>'G-1 p3 - '!E112</f>
        <v>303384.42187208496</v>
      </c>
      <c r="F112" s="5">
        <f>'G-1 p3 - '!F112</f>
        <v>313421.73971309443</v>
      </c>
      <c r="G112" s="5">
        <f>'G-1 p3 - '!G112</f>
        <v>314068.59832292679</v>
      </c>
      <c r="H112" s="5">
        <f>'G-1 p3 - '!H112</f>
        <v>321065.30704393756</v>
      </c>
      <c r="I112" s="5">
        <f>'G-1 p3 - '!I112</f>
        <v>325597.6945001235</v>
      </c>
      <c r="J112" s="5">
        <f>'G-1 p3 - '!J112</f>
        <v>318744.01795088314</v>
      </c>
      <c r="K112" s="5">
        <f>'G-1 p3 - '!K112</f>
        <v>351427.33070166677</v>
      </c>
      <c r="L112" s="5">
        <f>'G-1 p3 - '!L112</f>
        <v>345690.09969789517</v>
      </c>
      <c r="M112" s="5">
        <f>'G-1 p3 - '!M112</f>
        <v>342100.68153236649</v>
      </c>
      <c r="N112" s="5">
        <f>'G-1 p3 - '!N112</f>
        <v>345012.98690951732</v>
      </c>
      <c r="O112" s="5">
        <f>'G-1 p3 - '!O112</f>
        <v>357746.9384847855</v>
      </c>
      <c r="P112" s="5">
        <f>'G-1 p3 - '!P112</f>
        <v>355773.36383750685</v>
      </c>
      <c r="Q112" s="5">
        <f>'G-1 p3 - '!Q112</f>
        <v>366576.46894325234</v>
      </c>
      <c r="R112" s="5">
        <f>'G-1 p3 - '!R112</f>
        <v>374169.73817673483</v>
      </c>
      <c r="S112" s="5">
        <f>'G-1 p3 - '!S112</f>
        <v>379148.86822606</v>
      </c>
      <c r="T112" s="5">
        <f>'G-1 p3 - '!T112</f>
        <v>394120.80621163466</v>
      </c>
      <c r="U112" s="5">
        <f>'G-1 p3 - '!U112</f>
        <v>397758.86578034039</v>
      </c>
    </row>
    <row r="113" spans="1:21">
      <c r="A113" s="4"/>
      <c r="B113" s="5">
        <f>'G-1 p3 - '!B113</f>
        <v>289734.30804719706</v>
      </c>
      <c r="C113" s="5">
        <f>'G-1 p3 - '!C113</f>
        <v>299515.29142731352</v>
      </c>
      <c r="D113" s="5">
        <f>'G-1 p3 - '!D113</f>
        <v>297520.07356492884</v>
      </c>
      <c r="E113" s="5">
        <f>'G-1 p3 - '!E113</f>
        <v>302328.90844520333</v>
      </c>
      <c r="F113" s="5">
        <f>'G-1 p3 - '!F113</f>
        <v>312729.47558738489</v>
      </c>
      <c r="G113" s="5">
        <f>'G-1 p3 - '!G113</f>
        <v>307638.66669128538</v>
      </c>
      <c r="H113" s="5">
        <f>'G-1 p3 - '!H113</f>
        <v>321260.3084911771</v>
      </c>
      <c r="I113" s="5">
        <f>'G-1 p3 - '!I113</f>
        <v>316692.21476142353</v>
      </c>
      <c r="J113" s="5">
        <f>'G-1 p3 - '!J113</f>
        <v>333647.55487775599</v>
      </c>
      <c r="K113" s="5">
        <f>'G-1 p3 - '!K113</f>
        <v>344538.86765457928</v>
      </c>
      <c r="L113" s="5">
        <f>'G-1 p3 - '!L113</f>
        <v>347154.25740806013</v>
      </c>
      <c r="M113" s="5">
        <f>'G-1 p3 - '!M113</f>
        <v>355786.8418640134</v>
      </c>
      <c r="N113" s="5">
        <f>'G-1 p3 - '!N113</f>
        <v>362659.19257171045</v>
      </c>
      <c r="O113" s="5">
        <f>'G-1 p3 - '!O113</f>
        <v>359910.27662756341</v>
      </c>
      <c r="P113" s="5">
        <f>'G-1 p3 - '!P113</f>
        <v>377167.2807774134</v>
      </c>
      <c r="Q113" s="5">
        <f>'G-1 p3 - '!Q113</f>
        <v>379125.88273482234</v>
      </c>
      <c r="R113" s="5">
        <f>'G-1 p3 - '!R113</f>
        <v>366729.82733889436</v>
      </c>
      <c r="S113" s="5">
        <f>'G-1 p3 - '!S113</f>
        <v>383075.47879302682</v>
      </c>
      <c r="T113" s="5">
        <f>'G-1 p3 - '!T113</f>
        <v>394212.90006309422</v>
      </c>
      <c r="U113" s="5">
        <f>'G-1 p3 - '!U113</f>
        <v>400145.5568319633</v>
      </c>
    </row>
    <row r="114" spans="1:21">
      <c r="A114" s="4"/>
      <c r="B114" s="5">
        <f>'G-1 p3 - '!B114</f>
        <v>301207.82904458127</v>
      </c>
      <c r="C114" s="5">
        <f>'G-1 p3 - '!C114</f>
        <v>297920.96082446264</v>
      </c>
      <c r="D114" s="5">
        <f>'G-1 p3 - '!D114</f>
        <v>296361.64184159465</v>
      </c>
      <c r="E114" s="5">
        <f>'G-1 p3 - '!E114</f>
        <v>284907.70411480567</v>
      </c>
      <c r="F114" s="5">
        <f>'G-1 p3 - '!F114</f>
        <v>311682.87394824339</v>
      </c>
      <c r="G114" s="5">
        <f>'G-1 p3 - '!G114</f>
        <v>311915.99197251833</v>
      </c>
      <c r="H114" s="5">
        <f>'G-1 p3 - '!H114</f>
        <v>319893.94683023193</v>
      </c>
      <c r="I114" s="5">
        <f>'G-1 p3 - '!I114</f>
        <v>319602.83655361866</v>
      </c>
      <c r="J114" s="5">
        <f>'G-1 p3 - '!J114</f>
        <v>338056.50025745982</v>
      </c>
      <c r="K114" s="5">
        <f>'G-1 p3 - '!K114</f>
        <v>337737.39790979098</v>
      </c>
      <c r="L114" s="5">
        <f>'G-1 p3 - '!L114</f>
        <v>339097.84126388538</v>
      </c>
      <c r="M114" s="5">
        <f>'G-1 p3 - '!M114</f>
        <v>342352.14824401581</v>
      </c>
      <c r="N114" s="5">
        <f>'G-1 p3 - '!N114</f>
        <v>354704.61427126214</v>
      </c>
      <c r="O114" s="5">
        <f>'G-1 p3 - '!O114</f>
        <v>368337.48226430005</v>
      </c>
      <c r="P114" s="5">
        <f>'G-1 p3 - '!P114</f>
        <v>368993.38815427845</v>
      </c>
      <c r="Q114" s="5">
        <f>'G-1 p3 - '!Q114</f>
        <v>366110.90334658901</v>
      </c>
      <c r="R114" s="5">
        <f>'G-1 p3 - '!R114</f>
        <v>382944.99593317887</v>
      </c>
      <c r="S114" s="5">
        <f>'G-1 p3 - '!S114</f>
        <v>381891.34089982498</v>
      </c>
      <c r="T114" s="5">
        <f>'G-1 p3 - '!T114</f>
        <v>402274.8416306476</v>
      </c>
      <c r="U114" s="5">
        <f>'G-1 p3 - '!U114</f>
        <v>387169.3058507691</v>
      </c>
    </row>
    <row r="115" spans="1:21">
      <c r="A115" s="4"/>
      <c r="B115" s="5">
        <f>'G-1 p3 - '!B115</f>
        <v>281384.58380044642</v>
      </c>
      <c r="C115" s="5">
        <f>'G-1 p3 - '!C115</f>
        <v>296566.89809378731</v>
      </c>
      <c r="D115" s="5">
        <f>'G-1 p3 - '!D115</f>
        <v>296656.15076583967</v>
      </c>
      <c r="E115" s="5">
        <f>'G-1 p3 - '!E115</f>
        <v>294340.83606154186</v>
      </c>
      <c r="F115" s="5">
        <f>'G-1 p3 - '!F115</f>
        <v>312118.37522531999</v>
      </c>
      <c r="G115" s="5">
        <f>'G-1 p3 - '!G115</f>
        <v>318145.82740052266</v>
      </c>
      <c r="H115" s="5">
        <f>'G-1 p3 - '!H115</f>
        <v>307705.9510065589</v>
      </c>
      <c r="I115" s="5">
        <f>'G-1 p3 - '!I115</f>
        <v>325517.20997611416</v>
      </c>
      <c r="J115" s="5">
        <f>'G-1 p3 - '!J115</f>
        <v>331164.28088258812</v>
      </c>
      <c r="K115" s="5">
        <f>'G-1 p3 - '!K115</f>
        <v>331892.63291197445</v>
      </c>
      <c r="L115" s="5">
        <f>'G-1 p3 - '!L115</f>
        <v>339066.38259205833</v>
      </c>
      <c r="M115" s="5">
        <f>'G-1 p3 - '!M115</f>
        <v>337817.32203192101</v>
      </c>
      <c r="N115" s="5">
        <f>'G-1 p3 - '!N115</f>
        <v>347215.03611574927</v>
      </c>
      <c r="O115" s="5">
        <f>'G-1 p3 - '!O115</f>
        <v>363837.17858640198</v>
      </c>
      <c r="P115" s="5">
        <f>'G-1 p3 - '!P115</f>
        <v>360858.32986946759</v>
      </c>
      <c r="Q115" s="5">
        <f>'G-1 p3 - '!Q115</f>
        <v>372484.71276517241</v>
      </c>
      <c r="R115" s="5">
        <f>'G-1 p3 - '!R115</f>
        <v>370827.00320498756</v>
      </c>
      <c r="S115" s="5">
        <f>'G-1 p3 - '!S115</f>
        <v>372125.83454718068</v>
      </c>
      <c r="T115" s="5">
        <f>'G-1 p3 - '!T115</f>
        <v>385458.96529753949</v>
      </c>
      <c r="U115" s="5">
        <f>'G-1 p3 - '!U115</f>
        <v>390653.11934058543</v>
      </c>
    </row>
    <row r="116" spans="1:21">
      <c r="A116" s="4"/>
      <c r="B116" s="5">
        <f>'G-1 p3 - '!B116</f>
        <v>286304.82876518543</v>
      </c>
      <c r="C116" s="5">
        <f>'G-1 p3 - '!C116</f>
        <v>281234.44628835731</v>
      </c>
      <c r="D116" s="5">
        <f>'G-1 p3 - '!D116</f>
        <v>284505.72611482686</v>
      </c>
      <c r="E116" s="5">
        <f>'G-1 p3 - '!E116</f>
        <v>290217.4487680567</v>
      </c>
      <c r="F116" s="5">
        <f>'G-1 p3 - '!F116</f>
        <v>305727.87674518104</v>
      </c>
      <c r="G116" s="5">
        <f>'G-1 p3 - '!G116</f>
        <v>300708.18190202321</v>
      </c>
      <c r="H116" s="5">
        <f>'G-1 p3 - '!H116</f>
        <v>298658.0492524177</v>
      </c>
      <c r="I116" s="5">
        <f>'G-1 p3 - '!I116</f>
        <v>312570.87246213271</v>
      </c>
      <c r="J116" s="5">
        <f>'G-1 p3 - '!J116</f>
        <v>330252.15740145801</v>
      </c>
      <c r="K116" s="5">
        <f>'G-1 p3 - '!K116</f>
        <v>331348.9461307553</v>
      </c>
      <c r="L116" s="5">
        <f>'G-1 p3 - '!L116</f>
        <v>328635.07784316503</v>
      </c>
      <c r="M116" s="5">
        <f>'G-1 p3 - '!M116</f>
        <v>326577.20221048401</v>
      </c>
      <c r="N116" s="5">
        <f>'G-1 p3 - '!N116</f>
        <v>334541.07450185181</v>
      </c>
      <c r="O116" s="5">
        <f>'G-1 p3 - '!O116</f>
        <v>356009.13375034317</v>
      </c>
      <c r="P116" s="5">
        <f>'G-1 p3 - '!P116</f>
        <v>360053.10627040488</v>
      </c>
      <c r="Q116" s="5">
        <f>'G-1 p3 - '!Q116</f>
        <v>364199.51974658843</v>
      </c>
      <c r="R116" s="5">
        <f>'G-1 p3 - '!R116</f>
        <v>352324.74025965238</v>
      </c>
      <c r="S116" s="5">
        <f>'G-1 p3 - '!S116</f>
        <v>361804.87929633033</v>
      </c>
      <c r="T116" s="5">
        <f>'G-1 p3 - '!T116</f>
        <v>386567.83278088836</v>
      </c>
      <c r="U116" s="5">
        <f>'G-1 p3 - '!U116</f>
        <v>379651.61523102346</v>
      </c>
    </row>
    <row r="117" spans="1:21">
      <c r="A117" s="4"/>
      <c r="B117" s="5">
        <f>'G-1 p3 - '!B117</f>
        <v>283561.1862056182</v>
      </c>
      <c r="C117" s="5">
        <f>'G-1 p3 - '!C117</f>
        <v>273907.88259774673</v>
      </c>
      <c r="D117" s="5">
        <f>'G-1 p3 - '!D117</f>
        <v>286009.45808704477</v>
      </c>
      <c r="E117" s="5">
        <f>'G-1 p3 - '!E117</f>
        <v>295756.89544830739</v>
      </c>
      <c r="F117" s="5">
        <f>'G-1 p3 - '!F117</f>
        <v>291625.70732637827</v>
      </c>
      <c r="G117" s="5">
        <f>'G-1 p3 - '!G117</f>
        <v>312352.76736381633</v>
      </c>
      <c r="H117" s="5">
        <f>'G-1 p3 - '!H117</f>
        <v>321633.82757736248</v>
      </c>
      <c r="I117" s="5">
        <f>'G-1 p3 - '!I117</f>
        <v>329702.63924485911</v>
      </c>
      <c r="J117" s="5">
        <f>'G-1 p3 - '!J117</f>
        <v>330683.45023413154</v>
      </c>
      <c r="K117" s="5">
        <f>'G-1 p3 - '!K117</f>
        <v>340218.70809078665</v>
      </c>
      <c r="L117" s="5">
        <f>'G-1 p3 - '!L117</f>
        <v>341054.71765404847</v>
      </c>
      <c r="M117" s="5">
        <f>'G-1 p3 - '!M117</f>
        <v>337870.59101255616</v>
      </c>
      <c r="N117" s="5">
        <f>'G-1 p3 - '!N117</f>
        <v>337571.86192323879</v>
      </c>
      <c r="O117" s="5">
        <f>'G-1 p3 - '!O117</f>
        <v>354362.95847793564</v>
      </c>
      <c r="P117" s="5">
        <f>'G-1 p3 - '!P117</f>
        <v>367340.54037044616</v>
      </c>
      <c r="Q117" s="5">
        <f>'G-1 p3 - '!Q117</f>
        <v>374276.49547582451</v>
      </c>
      <c r="R117" s="5">
        <f>'G-1 p3 - '!R117</f>
        <v>366464.97782253695</v>
      </c>
      <c r="S117" s="5">
        <f>'G-1 p3 - '!S117</f>
        <v>387667.16819348407</v>
      </c>
      <c r="T117" s="5">
        <f>'G-1 p3 - '!T117</f>
        <v>367492.23405112908</v>
      </c>
      <c r="U117" s="5">
        <f>'G-1 p3 - '!U117</f>
        <v>382824.39541839581</v>
      </c>
    </row>
    <row r="118" spans="1:21">
      <c r="A118" s="4"/>
      <c r="B118" s="5">
        <f>'G-1 p3 - '!B118</f>
        <v>273055.28494268889</v>
      </c>
      <c r="C118" s="5">
        <f>'G-1 p3 - '!C118</f>
        <v>286072.41232164513</v>
      </c>
      <c r="D118" s="5">
        <f>'G-1 p3 - '!D118</f>
        <v>277985.79698573693</v>
      </c>
      <c r="E118" s="5">
        <f>'G-1 p3 - '!E118</f>
        <v>303461.06277015491</v>
      </c>
      <c r="F118" s="5">
        <f>'G-1 p3 - '!F118</f>
        <v>291608.99013977364</v>
      </c>
      <c r="G118" s="5">
        <f>'G-1 p3 - '!G118</f>
        <v>300365.95951193187</v>
      </c>
      <c r="H118" s="5">
        <f>'G-1 p3 - '!H118</f>
        <v>316842.55920870835</v>
      </c>
      <c r="I118" s="5">
        <f>'G-1 p3 - '!I118</f>
        <v>310242.48111665447</v>
      </c>
      <c r="J118" s="5">
        <f>'G-1 p3 - '!J118</f>
        <v>319370.48368871678</v>
      </c>
      <c r="K118" s="5">
        <f>'G-1 p3 - '!K118</f>
        <v>328626.97525782906</v>
      </c>
      <c r="L118" s="5">
        <f>'G-1 p3 - '!L118</f>
        <v>330809.43581696338</v>
      </c>
      <c r="M118" s="5">
        <f>'G-1 p3 - '!M118</f>
        <v>349711.01924014936</v>
      </c>
      <c r="N118" s="5">
        <f>'G-1 p3 - '!N118</f>
        <v>344401.53368633916</v>
      </c>
      <c r="O118" s="5">
        <f>'G-1 p3 - '!O118</f>
        <v>344512.0294883668</v>
      </c>
      <c r="P118" s="5">
        <f>'G-1 p3 - '!P118</f>
        <v>370027.3152039132</v>
      </c>
      <c r="Q118" s="5">
        <f>'G-1 p3 - '!Q118</f>
        <v>363327.77548853448</v>
      </c>
      <c r="R118" s="5">
        <f>'G-1 p3 - '!R118</f>
        <v>358661.19649711251</v>
      </c>
      <c r="S118" s="5">
        <f>'G-1 p3 - '!S118</f>
        <v>381917.23188743519</v>
      </c>
      <c r="T118" s="5">
        <f>'G-1 p3 - '!T118</f>
        <v>366076.52508740412</v>
      </c>
      <c r="U118" s="5">
        <f>'G-1 p3 - '!U118</f>
        <v>387161.5756285534</v>
      </c>
    </row>
    <row r="119" spans="1:21">
      <c r="A119" s="4"/>
      <c r="B119" s="5">
        <f>'G-1 p3 - '!B119</f>
        <v>290259.39176718029</v>
      </c>
      <c r="C119" s="5">
        <f>'G-1 p3 - '!C119</f>
        <v>280287.3940209251</v>
      </c>
      <c r="D119" s="5">
        <f>'G-1 p3 - '!D119</f>
        <v>293747.01636814466</v>
      </c>
      <c r="E119" s="5">
        <f>'G-1 p3 - '!E119</f>
        <v>305372.5261330175</v>
      </c>
      <c r="F119" s="5">
        <f>'G-1 p3 - '!F119</f>
        <v>299194.47602353973</v>
      </c>
      <c r="G119" s="5">
        <f>'G-1 p3 - '!G119</f>
        <v>319382.76621368679</v>
      </c>
      <c r="H119" s="5">
        <f>'G-1 p3 - '!H119</f>
        <v>313101.87038144574</v>
      </c>
      <c r="I119" s="5">
        <f>'G-1 p3 - '!I119</f>
        <v>335189.28468785674</v>
      </c>
      <c r="J119" s="5">
        <f>'G-1 p3 - '!J119</f>
        <v>335317.93574785779</v>
      </c>
      <c r="K119" s="5">
        <f>'G-1 p3 - '!K119</f>
        <v>340461.60654510587</v>
      </c>
      <c r="L119" s="5">
        <f>'G-1 p3 - '!L119</f>
        <v>343227.29070736602</v>
      </c>
      <c r="M119" s="5">
        <f>'G-1 p3 - '!M119</f>
        <v>344079.92766757257</v>
      </c>
      <c r="N119" s="5">
        <f>'G-1 p3 - '!N119</f>
        <v>372107.79525408376</v>
      </c>
      <c r="O119" s="5">
        <f>'G-1 p3 - '!O119</f>
        <v>357870.04013472679</v>
      </c>
      <c r="P119" s="5">
        <f>'G-1 p3 - '!P119</f>
        <v>358941.45333921217</v>
      </c>
      <c r="Q119" s="5">
        <f>'G-1 p3 - '!Q119</f>
        <v>359621.05526977463</v>
      </c>
      <c r="R119" s="5">
        <f>'G-1 p3 - '!R119</f>
        <v>385946.7598008184</v>
      </c>
      <c r="S119" s="5">
        <f>'G-1 p3 - '!S119</f>
        <v>394850.70894846576</v>
      </c>
      <c r="T119" s="5">
        <f>'G-1 p3 - '!T119</f>
        <v>385830.37328376446</v>
      </c>
      <c r="U119" s="5">
        <f>'G-1 p3 - '!U119</f>
        <v>405630.72784991062</v>
      </c>
    </row>
    <row r="120" spans="1:21">
      <c r="A120" s="4"/>
      <c r="B120" s="5">
        <f>'G-1 p3 - '!B120</f>
        <v>290190.76570202271</v>
      </c>
      <c r="C120" s="5">
        <f>'G-1 p3 - '!C120</f>
        <v>288693.94057398441</v>
      </c>
      <c r="D120" s="5">
        <f>'G-1 p3 - '!D120</f>
        <v>291910.47185201221</v>
      </c>
      <c r="E120" s="5">
        <f>'G-1 p3 - '!E120</f>
        <v>300138.2754633096</v>
      </c>
      <c r="F120" s="5">
        <f>'G-1 p3 - '!F120</f>
        <v>308147.39950839622</v>
      </c>
      <c r="G120" s="5">
        <f>'G-1 p3 - '!G120</f>
        <v>308419.03295560501</v>
      </c>
      <c r="H120" s="5">
        <f>'G-1 p3 - '!H120</f>
        <v>321550.02356227924</v>
      </c>
      <c r="I120" s="5">
        <f>'G-1 p3 - '!I120</f>
        <v>317887.60377512453</v>
      </c>
      <c r="J120" s="5">
        <f>'G-1 p3 - '!J120</f>
        <v>314040.6800622252</v>
      </c>
      <c r="K120" s="5">
        <f>'G-1 p3 - '!K120</f>
        <v>336730.21216009324</v>
      </c>
      <c r="L120" s="5">
        <f>'G-1 p3 - '!L120</f>
        <v>337451.38761073817</v>
      </c>
      <c r="M120" s="5">
        <f>'G-1 p3 - '!M120</f>
        <v>347671.80990489566</v>
      </c>
      <c r="N120" s="5">
        <f>'G-1 p3 - '!N120</f>
        <v>345683.89206725551</v>
      </c>
      <c r="O120" s="5">
        <f>'G-1 p3 - '!O120</f>
        <v>355933.70353768591</v>
      </c>
      <c r="P120" s="5">
        <f>'G-1 p3 - '!P120</f>
        <v>356593.01393544738</v>
      </c>
      <c r="Q120" s="5">
        <f>'G-1 p3 - '!Q120</f>
        <v>351777.86325917486</v>
      </c>
      <c r="R120" s="5">
        <f>'G-1 p3 - '!R120</f>
        <v>377564.89906508912</v>
      </c>
      <c r="S120" s="5">
        <f>'G-1 p3 - '!S120</f>
        <v>388425.47410262958</v>
      </c>
      <c r="T120" s="5">
        <f>'G-1 p3 - '!T120</f>
        <v>390059.64253512002</v>
      </c>
      <c r="U120" s="5">
        <f>'G-1 p3 - '!U120</f>
        <v>374175.17623640754</v>
      </c>
    </row>
    <row r="121" spans="1:21">
      <c r="A121" s="4"/>
      <c r="B121" s="5">
        <f>'G-1 p3 - '!B121</f>
        <v>289108.0867085756</v>
      </c>
      <c r="C121" s="5">
        <f>'G-1 p3 - '!C121</f>
        <v>292919.12624574912</v>
      </c>
      <c r="D121" s="5">
        <f>'G-1 p3 - '!D121</f>
        <v>280243.28492658277</v>
      </c>
      <c r="E121" s="5">
        <f>'G-1 p3 - '!E121</f>
        <v>303486.89171031147</v>
      </c>
      <c r="F121" s="5">
        <f>'G-1 p3 - '!F121</f>
        <v>299173.48203231057</v>
      </c>
      <c r="G121" s="5">
        <f>'G-1 p3 - '!G121</f>
        <v>307706.63989749341</v>
      </c>
      <c r="H121" s="5">
        <f>'G-1 p3 - '!H121</f>
        <v>307293.84489655617</v>
      </c>
      <c r="I121" s="5">
        <f>'G-1 p3 - '!I121</f>
        <v>329043.33883827442</v>
      </c>
      <c r="J121" s="5">
        <f>'G-1 p3 - '!J121</f>
        <v>334537.41774851742</v>
      </c>
      <c r="K121" s="5">
        <f>'G-1 p3 - '!K121</f>
        <v>333246.77660086221</v>
      </c>
      <c r="L121" s="5">
        <f>'G-1 p3 - '!L121</f>
        <v>330602.55999895267</v>
      </c>
      <c r="M121" s="5">
        <f>'G-1 p3 - '!M121</f>
        <v>340586.80291651573</v>
      </c>
      <c r="N121" s="5">
        <f>'G-1 p3 - '!N121</f>
        <v>351978.21743649495</v>
      </c>
      <c r="O121" s="5">
        <f>'G-1 p3 - '!O121</f>
        <v>364601.62013181008</v>
      </c>
      <c r="P121" s="5">
        <f>'G-1 p3 - '!P121</f>
        <v>357923.31173907121</v>
      </c>
      <c r="Q121" s="5">
        <f>'G-1 p3 - '!Q121</f>
        <v>373767.06206345221</v>
      </c>
      <c r="R121" s="5">
        <f>'G-1 p3 - '!R121</f>
        <v>361800.32889493438</v>
      </c>
      <c r="S121" s="5">
        <f>'G-1 p3 - '!S121</f>
        <v>400077.77013626724</v>
      </c>
      <c r="T121" s="5">
        <f>'G-1 p3 - '!T121</f>
        <v>375661.62407601427</v>
      </c>
      <c r="U121" s="5">
        <f>'G-1 p3 - '!U121</f>
        <v>386592.59169411671</v>
      </c>
    </row>
    <row r="122" spans="1:21">
      <c r="A122" s="4"/>
      <c r="B122" s="5">
        <f>'G-1 p3 - '!B122</f>
        <v>276545.17134284909</v>
      </c>
      <c r="C122" s="5">
        <f>'G-1 p3 - '!C122</f>
        <v>298169.30392297579</v>
      </c>
      <c r="D122" s="5">
        <f>'G-1 p3 - '!D122</f>
        <v>289210.73775370826</v>
      </c>
      <c r="E122" s="5">
        <f>'G-1 p3 - '!E122</f>
        <v>304236.77556989656</v>
      </c>
      <c r="F122" s="5">
        <f>'G-1 p3 - '!F122</f>
        <v>301043.06874694483</v>
      </c>
      <c r="G122" s="5">
        <f>'G-1 p3 - '!G122</f>
        <v>301910.23020118428</v>
      </c>
      <c r="H122" s="5">
        <f>'G-1 p3 - '!H122</f>
        <v>314145.59237185906</v>
      </c>
      <c r="I122" s="5">
        <f>'G-1 p3 - '!I122</f>
        <v>323891.813216571</v>
      </c>
      <c r="J122" s="5">
        <f>'G-1 p3 - '!J122</f>
        <v>312724.39057501394</v>
      </c>
      <c r="K122" s="5">
        <f>'G-1 p3 - '!K122</f>
        <v>338133.77782988973</v>
      </c>
      <c r="L122" s="5">
        <f>'G-1 p3 - '!L122</f>
        <v>333030.90657383617</v>
      </c>
      <c r="M122" s="5">
        <f>'G-1 p3 - '!M122</f>
        <v>344511.38890314027</v>
      </c>
      <c r="N122" s="5">
        <f>'G-1 p3 - '!N122</f>
        <v>347498.32888576394</v>
      </c>
      <c r="O122" s="5">
        <f>'G-1 p3 - '!O122</f>
        <v>350480.34744978521</v>
      </c>
      <c r="P122" s="5">
        <f>'G-1 p3 - '!P122</f>
        <v>363452.7371241501</v>
      </c>
      <c r="Q122" s="5">
        <f>'G-1 p3 - '!Q122</f>
        <v>355110.00954575883</v>
      </c>
      <c r="R122" s="5">
        <f>'G-1 p3 - '!R122</f>
        <v>391720.76412956673</v>
      </c>
      <c r="S122" s="5">
        <f>'G-1 p3 - '!S122</f>
        <v>368079.51436969667</v>
      </c>
      <c r="T122" s="5">
        <f>'G-1 p3 - '!T122</f>
        <v>367351.51795899036</v>
      </c>
      <c r="U122" s="5">
        <f>'G-1 p3 - '!U122</f>
        <v>388532.13365738391</v>
      </c>
    </row>
    <row r="123" spans="1:21">
      <c r="A123" s="4"/>
      <c r="B123" s="5">
        <f>'G-1 p3 - '!B123</f>
        <v>288168.56324513222</v>
      </c>
      <c r="C123" s="5">
        <f>'G-1 p3 - '!C123</f>
        <v>284224.60425870435</v>
      </c>
      <c r="D123" s="5">
        <f>'G-1 p3 - '!D123</f>
        <v>285201.58758849028</v>
      </c>
      <c r="E123" s="5">
        <f>'G-1 p3 - '!E123</f>
        <v>308081.16746424692</v>
      </c>
      <c r="F123" s="5">
        <f>'G-1 p3 - '!F123</f>
        <v>310652.8189149251</v>
      </c>
      <c r="G123" s="5">
        <f>'G-1 p3 - '!G123</f>
        <v>311932.19081793778</v>
      </c>
      <c r="H123" s="5">
        <f>'G-1 p3 - '!H123</f>
        <v>326391.60550779343</v>
      </c>
      <c r="I123" s="5">
        <f>'G-1 p3 - '!I123</f>
        <v>322616.42155307188</v>
      </c>
      <c r="J123" s="5">
        <f>'G-1 p3 - '!J123</f>
        <v>326495.62382985844</v>
      </c>
      <c r="K123" s="5">
        <f>'G-1 p3 - '!K123</f>
        <v>332469.08126054023</v>
      </c>
      <c r="L123" s="5">
        <f>'G-1 p3 - '!L123</f>
        <v>343766.56591445673</v>
      </c>
      <c r="M123" s="5">
        <f>'G-1 p3 - '!M123</f>
        <v>351909.16249976645</v>
      </c>
      <c r="N123" s="5">
        <f>'G-1 p3 - '!N123</f>
        <v>367793.9707659363</v>
      </c>
      <c r="O123" s="5">
        <f>'G-1 p3 - '!O123</f>
        <v>359210.05336653639</v>
      </c>
      <c r="P123" s="5">
        <f>'G-1 p3 - '!P123</f>
        <v>352955.77108203439</v>
      </c>
      <c r="Q123" s="5">
        <f>'G-1 p3 - '!Q123</f>
        <v>358979.16507359018</v>
      </c>
      <c r="R123" s="5">
        <f>'G-1 p3 - '!R123</f>
        <v>387318.68891939701</v>
      </c>
      <c r="S123" s="5">
        <f>'G-1 p3 - '!S123</f>
        <v>373483.57426105847</v>
      </c>
      <c r="T123" s="5">
        <f>'G-1 p3 - '!T123</f>
        <v>386135.30822685495</v>
      </c>
      <c r="U123" s="5">
        <f>'G-1 p3 - '!U123</f>
        <v>373849.16132965114</v>
      </c>
    </row>
    <row r="124" spans="1:21">
      <c r="A124" s="4"/>
      <c r="B124" s="5">
        <f>'G-1 p3 - '!B124</f>
        <v>278757.66136987874</v>
      </c>
      <c r="C124" s="5">
        <f>'G-1 p3 - '!C124</f>
        <v>294479.88357008598</v>
      </c>
      <c r="D124" s="5">
        <f>'G-1 p3 - '!D124</f>
        <v>299915.95779305213</v>
      </c>
      <c r="E124" s="5">
        <f>'G-1 p3 - '!E124</f>
        <v>309056.89492349135</v>
      </c>
      <c r="F124" s="5">
        <f>'G-1 p3 - '!F124</f>
        <v>312697.15788507502</v>
      </c>
      <c r="G124" s="5">
        <f>'G-1 p3 - '!G124</f>
        <v>316228.33625478914</v>
      </c>
      <c r="H124" s="5">
        <f>'G-1 p3 - '!H124</f>
        <v>315791.77452698158</v>
      </c>
      <c r="I124" s="5">
        <f>'G-1 p3 - '!I124</f>
        <v>319636.42939785513</v>
      </c>
      <c r="J124" s="5">
        <f>'G-1 p3 - '!J124</f>
        <v>322690.42361355777</v>
      </c>
      <c r="K124" s="5">
        <f>'G-1 p3 - '!K124</f>
        <v>341935.749588968</v>
      </c>
      <c r="L124" s="5">
        <f>'G-1 p3 - '!L124</f>
        <v>351070.93114809808</v>
      </c>
      <c r="M124" s="5">
        <f>'G-1 p3 - '!M124</f>
        <v>342794.57056550944</v>
      </c>
      <c r="N124" s="5">
        <f>'G-1 p3 - '!N124</f>
        <v>361755.0454348913</v>
      </c>
      <c r="O124" s="5">
        <f>'G-1 p3 - '!O124</f>
        <v>361243.40021702612</v>
      </c>
      <c r="P124" s="5">
        <f>'G-1 p3 - '!P124</f>
        <v>358900.29213593627</v>
      </c>
      <c r="Q124" s="5">
        <f>'G-1 p3 - '!Q124</f>
        <v>386164.79005226196</v>
      </c>
      <c r="R124" s="5">
        <f>'G-1 p3 - '!R124</f>
        <v>375538.62271148956</v>
      </c>
      <c r="S124" s="5">
        <f>'G-1 p3 - '!S124</f>
        <v>385903.27674369299</v>
      </c>
      <c r="T124" s="5">
        <f>'G-1 p3 - '!T124</f>
        <v>390552.8282265999</v>
      </c>
      <c r="U124" s="5">
        <f>'G-1 p3 - '!U124</f>
        <v>401276.32636912225</v>
      </c>
    </row>
    <row r="125" spans="1:21">
      <c r="A125" s="4"/>
      <c r="B125" s="5">
        <f>'G-1 p3 - '!B125</f>
        <v>281529.02508619707</v>
      </c>
      <c r="C125" s="5">
        <f>'G-1 p3 - '!C125</f>
        <v>282217.07999227045</v>
      </c>
      <c r="D125" s="5">
        <f>'G-1 p3 - '!D125</f>
        <v>294360.45452866238</v>
      </c>
      <c r="E125" s="5">
        <f>'G-1 p3 - '!E125</f>
        <v>290495.4326407772</v>
      </c>
      <c r="F125" s="5">
        <f>'G-1 p3 - '!F125</f>
        <v>306087.48084641108</v>
      </c>
      <c r="G125" s="5">
        <f>'G-1 p3 - '!G125</f>
        <v>303533.50075603044</v>
      </c>
      <c r="H125" s="5">
        <f>'G-1 p3 - '!H125</f>
        <v>319949.61385548516</v>
      </c>
      <c r="I125" s="5">
        <f>'G-1 p3 - '!I125</f>
        <v>323437.63536389626</v>
      </c>
      <c r="J125" s="5">
        <f>'G-1 p3 - '!J125</f>
        <v>332156.55634388345</v>
      </c>
      <c r="K125" s="5">
        <f>'G-1 p3 - '!K125</f>
        <v>321662.43814318191</v>
      </c>
      <c r="L125" s="5">
        <f>'G-1 p3 - '!L125</f>
        <v>334424.36225371179</v>
      </c>
      <c r="M125" s="5">
        <f>'G-1 p3 - '!M125</f>
        <v>339173.40032989357</v>
      </c>
      <c r="N125" s="5">
        <f>'G-1 p3 - '!N125</f>
        <v>345724.71569134662</v>
      </c>
      <c r="O125" s="5">
        <f>'G-1 p3 - '!O125</f>
        <v>357649.09184308676</v>
      </c>
      <c r="P125" s="5">
        <f>'G-1 p3 - '!P125</f>
        <v>375983.48540674569</v>
      </c>
      <c r="Q125" s="5">
        <f>'G-1 p3 - '!Q125</f>
        <v>372774.94448891393</v>
      </c>
      <c r="R125" s="5">
        <f>'G-1 p3 - '!R125</f>
        <v>361356.12545237195</v>
      </c>
      <c r="S125" s="5">
        <f>'G-1 p3 - '!S125</f>
        <v>388860.78518362623</v>
      </c>
      <c r="T125" s="5">
        <f>'G-1 p3 - '!T125</f>
        <v>383656.55895381718</v>
      </c>
      <c r="U125" s="5">
        <f>'G-1 p3 - '!U125</f>
        <v>400223.48134920973</v>
      </c>
    </row>
    <row r="126" spans="1:21">
      <c r="A126" s="4"/>
      <c r="B126" s="5">
        <f>'G-1 p3 - '!B126</f>
        <v>285436.43538172951</v>
      </c>
      <c r="C126" s="5">
        <f>'G-1 p3 - '!C126</f>
        <v>286789.28931512998</v>
      </c>
      <c r="D126" s="5">
        <f>'G-1 p3 - '!D126</f>
        <v>287080.58529599104</v>
      </c>
      <c r="E126" s="5">
        <f>'G-1 p3 - '!E126</f>
        <v>302939.75627784245</v>
      </c>
      <c r="F126" s="5">
        <f>'G-1 p3 - '!F126</f>
        <v>301188.49139223545</v>
      </c>
      <c r="G126" s="5">
        <f>'G-1 p3 - '!G126</f>
        <v>305531.76887344575</v>
      </c>
      <c r="H126" s="5">
        <f>'G-1 p3 - '!H126</f>
        <v>324652.19032322033</v>
      </c>
      <c r="I126" s="5">
        <f>'G-1 p3 - '!I126</f>
        <v>312775.26795049332</v>
      </c>
      <c r="J126" s="5">
        <f>'G-1 p3 - '!J126</f>
        <v>327916.75410000113</v>
      </c>
      <c r="K126" s="5">
        <f>'G-1 p3 - '!K126</f>
        <v>339262.45118710591</v>
      </c>
      <c r="L126" s="5">
        <f>'G-1 p3 - '!L126</f>
        <v>339326.18842337071</v>
      </c>
      <c r="M126" s="5">
        <f>'G-1 p3 - '!M126</f>
        <v>344554.4189633826</v>
      </c>
      <c r="N126" s="5">
        <f>'G-1 p3 - '!N126</f>
        <v>349239.3113507232</v>
      </c>
      <c r="O126" s="5">
        <f>'G-1 p3 - '!O126</f>
        <v>360579.38407109317</v>
      </c>
      <c r="P126" s="5">
        <f>'G-1 p3 - '!P126</f>
        <v>353130.3288532687</v>
      </c>
      <c r="Q126" s="5">
        <f>'G-1 p3 - '!Q126</f>
        <v>363513.93898446148</v>
      </c>
      <c r="R126" s="5">
        <f>'G-1 p3 - '!R126</f>
        <v>367335.37592847721</v>
      </c>
      <c r="S126" s="5">
        <f>'G-1 p3 - '!S126</f>
        <v>371395.42958930618</v>
      </c>
      <c r="T126" s="5">
        <f>'G-1 p3 - '!T126</f>
        <v>393305.41123842431</v>
      </c>
      <c r="U126" s="5">
        <f>'G-1 p3 - '!U126</f>
        <v>392397.75391831645</v>
      </c>
    </row>
    <row r="127" spans="1:21">
      <c r="A127" s="4"/>
      <c r="B127" s="5">
        <f>'G-1 p3 - '!B127</f>
        <v>292325.5922067294</v>
      </c>
      <c r="C127" s="5">
        <f>'G-1 p3 - '!C127</f>
        <v>301961.23264455883</v>
      </c>
      <c r="D127" s="5">
        <f>'G-1 p3 - '!D127</f>
        <v>311875.99936531653</v>
      </c>
      <c r="E127" s="5">
        <f>'G-1 p3 - '!E127</f>
        <v>303676.62087265629</v>
      </c>
      <c r="F127" s="5">
        <f>'G-1 p3 - '!F127</f>
        <v>299076.65681033471</v>
      </c>
      <c r="G127" s="5">
        <f>'G-1 p3 - '!G127</f>
        <v>323893.89955204702</v>
      </c>
      <c r="H127" s="5">
        <f>'G-1 p3 - '!H127</f>
        <v>334796.28042281565</v>
      </c>
      <c r="I127" s="5">
        <f>'G-1 p3 - '!I127</f>
        <v>317455.62284180545</v>
      </c>
      <c r="J127" s="5">
        <f>'G-1 p3 - '!J127</f>
        <v>327797.52676049172</v>
      </c>
      <c r="K127" s="5">
        <f>'G-1 p3 - '!K127</f>
        <v>339309.88812325901</v>
      </c>
      <c r="L127" s="5">
        <f>'G-1 p3 - '!L127</f>
        <v>356802.16949666763</v>
      </c>
      <c r="M127" s="5">
        <f>'G-1 p3 - '!M127</f>
        <v>346887.9334143218</v>
      </c>
      <c r="N127" s="5">
        <f>'G-1 p3 - '!N127</f>
        <v>361969.91543601308</v>
      </c>
      <c r="O127" s="5">
        <f>'G-1 p3 - '!O127</f>
        <v>358360.81947418442</v>
      </c>
      <c r="P127" s="5">
        <f>'G-1 p3 - '!P127</f>
        <v>353417.7204647878</v>
      </c>
      <c r="Q127" s="5">
        <f>'G-1 p3 - '!Q127</f>
        <v>380043.33180994558</v>
      </c>
      <c r="R127" s="5">
        <f>'G-1 p3 - '!R127</f>
        <v>381417.36301617383</v>
      </c>
      <c r="S127" s="5">
        <f>'G-1 p3 - '!S127</f>
        <v>382056.83424839028</v>
      </c>
      <c r="T127" s="5">
        <f>'G-1 p3 - '!T127</f>
        <v>387786.17127092043</v>
      </c>
      <c r="U127" s="5">
        <f>'G-1 p3 - '!U127</f>
        <v>388878.60342997615</v>
      </c>
    </row>
    <row r="128" spans="1:21">
      <c r="A128" s="4"/>
      <c r="B128" s="5">
        <f>'G-1 p3 - '!B128</f>
        <v>281703.83217667404</v>
      </c>
      <c r="C128" s="5">
        <f>'G-1 p3 - '!C128</f>
        <v>294670.89186087612</v>
      </c>
      <c r="D128" s="5">
        <f>'G-1 p3 - '!D128</f>
        <v>302429.6728981277</v>
      </c>
      <c r="E128" s="5">
        <f>'G-1 p3 - '!E128</f>
        <v>303244.54091904568</v>
      </c>
      <c r="F128" s="5">
        <f>'G-1 p3 - '!F128</f>
        <v>306425.24271069909</v>
      </c>
      <c r="G128" s="5">
        <f>'G-1 p3 - '!G128</f>
        <v>306057.09950177523</v>
      </c>
      <c r="H128" s="5">
        <f>'G-1 p3 - '!H128</f>
        <v>321978.92439446878</v>
      </c>
      <c r="I128" s="5">
        <f>'G-1 p3 - '!I128</f>
        <v>316651.01975362684</v>
      </c>
      <c r="J128" s="5">
        <f>'G-1 p3 - '!J128</f>
        <v>338077.04411660618</v>
      </c>
      <c r="K128" s="5">
        <f>'G-1 p3 - '!K128</f>
        <v>317363.10246926273</v>
      </c>
      <c r="L128" s="5">
        <f>'G-1 p3 - '!L128</f>
        <v>347922.67464312655</v>
      </c>
      <c r="M128" s="5">
        <f>'G-1 p3 - '!M128</f>
        <v>332553.93308741349</v>
      </c>
      <c r="N128" s="5">
        <f>'G-1 p3 - '!N128</f>
        <v>345058.40725378779</v>
      </c>
      <c r="O128" s="5">
        <f>'G-1 p3 - '!O128</f>
        <v>364553.7581523268</v>
      </c>
      <c r="P128" s="5">
        <f>'G-1 p3 - '!P128</f>
        <v>364390.05180242396</v>
      </c>
      <c r="Q128" s="5">
        <f>'G-1 p3 - '!Q128</f>
        <v>353922.5130269159</v>
      </c>
      <c r="R128" s="5">
        <f>'G-1 p3 - '!R128</f>
        <v>368332.80343370885</v>
      </c>
      <c r="S128" s="5">
        <f>'G-1 p3 - '!S128</f>
        <v>374910.79246310377</v>
      </c>
      <c r="T128" s="5">
        <f>'G-1 p3 - '!T128</f>
        <v>385121.03475217678</v>
      </c>
      <c r="U128" s="5">
        <f>'G-1 p3 - '!U128</f>
        <v>382003.63493973843</v>
      </c>
    </row>
    <row r="129" spans="1:21">
      <c r="A129" s="4"/>
      <c r="B129" s="5">
        <f>'G-1 p3 - '!B129</f>
        <v>294540.2230299841</v>
      </c>
      <c r="C129" s="5">
        <f>'G-1 p3 - '!C129</f>
        <v>289311.01045178255</v>
      </c>
      <c r="D129" s="5">
        <f>'G-1 p3 - '!D129</f>
        <v>300155.90693822765</v>
      </c>
      <c r="E129" s="5">
        <f>'G-1 p3 - '!E129</f>
        <v>301599.29219545564</v>
      </c>
      <c r="F129" s="5">
        <f>'G-1 p3 - '!F129</f>
        <v>304850.88862914901</v>
      </c>
      <c r="G129" s="5">
        <f>'G-1 p3 - '!G129</f>
        <v>306140.34101916832</v>
      </c>
      <c r="H129" s="5">
        <f>'G-1 p3 - '!H129</f>
        <v>313809.3966495294</v>
      </c>
      <c r="I129" s="5">
        <f>'G-1 p3 - '!I129</f>
        <v>333239.30603371433</v>
      </c>
      <c r="J129" s="5">
        <f>'G-1 p3 - '!J129</f>
        <v>329794.79526551027</v>
      </c>
      <c r="K129" s="5">
        <f>'G-1 p3 - '!K129</f>
        <v>337141.36647773738</v>
      </c>
      <c r="L129" s="5">
        <f>'G-1 p3 - '!L129</f>
        <v>335227.46791508415</v>
      </c>
      <c r="M129" s="5">
        <f>'G-1 p3 - '!M129</f>
        <v>356178.92820474925</v>
      </c>
      <c r="N129" s="5">
        <f>'G-1 p3 - '!N129</f>
        <v>367135.98174589011</v>
      </c>
      <c r="O129" s="5">
        <f>'G-1 p3 - '!O129</f>
        <v>364508.86831848748</v>
      </c>
      <c r="P129" s="5">
        <f>'G-1 p3 - '!P129</f>
        <v>365349.86576949462</v>
      </c>
      <c r="Q129" s="5">
        <f>'G-1 p3 - '!Q129</f>
        <v>367333.17021687952</v>
      </c>
      <c r="R129" s="5">
        <f>'G-1 p3 - '!R129</f>
        <v>387515.27890771854</v>
      </c>
      <c r="S129" s="5">
        <f>'G-1 p3 - '!S129</f>
        <v>371661.05111543695</v>
      </c>
      <c r="T129" s="5">
        <f>'G-1 p3 - '!T129</f>
        <v>390239.94188840175</v>
      </c>
      <c r="U129" s="5">
        <f>'G-1 p3 - '!U129</f>
        <v>395838.2340673391</v>
      </c>
    </row>
    <row r="130" spans="1:21">
      <c r="A130" s="4"/>
      <c r="B130" s="5">
        <f>'G-1 p3 - '!B130</f>
        <v>283368.56991690828</v>
      </c>
      <c r="C130" s="5">
        <f>'G-1 p3 - '!C130</f>
        <v>286501.00032462773</v>
      </c>
      <c r="D130" s="5">
        <f>'G-1 p3 - '!D130</f>
        <v>294071.48580092139</v>
      </c>
      <c r="E130" s="5">
        <f>'G-1 p3 - '!E130</f>
        <v>290184.08899016457</v>
      </c>
      <c r="F130" s="5">
        <f>'G-1 p3 - '!F130</f>
        <v>306043.26033300837</v>
      </c>
      <c r="G130" s="5">
        <f>'G-1 p3 - '!G130</f>
        <v>323649.54209433903</v>
      </c>
      <c r="H130" s="5">
        <f>'G-1 p3 - '!H130</f>
        <v>318046.71621731576</v>
      </c>
      <c r="I130" s="5">
        <f>'G-1 p3 - '!I130</f>
        <v>312331.75179423281</v>
      </c>
      <c r="J130" s="5">
        <f>'G-1 p3 - '!J130</f>
        <v>328949.31868751929</v>
      </c>
      <c r="K130" s="5">
        <f>'G-1 p3 - '!K130</f>
        <v>342924.47603152069</v>
      </c>
      <c r="L130" s="5">
        <f>'G-1 p3 - '!L130</f>
        <v>346991.76906788698</v>
      </c>
      <c r="M130" s="5">
        <f>'G-1 p3 - '!M130</f>
        <v>341508.77137803123</v>
      </c>
      <c r="N130" s="5">
        <f>'G-1 p3 - '!N130</f>
        <v>350961.0962535243</v>
      </c>
      <c r="O130" s="5">
        <f>'G-1 p3 - '!O130</f>
        <v>351540.30276254588</v>
      </c>
      <c r="P130" s="5">
        <f>'G-1 p3 - '!P130</f>
        <v>365978.5815248955</v>
      </c>
      <c r="Q130" s="5">
        <f>'G-1 p3 - '!Q130</f>
        <v>377091.41562040657</v>
      </c>
      <c r="R130" s="5">
        <f>'G-1 p3 - '!R130</f>
        <v>392098.33047673135</v>
      </c>
      <c r="S130" s="5">
        <f>'G-1 p3 - '!S130</f>
        <v>379597.32086544717</v>
      </c>
      <c r="T130" s="5">
        <f>'G-1 p3 - '!T130</f>
        <v>366356.36304965988</v>
      </c>
      <c r="U130" s="5">
        <f>'G-1 p3 - '!U130</f>
        <v>404616.32767534669</v>
      </c>
    </row>
    <row r="131" spans="1:21">
      <c r="A131" s="4"/>
      <c r="B131" s="5">
        <f>'G-1 p3 - '!B131</f>
        <v>275120.37386309338</v>
      </c>
      <c r="C131" s="5">
        <f>'G-1 p3 - '!C131</f>
        <v>284427.2755240819</v>
      </c>
      <c r="D131" s="5">
        <f>'G-1 p3 - '!D131</f>
        <v>295384.4420986473</v>
      </c>
      <c r="E131" s="5">
        <f>'G-1 p3 - '!E131</f>
        <v>294237.78692059091</v>
      </c>
      <c r="F131" s="5">
        <f>'G-1 p3 - '!F131</f>
        <v>324472.40070332191</v>
      </c>
      <c r="G131" s="5">
        <f>'G-1 p3 - '!G131</f>
        <v>316110.47100942687</v>
      </c>
      <c r="H131" s="5">
        <f>'G-1 p3 - '!H131</f>
        <v>324130.64362092793</v>
      </c>
      <c r="I131" s="5">
        <f>'G-1 p3 - '!I131</f>
        <v>337308.96993619652</v>
      </c>
      <c r="J131" s="5">
        <f>'G-1 p3 - '!J131</f>
        <v>338587.72874592023</v>
      </c>
      <c r="K131" s="5">
        <f>'G-1 p3 - '!K131</f>
        <v>330528.46180886426</v>
      </c>
      <c r="L131" s="5">
        <f>'G-1 p3 - '!L131</f>
        <v>338288.15909564769</v>
      </c>
      <c r="M131" s="5">
        <f>'G-1 p3 - '!M131</f>
        <v>356843.61416853953</v>
      </c>
      <c r="N131" s="5">
        <f>'G-1 p3 - '!N131</f>
        <v>361264.23199841013</v>
      </c>
      <c r="O131" s="5">
        <f>'G-1 p3 - '!O131</f>
        <v>355592.04180084809</v>
      </c>
      <c r="P131" s="5">
        <f>'G-1 p3 - '!P131</f>
        <v>368653.85579192598</v>
      </c>
      <c r="Q131" s="5">
        <f>'G-1 p3 - '!Q131</f>
        <v>366995.61231171666</v>
      </c>
      <c r="R131" s="5">
        <f>'G-1 p3 - '!R131</f>
        <v>381259.25971575757</v>
      </c>
      <c r="S131" s="5">
        <f>'G-1 p3 - '!S131</f>
        <v>389769.3535093352</v>
      </c>
      <c r="T131" s="5">
        <f>'G-1 p3 - '!T131</f>
        <v>386293.78453562409</v>
      </c>
      <c r="U131" s="5">
        <f>'G-1 p3 - '!U131</f>
        <v>399177.73746238946</v>
      </c>
    </row>
    <row r="132" spans="1:21">
      <c r="A132" s="4"/>
      <c r="B132" s="5">
        <f>'G-1 p3 - '!B132</f>
        <v>285827.36985338957</v>
      </c>
      <c r="C132" s="5">
        <f>'G-1 p3 - '!C132</f>
        <v>290411.63386668608</v>
      </c>
      <c r="D132" s="5">
        <f>'G-1 p3 - '!D132</f>
        <v>291320.85257618281</v>
      </c>
      <c r="E132" s="5">
        <f>'G-1 p3 - '!E132</f>
        <v>290820.00941630639</v>
      </c>
      <c r="F132" s="5">
        <f>'G-1 p3 - '!F132</f>
        <v>310569.17199245276</v>
      </c>
      <c r="G132" s="5">
        <f>'G-1 p3 - '!G132</f>
        <v>312274.51170299132</v>
      </c>
      <c r="H132" s="5">
        <f>'G-1 p3 - '!H132</f>
        <v>306645.72375288809</v>
      </c>
      <c r="I132" s="5">
        <f>'G-1 p3 - '!I132</f>
        <v>331585.84875145426</v>
      </c>
      <c r="J132" s="5">
        <f>'G-1 p3 - '!J132</f>
        <v>330891.92201687786</v>
      </c>
      <c r="K132" s="5">
        <f>'G-1 p3 - '!K132</f>
        <v>329459.40208265849</v>
      </c>
      <c r="L132" s="5">
        <f>'G-1 p3 - '!L132</f>
        <v>347148.84076497401</v>
      </c>
      <c r="M132" s="5">
        <f>'G-1 p3 - '!M132</f>
        <v>346262.45018290216</v>
      </c>
      <c r="N132" s="5">
        <f>'G-1 p3 - '!N132</f>
        <v>352396.72635494161</v>
      </c>
      <c r="O132" s="5">
        <f>'G-1 p3 - '!O132</f>
        <v>366225.5114448723</v>
      </c>
      <c r="P132" s="5">
        <f>'G-1 p3 - '!P132</f>
        <v>357312.95572573092</v>
      </c>
      <c r="Q132" s="5">
        <f>'G-1 p3 - '!Q132</f>
        <v>370355.99465873413</v>
      </c>
      <c r="R132" s="5">
        <f>'G-1 p3 - '!R132</f>
        <v>373765.65283636347</v>
      </c>
      <c r="S132" s="5">
        <f>'G-1 p3 - '!S132</f>
        <v>386849.50171744742</v>
      </c>
      <c r="T132" s="5">
        <f>'G-1 p3 - '!T132</f>
        <v>387437.06992575148</v>
      </c>
      <c r="U132" s="5">
        <f>'G-1 p3 - '!U132</f>
        <v>397965.69928040891</v>
      </c>
    </row>
    <row r="133" spans="1:21">
      <c r="A133" s="4"/>
      <c r="B133" s="5">
        <f>'G-1 p3 - '!B133</f>
        <v>281249.23061262915</v>
      </c>
      <c r="C133" s="5">
        <f>'G-1 p3 - '!C133</f>
        <v>284186.44211663416</v>
      </c>
      <c r="D133" s="5">
        <f>'G-1 p3 - '!D133</f>
        <v>293573.08962209546</v>
      </c>
      <c r="E133" s="5">
        <f>'G-1 p3 - '!E133</f>
        <v>310457.35654918075</v>
      </c>
      <c r="F133" s="5">
        <f>'G-1 p3 - '!F133</f>
        <v>300306.0119581098</v>
      </c>
      <c r="G133" s="5">
        <f>'G-1 p3 - '!G133</f>
        <v>317228.30327930133</v>
      </c>
      <c r="H133" s="5">
        <f>'G-1 p3 - '!H133</f>
        <v>319958.23769399535</v>
      </c>
      <c r="I133" s="5">
        <f>'G-1 p3 - '!I133</f>
        <v>307785.3109185822</v>
      </c>
      <c r="J133" s="5">
        <f>'G-1 p3 - '!J133</f>
        <v>324383.7651630413</v>
      </c>
      <c r="K133" s="5">
        <f>'G-1 p3 - '!K133</f>
        <v>322945.36313977616</v>
      </c>
      <c r="L133" s="5">
        <f>'G-1 p3 - '!L133</f>
        <v>322919.97933014604</v>
      </c>
      <c r="M133" s="5">
        <f>'G-1 p3 - '!M133</f>
        <v>343127.57845689281</v>
      </c>
      <c r="N133" s="5">
        <f>'G-1 p3 - '!N133</f>
        <v>347621.36863422819</v>
      </c>
      <c r="O133" s="5">
        <f>'G-1 p3 - '!O133</f>
        <v>339862.37067941774</v>
      </c>
      <c r="P133" s="5">
        <f>'G-1 p3 - '!P133</f>
        <v>353026.35552592197</v>
      </c>
      <c r="Q133" s="5">
        <f>'G-1 p3 - '!Q133</f>
        <v>370215.75483184593</v>
      </c>
      <c r="R133" s="5">
        <f>'G-1 p3 - '!R133</f>
        <v>360567.63394414174</v>
      </c>
      <c r="S133" s="5">
        <f>'G-1 p3 - '!S133</f>
        <v>363522.36500970618</v>
      </c>
      <c r="T133" s="5">
        <f>'G-1 p3 - '!T133</f>
        <v>376334.95843622985</v>
      </c>
      <c r="U133" s="5">
        <f>'G-1 p3 - '!U133</f>
        <v>374686.35627767956</v>
      </c>
    </row>
    <row r="134" spans="1:21">
      <c r="A134" s="4"/>
      <c r="B134" s="5">
        <f>'G-1 p3 - '!B134</f>
        <v>289417.53738737642</v>
      </c>
      <c r="C134" s="5">
        <f>'G-1 p3 - '!C134</f>
        <v>300533.85399080487</v>
      </c>
      <c r="D134" s="5">
        <f>'G-1 p3 - '!D134</f>
        <v>283968.96534597856</v>
      </c>
      <c r="E134" s="5">
        <f>'G-1 p3 - '!E134</f>
        <v>288814.03609069437</v>
      </c>
      <c r="F134" s="5">
        <f>'G-1 p3 - '!F134</f>
        <v>291358.39100232639</v>
      </c>
      <c r="G134" s="5">
        <f>'G-1 p3 - '!G134</f>
        <v>295589.85459385201</v>
      </c>
      <c r="H134" s="5">
        <f>'G-1 p3 - '!H134</f>
        <v>311744.57172968332</v>
      </c>
      <c r="I134" s="5">
        <f>'G-1 p3 - '!I134</f>
        <v>321215.29569369974</v>
      </c>
      <c r="J134" s="5">
        <f>'G-1 p3 - '!J134</f>
        <v>324291.86438109109</v>
      </c>
      <c r="K134" s="5">
        <f>'G-1 p3 - '!K134</f>
        <v>328595.6840219663</v>
      </c>
      <c r="L134" s="5">
        <f>'G-1 p3 - '!L134</f>
        <v>353028.96205987415</v>
      </c>
      <c r="M134" s="5">
        <f>'G-1 p3 - '!M134</f>
        <v>346392.2607190655</v>
      </c>
      <c r="N134" s="5">
        <f>'G-1 p3 - '!N134</f>
        <v>349543.73517430248</v>
      </c>
      <c r="O134" s="5">
        <f>'G-1 p3 - '!O134</f>
        <v>358380.58517420979</v>
      </c>
      <c r="P134" s="5">
        <f>'G-1 p3 - '!P134</f>
        <v>371758.51318951446</v>
      </c>
      <c r="Q134" s="5">
        <f>'G-1 p3 - '!Q134</f>
        <v>359704.79848839052</v>
      </c>
      <c r="R134" s="5">
        <f>'G-1 p3 - '!R134</f>
        <v>369646.12859572598</v>
      </c>
      <c r="S134" s="5">
        <f>'G-1 p3 - '!S134</f>
        <v>383728.76280671498</v>
      </c>
      <c r="T134" s="5">
        <f>'G-1 p3 - '!T134</f>
        <v>388790.04441905563</v>
      </c>
      <c r="U134" s="5">
        <f>'G-1 p3 - '!U134</f>
        <v>379120.74585989001</v>
      </c>
    </row>
    <row r="135" spans="1:21">
      <c r="A135" s="4"/>
      <c r="B135" s="5">
        <f>'G-1 p3 - '!B135</f>
        <v>285385.29880747217</v>
      </c>
      <c r="C135" s="5">
        <f>'G-1 p3 - '!C135</f>
        <v>287465.73343784991</v>
      </c>
      <c r="D135" s="5">
        <f>'G-1 p3 - '!D135</f>
        <v>277512.19211356051</v>
      </c>
      <c r="E135" s="5">
        <f>'G-1 p3 - '!E135</f>
        <v>301872.70469509781</v>
      </c>
      <c r="F135" s="5">
        <f>'G-1 p3 - '!F135</f>
        <v>300888.30846193357</v>
      </c>
      <c r="G135" s="5">
        <f>'G-1 p3 - '!G135</f>
        <v>301923.88697963074</v>
      </c>
      <c r="H135" s="5">
        <f>'G-1 p3 - '!H135</f>
        <v>323670.33776680258</v>
      </c>
      <c r="I135" s="5">
        <f>'G-1 p3 - '!I135</f>
        <v>330015.26595773641</v>
      </c>
      <c r="J135" s="5">
        <f>'G-1 p3 - '!J135</f>
        <v>337688.21804205893</v>
      </c>
      <c r="K135" s="5">
        <f>'G-1 p3 - '!K135</f>
        <v>344303.00986849837</v>
      </c>
      <c r="L135" s="5">
        <f>'G-1 p3 - '!L135</f>
        <v>337164.50717528485</v>
      </c>
      <c r="M135" s="5">
        <f>'G-1 p3 - '!M135</f>
        <v>341282.2810415944</v>
      </c>
      <c r="N135" s="5">
        <f>'G-1 p3 - '!N135</f>
        <v>343037.02191357809</v>
      </c>
      <c r="O135" s="5">
        <f>'G-1 p3 - '!O135</f>
        <v>347244.54679590149</v>
      </c>
      <c r="P135" s="5">
        <f>'G-1 p3 - '!P135</f>
        <v>368732.90839721978</v>
      </c>
      <c r="Q135" s="5">
        <f>'G-1 p3 - '!Q135</f>
        <v>360575.00289519702</v>
      </c>
      <c r="R135" s="5">
        <f>'G-1 p3 - '!R135</f>
        <v>379551.51566288969</v>
      </c>
      <c r="S135" s="5">
        <f>'G-1 p3 - '!S135</f>
        <v>384901.46810424729</v>
      </c>
      <c r="T135" s="5">
        <f>'G-1 p3 - '!T135</f>
        <v>389354.91255822248</v>
      </c>
      <c r="U135" s="5">
        <f>'G-1 p3 - '!U135</f>
        <v>402028.516527589</v>
      </c>
    </row>
    <row r="136" spans="1:21">
      <c r="A136" s="4"/>
      <c r="B136" s="5">
        <f>'G-1 p3 - '!B136</f>
        <v>297915.77514401556</v>
      </c>
      <c r="C136" s="5">
        <f>'G-1 p3 - '!C136</f>
        <v>302104.15119606419</v>
      </c>
      <c r="D136" s="5">
        <f>'G-1 p3 - '!D136</f>
        <v>299487.04742395581</v>
      </c>
      <c r="E136" s="5">
        <f>'G-1 p3 - '!E136</f>
        <v>291148.39234567969</v>
      </c>
      <c r="F136" s="5">
        <f>'G-1 p3 - '!F136</f>
        <v>297194.78196544107</v>
      </c>
      <c r="G136" s="5">
        <f>'G-1 p3 - '!G136</f>
        <v>316571.86921156733</v>
      </c>
      <c r="H136" s="5">
        <f>'G-1 p3 - '!H136</f>
        <v>314679.0148839326</v>
      </c>
      <c r="I136" s="5">
        <f>'G-1 p3 - '!I136</f>
        <v>315887.41906534956</v>
      </c>
      <c r="J136" s="5">
        <f>'G-1 p3 - '!J136</f>
        <v>307913.79971805937</v>
      </c>
      <c r="K136" s="5">
        <f>'G-1 p3 - '!K136</f>
        <v>327817.26536152238</v>
      </c>
      <c r="L136" s="5">
        <f>'G-1 p3 - '!L136</f>
        <v>341864.00884402974</v>
      </c>
      <c r="M136" s="5">
        <f>'G-1 p3 - '!M136</f>
        <v>344053.85463208985</v>
      </c>
      <c r="N136" s="5">
        <f>'G-1 p3 - '!N136</f>
        <v>344384.672785673</v>
      </c>
      <c r="O136" s="5">
        <f>'G-1 p3 - '!O136</f>
        <v>356872.09048908233</v>
      </c>
      <c r="P136" s="5">
        <f>'G-1 p3 - '!P136</f>
        <v>355453.39860063529</v>
      </c>
      <c r="Q136" s="5">
        <f>'G-1 p3 - '!Q136</f>
        <v>368396.79487288749</v>
      </c>
      <c r="R136" s="5">
        <f>'G-1 p3 - '!R136</f>
        <v>362984.39115813468</v>
      </c>
      <c r="S136" s="5">
        <f>'G-1 p3 - '!S136</f>
        <v>365890.18102301046</v>
      </c>
      <c r="T136" s="5">
        <f>'G-1 p3 - '!T136</f>
        <v>383270.88524175418</v>
      </c>
      <c r="U136" s="5">
        <f>'G-1 p3 - '!U136</f>
        <v>380823.17764571711</v>
      </c>
    </row>
    <row r="137" spans="1:21">
      <c r="A137" s="4"/>
      <c r="B137" s="5">
        <f>'G-1 p3 - '!B137</f>
        <v>298309.68433012703</v>
      </c>
      <c r="C137" s="5">
        <f>'G-1 p3 - '!C137</f>
        <v>284067.96295794583</v>
      </c>
      <c r="D137" s="5">
        <f>'G-1 p3 - '!D137</f>
        <v>313436.67720387009</v>
      </c>
      <c r="E137" s="5">
        <f>'G-1 p3 - '!E137</f>
        <v>299537.74928448809</v>
      </c>
      <c r="F137" s="5">
        <f>'G-1 p3 - '!F137</f>
        <v>315535.34743201005</v>
      </c>
      <c r="G137" s="5">
        <f>'G-1 p3 - '!G137</f>
        <v>310466.06984830817</v>
      </c>
      <c r="H137" s="5">
        <f>'G-1 p3 - '!H137</f>
        <v>311104.71675777662</v>
      </c>
      <c r="I137" s="5">
        <f>'G-1 p3 - '!I137</f>
        <v>321659.16635040962</v>
      </c>
      <c r="J137" s="5">
        <f>'G-1 p3 - '!J137</f>
        <v>343555.49916822644</v>
      </c>
      <c r="K137" s="5">
        <f>'G-1 p3 - '!K137</f>
        <v>338258.09472887183</v>
      </c>
      <c r="L137" s="5">
        <f>'G-1 p3 - '!L137</f>
        <v>342268.63670341216</v>
      </c>
      <c r="M137" s="5">
        <f>'G-1 p3 - '!M137</f>
        <v>347349.21610824281</v>
      </c>
      <c r="N137" s="5">
        <f>'G-1 p3 - '!N137</f>
        <v>354467.25360622164</v>
      </c>
      <c r="O137" s="5">
        <f>'G-1 p3 - '!O137</f>
        <v>381702.38970967993</v>
      </c>
      <c r="P137" s="5">
        <f>'G-1 p3 - '!P137</f>
        <v>361071.24157301814</v>
      </c>
      <c r="Q137" s="5">
        <f>'G-1 p3 - '!Q137</f>
        <v>376302.46354786918</v>
      </c>
      <c r="R137" s="5">
        <f>'G-1 p3 - '!R137</f>
        <v>384171.96040582238</v>
      </c>
      <c r="S137" s="5">
        <f>'G-1 p3 - '!S137</f>
        <v>393787.8133700873</v>
      </c>
      <c r="T137" s="5">
        <f>'G-1 p3 - '!T137</f>
        <v>377765.56715826492</v>
      </c>
      <c r="U137" s="5">
        <f>'G-1 p3 - '!U137</f>
        <v>409839.56157916132</v>
      </c>
    </row>
    <row r="138" spans="1:21">
      <c r="A138" s="4"/>
      <c r="B138" s="5">
        <f>'G-1 p3 - '!B138</f>
        <v>283356.28226827778</v>
      </c>
      <c r="C138" s="5">
        <f>'G-1 p3 - '!C138</f>
        <v>273286.43433889345</v>
      </c>
      <c r="D138" s="5">
        <f>'G-1 p3 - '!D138</f>
        <v>294536.68785709736</v>
      </c>
      <c r="E138" s="5">
        <f>'G-1 p3 - '!E138</f>
        <v>299546.22773324454</v>
      </c>
      <c r="F138" s="5">
        <f>'G-1 p3 - '!F138</f>
        <v>288977.67140855931</v>
      </c>
      <c r="G138" s="5">
        <f>'G-1 p3 - '!G138</f>
        <v>308134.9586706775</v>
      </c>
      <c r="H138" s="5">
        <f>'G-1 p3 - '!H138</f>
        <v>308373.36732157739</v>
      </c>
      <c r="I138" s="5">
        <f>'G-1 p3 - '!I138</f>
        <v>318035.7008480152</v>
      </c>
      <c r="J138" s="5">
        <f>'G-1 p3 - '!J138</f>
        <v>320895.12583410891</v>
      </c>
      <c r="K138" s="5">
        <f>'G-1 p3 - '!K138</f>
        <v>322319.63645660947</v>
      </c>
      <c r="L138" s="5">
        <f>'G-1 p3 - '!L138</f>
        <v>317067.39255038206</v>
      </c>
      <c r="M138" s="5">
        <f>'G-1 p3 - '!M138</f>
        <v>336424.41430558194</v>
      </c>
      <c r="N138" s="5">
        <f>'G-1 p3 - '!N138</f>
        <v>338792.83751254849</v>
      </c>
      <c r="O138" s="5">
        <f>'G-1 p3 - '!O138</f>
        <v>364530.34108593443</v>
      </c>
      <c r="P138" s="5">
        <f>'G-1 p3 - '!P138</f>
        <v>360648.30728508031</v>
      </c>
      <c r="Q138" s="5">
        <f>'G-1 p3 - '!Q138</f>
        <v>350387.92115418537</v>
      </c>
      <c r="R138" s="5">
        <f>'G-1 p3 - '!R138</f>
        <v>377231.70397664921</v>
      </c>
      <c r="S138" s="5">
        <f>'G-1 p3 - '!S138</f>
        <v>375816.10603426927</v>
      </c>
      <c r="T138" s="5">
        <f>'G-1 p3 - '!T138</f>
        <v>378832.51838857267</v>
      </c>
      <c r="U138" s="5">
        <f>'G-1 p3 - '!U138</f>
        <v>393766.54336843488</v>
      </c>
    </row>
    <row r="139" spans="1:21">
      <c r="A139" s="4"/>
      <c r="B139" s="5">
        <f>'G-1 p3 - '!B139</f>
        <v>295764.77315682051</v>
      </c>
      <c r="C139" s="5">
        <f>'G-1 p3 - '!C139</f>
        <v>300828.07541072607</v>
      </c>
      <c r="D139" s="5">
        <f>'G-1 p3 - '!D139</f>
        <v>290770.32617404521</v>
      </c>
      <c r="E139" s="5">
        <f>'G-1 p3 - '!E139</f>
        <v>303746.17210619501</v>
      </c>
      <c r="F139" s="5">
        <f>'G-1 p3 - '!F139</f>
        <v>312239.431298265</v>
      </c>
      <c r="G139" s="5">
        <f>'G-1 p3 - '!G139</f>
        <v>313995.28493633983</v>
      </c>
      <c r="H139" s="5">
        <f>'G-1 p3 - '!H139</f>
        <v>324553.55745296506</v>
      </c>
      <c r="I139" s="5">
        <f>'G-1 p3 - '!I139</f>
        <v>319319.17545639502</v>
      </c>
      <c r="J139" s="5">
        <f>'G-1 p3 - '!J139</f>
        <v>309611.39126383793</v>
      </c>
      <c r="K139" s="5">
        <f>'G-1 p3 - '!K139</f>
        <v>333439.19889573264</v>
      </c>
      <c r="L139" s="5">
        <f>'G-1 p3 - '!L139</f>
        <v>335852.44841445354</v>
      </c>
      <c r="M139" s="5">
        <f>'G-1 p3 - '!M139</f>
        <v>351319.22401071771</v>
      </c>
      <c r="N139" s="5">
        <f>'G-1 p3 - '!N139</f>
        <v>348520.55139716674</v>
      </c>
      <c r="O139" s="5">
        <f>'G-1 p3 - '!O139</f>
        <v>358926.96607049188</v>
      </c>
      <c r="P139" s="5">
        <f>'G-1 p3 - '!P139</f>
        <v>362983.0224175874</v>
      </c>
      <c r="Q139" s="5">
        <f>'G-1 p3 - '!Q139</f>
        <v>363064.16815844696</v>
      </c>
      <c r="R139" s="5">
        <f>'G-1 p3 - '!R139</f>
        <v>382604.66637590202</v>
      </c>
      <c r="S139" s="5">
        <f>'G-1 p3 - '!S139</f>
        <v>375321.82253233786</v>
      </c>
      <c r="T139" s="5">
        <f>'G-1 p3 - '!T139</f>
        <v>392797.94545910071</v>
      </c>
      <c r="U139" s="5">
        <f>'G-1 p3 - '!U139</f>
        <v>391612.84054376016</v>
      </c>
    </row>
    <row r="140" spans="1:21">
      <c r="A140" s="4"/>
      <c r="B140" s="5">
        <f>'G-1 p3 - '!B140</f>
        <v>277611.39649106149</v>
      </c>
      <c r="C140" s="5">
        <f>'G-1 p3 - '!C140</f>
        <v>293230.52755223622</v>
      </c>
      <c r="D140" s="5">
        <f>'G-1 p3 - '!D140</f>
        <v>287602.05861906393</v>
      </c>
      <c r="E140" s="5">
        <f>'G-1 p3 - '!E140</f>
        <v>296702.28340198507</v>
      </c>
      <c r="F140" s="5">
        <f>'G-1 p3 - '!F140</f>
        <v>313740.0653685616</v>
      </c>
      <c r="G140" s="5">
        <f>'G-1 p3 - '!G140</f>
        <v>301975.47591802513</v>
      </c>
      <c r="H140" s="5">
        <f>'G-1 p3 - '!H140</f>
        <v>308135.27783303452</v>
      </c>
      <c r="I140" s="5">
        <f>'G-1 p3 - '!I140</f>
        <v>312782.88534438581</v>
      </c>
      <c r="J140" s="5">
        <f>'G-1 p3 - '!J140</f>
        <v>330206.35176684888</v>
      </c>
      <c r="K140" s="5">
        <f>'G-1 p3 - '!K140</f>
        <v>329855.06945124629</v>
      </c>
      <c r="L140" s="5">
        <f>'G-1 p3 - '!L140</f>
        <v>326678.67972592619</v>
      </c>
      <c r="M140" s="5">
        <f>'G-1 p3 - '!M140</f>
        <v>344708.64066871192</v>
      </c>
      <c r="N140" s="5">
        <f>'G-1 p3 - '!N140</f>
        <v>347473.89211812482</v>
      </c>
      <c r="O140" s="5">
        <f>'G-1 p3 - '!O140</f>
        <v>342221.57185495412</v>
      </c>
      <c r="P140" s="5">
        <f>'G-1 p3 - '!P140</f>
        <v>364868.0138120366</v>
      </c>
      <c r="Q140" s="5">
        <f>'G-1 p3 - '!Q140</f>
        <v>349592.50326175918</v>
      </c>
      <c r="R140" s="5">
        <f>'G-1 p3 - '!R140</f>
        <v>367800.18013837072</v>
      </c>
      <c r="S140" s="5">
        <f>'G-1 p3 - '!S140</f>
        <v>380316.35392404848</v>
      </c>
      <c r="T140" s="5">
        <f>'G-1 p3 - '!T140</f>
        <v>376827.28217899537</v>
      </c>
      <c r="U140" s="5">
        <f>'G-1 p3 - '!U140</f>
        <v>398447.96540535247</v>
      </c>
    </row>
    <row r="141" spans="1:21">
      <c r="A141" s="4"/>
      <c r="B141" s="5">
        <f>'G-1 p3 - '!B141</f>
        <v>281496.00626054278</v>
      </c>
      <c r="C141" s="5">
        <f>'G-1 p3 - '!C141</f>
        <v>284561.87993836054</v>
      </c>
      <c r="D141" s="5">
        <f>'G-1 p3 - '!D141</f>
        <v>289755.29993049765</v>
      </c>
      <c r="E141" s="5">
        <f>'G-1 p3 - '!E141</f>
        <v>296580.23256726441</v>
      </c>
      <c r="F141" s="5">
        <f>'G-1 p3 - '!F141</f>
        <v>304592.02121660311</v>
      </c>
      <c r="G141" s="5">
        <f>'G-1 p3 - '!G141</f>
        <v>308507.17436245643</v>
      </c>
      <c r="H141" s="5">
        <f>'G-1 p3 - '!H141</f>
        <v>303568.48166948603</v>
      </c>
      <c r="I141" s="5">
        <f>'G-1 p3 - '!I141</f>
        <v>318133.54491337825</v>
      </c>
      <c r="J141" s="5">
        <f>'G-1 p3 - '!J141</f>
        <v>321999.43919138302</v>
      </c>
      <c r="K141" s="5">
        <f>'G-1 p3 - '!K141</f>
        <v>321224.55697629333</v>
      </c>
      <c r="L141" s="5">
        <f>'G-1 p3 - '!L141</f>
        <v>332471.21183423098</v>
      </c>
      <c r="M141" s="5">
        <f>'G-1 p3 - '!M141</f>
        <v>337047.13320902007</v>
      </c>
      <c r="N141" s="5">
        <f>'G-1 p3 - '!N141</f>
        <v>358130.24543843785</v>
      </c>
      <c r="O141" s="5">
        <f>'G-1 p3 - '!O141</f>
        <v>355292.72065382142</v>
      </c>
      <c r="P141" s="5">
        <f>'G-1 p3 - '!P141</f>
        <v>368174.83946293668</v>
      </c>
      <c r="Q141" s="5">
        <f>'G-1 p3 - '!Q141</f>
        <v>356972.61823471193</v>
      </c>
      <c r="R141" s="5">
        <f>'G-1 p3 - '!R141</f>
        <v>382830.33253979002</v>
      </c>
      <c r="S141" s="5">
        <f>'G-1 p3 - '!S141</f>
        <v>393300.90357214975</v>
      </c>
      <c r="T141" s="5">
        <f>'G-1 p3 - '!T141</f>
        <v>382144.84878532524</v>
      </c>
      <c r="U141" s="5">
        <f>'G-1 p3 - '!U141</f>
        <v>390931.07134080783</v>
      </c>
    </row>
    <row r="142" spans="1:21">
      <c r="A142" s="4"/>
      <c r="B142" s="5">
        <f>'G-1 p3 - '!B142</f>
        <v>288986.99047776358</v>
      </c>
      <c r="C142" s="5">
        <f>'G-1 p3 - '!C142</f>
        <v>285988.85771504149</v>
      </c>
      <c r="D142" s="5">
        <f>'G-1 p3 - '!D142</f>
        <v>301065.62328769604</v>
      </c>
      <c r="E142" s="5">
        <f>'G-1 p3 - '!E142</f>
        <v>294048.75047374819</v>
      </c>
      <c r="F142" s="5">
        <f>'G-1 p3 - '!F142</f>
        <v>315675.6245088178</v>
      </c>
      <c r="G142" s="5">
        <f>'G-1 p3 - '!G142</f>
        <v>309404.26220396708</v>
      </c>
      <c r="H142" s="5">
        <f>'G-1 p3 - '!H142</f>
        <v>324777.1167845297</v>
      </c>
      <c r="I142" s="5">
        <f>'G-1 p3 - '!I142</f>
        <v>319943.61360494653</v>
      </c>
      <c r="J142" s="5">
        <f>'G-1 p3 - '!J142</f>
        <v>321805.44118257734</v>
      </c>
      <c r="K142" s="5">
        <f>'G-1 p3 - '!K142</f>
        <v>331217.90045445779</v>
      </c>
      <c r="L142" s="5">
        <f>'G-1 p3 - '!L142</f>
        <v>337244.87502271769</v>
      </c>
      <c r="M142" s="5">
        <f>'G-1 p3 - '!M142</f>
        <v>347122.42043786106</v>
      </c>
      <c r="N142" s="5">
        <f>'G-1 p3 - '!N142</f>
        <v>346365.90063132579</v>
      </c>
      <c r="O142" s="5">
        <f>'G-1 p3 - '!O142</f>
        <v>350681.49684410298</v>
      </c>
      <c r="P142" s="5">
        <f>'G-1 p3 - '!P142</f>
        <v>365778.17440552777</v>
      </c>
      <c r="Q142" s="5">
        <f>'G-1 p3 - '!Q142</f>
        <v>386520.59977815475</v>
      </c>
      <c r="R142" s="5">
        <f>'G-1 p3 - '!R142</f>
        <v>372091.88023127522</v>
      </c>
      <c r="S142" s="5">
        <f>'G-1 p3 - '!S142</f>
        <v>378829.99129853945</v>
      </c>
      <c r="T142" s="5">
        <f>'G-1 p3 - '!T142</f>
        <v>395843.82811938785</v>
      </c>
      <c r="U142" s="5">
        <f>'G-1 p3 - '!U142</f>
        <v>405161.39138534945</v>
      </c>
    </row>
    <row r="143" spans="1:21">
      <c r="A143" s="4"/>
      <c r="B143" s="5">
        <f>'G-1 p3 - '!B143</f>
        <v>298358.34691339335</v>
      </c>
      <c r="C143" s="5">
        <f>'G-1 p3 - '!C143</f>
        <v>297503.22083523974</v>
      </c>
      <c r="D143" s="5">
        <f>'G-1 p3 - '!D143</f>
        <v>306658.76655833313</v>
      </c>
      <c r="E143" s="5">
        <f>'G-1 p3 - '!E143</f>
        <v>297794.02608620201</v>
      </c>
      <c r="F143" s="5">
        <f>'G-1 p3 - '!F143</f>
        <v>309024.59386316425</v>
      </c>
      <c r="G143" s="5">
        <f>'G-1 p3 - '!G143</f>
        <v>309556.42661493586</v>
      </c>
      <c r="H143" s="5">
        <f>'G-1 p3 - '!H143</f>
        <v>325040.58341922698</v>
      </c>
      <c r="I143" s="5">
        <f>'G-1 p3 - '!I143</f>
        <v>312141.51910055149</v>
      </c>
      <c r="J143" s="5">
        <f>'G-1 p3 - '!J143</f>
        <v>328022.40551865252</v>
      </c>
      <c r="K143" s="5">
        <f>'G-1 p3 - '!K143</f>
        <v>330785.50499009021</v>
      </c>
      <c r="L143" s="5">
        <f>'G-1 p3 - '!L143</f>
        <v>345831.41368953243</v>
      </c>
      <c r="M143" s="5">
        <f>'G-1 p3 - '!M143</f>
        <v>353253.57404852705</v>
      </c>
      <c r="N143" s="5">
        <f>'G-1 p3 - '!N143</f>
        <v>353058.46484300843</v>
      </c>
      <c r="O143" s="5">
        <f>'G-1 p3 - '!O143</f>
        <v>358043.40742011822</v>
      </c>
      <c r="P143" s="5">
        <f>'G-1 p3 - '!P143</f>
        <v>360556.5822079393</v>
      </c>
      <c r="Q143" s="5">
        <f>'G-1 p3 - '!Q143</f>
        <v>355072.12997421221</v>
      </c>
      <c r="R143" s="5">
        <f>'G-1 p3 - '!R143</f>
        <v>370772.57875233504</v>
      </c>
      <c r="S143" s="5">
        <f>'G-1 p3 - '!S143</f>
        <v>372866.00169692998</v>
      </c>
      <c r="T143" s="5">
        <f>'G-1 p3 - '!T143</f>
        <v>372008.69323375431</v>
      </c>
      <c r="U143" s="5">
        <f>'G-1 p3 - '!U143</f>
        <v>387830.15172215336</v>
      </c>
    </row>
    <row r="144" spans="1:21">
      <c r="A144" s="4"/>
      <c r="B144" s="5">
        <f>'G-1 p3 - '!B144</f>
        <v>290930.11172690499</v>
      </c>
      <c r="C144" s="5">
        <f>'G-1 p3 - '!C144</f>
        <v>294342.00561022374</v>
      </c>
      <c r="D144" s="5">
        <f>'G-1 p3 - '!D144</f>
        <v>293203.39960429334</v>
      </c>
      <c r="E144" s="5">
        <f>'G-1 p3 - '!E144</f>
        <v>289383.51903415495</v>
      </c>
      <c r="F144" s="5">
        <f>'G-1 p3 - '!F144</f>
        <v>298649.58972800843</v>
      </c>
      <c r="G144" s="5">
        <f>'G-1 p3 - '!G144</f>
        <v>308489.58748270478</v>
      </c>
      <c r="H144" s="5">
        <f>'G-1 p3 - '!H144</f>
        <v>308445.19708131097</v>
      </c>
      <c r="I144" s="5">
        <f>'G-1 p3 - '!I144</f>
        <v>319619.15405005449</v>
      </c>
      <c r="J144" s="5">
        <f>'G-1 p3 - '!J144</f>
        <v>310028.22496514337</v>
      </c>
      <c r="K144" s="5">
        <f>'G-1 p3 - '!K144</f>
        <v>334909.16081305809</v>
      </c>
      <c r="L144" s="5">
        <f>'G-1 p3 - '!L144</f>
        <v>337014.09782603098</v>
      </c>
      <c r="M144" s="5">
        <f>'G-1 p3 - '!M144</f>
        <v>340293.5557787841</v>
      </c>
      <c r="N144" s="5">
        <f>'G-1 p3 - '!N144</f>
        <v>339088.02725957753</v>
      </c>
      <c r="O144" s="5">
        <f>'G-1 p3 - '!O144</f>
        <v>352183.11638696911</v>
      </c>
      <c r="P144" s="5">
        <f>'G-1 p3 - '!P144</f>
        <v>356626.95245878497</v>
      </c>
      <c r="Q144" s="5">
        <f>'G-1 p3 - '!Q144</f>
        <v>365102.87495793623</v>
      </c>
      <c r="R144" s="5">
        <f>'G-1 p3 - '!R144</f>
        <v>353418.83972763002</v>
      </c>
      <c r="S144" s="5">
        <f>'G-1 p3 - '!S144</f>
        <v>376744.10089234333</v>
      </c>
      <c r="T144" s="5">
        <f>'G-1 p3 - '!T144</f>
        <v>376055.88777414418</v>
      </c>
      <c r="U144" s="5">
        <f>'G-1 p3 - '!U144</f>
        <v>366280.34618737752</v>
      </c>
    </row>
    <row r="145" spans="1:21">
      <c r="A145" s="4"/>
      <c r="B145" s="5">
        <f>'G-1 p3 - '!B145</f>
        <v>274790.03635109769</v>
      </c>
      <c r="C145" s="5">
        <f>'G-1 p3 - '!C145</f>
        <v>276606.67063733062</v>
      </c>
      <c r="D145" s="5">
        <f>'G-1 p3 - '!D145</f>
        <v>296704.59703087446</v>
      </c>
      <c r="E145" s="5">
        <f>'G-1 p3 - '!E145</f>
        <v>284573.46203387668</v>
      </c>
      <c r="F145" s="5">
        <f>'G-1 p3 - '!F145</f>
        <v>302308.41172634455</v>
      </c>
      <c r="G145" s="5">
        <f>'G-1 p3 - '!G145</f>
        <v>312556.01245295804</v>
      </c>
      <c r="H145" s="5">
        <f>'G-1 p3 - '!H145</f>
        <v>322260.84895477456</v>
      </c>
      <c r="I145" s="5">
        <f>'G-1 p3 - '!I145</f>
        <v>327886.60464251862</v>
      </c>
      <c r="J145" s="5">
        <f>'G-1 p3 - '!J145</f>
        <v>327377.57551479182</v>
      </c>
      <c r="K145" s="5">
        <f>'G-1 p3 - '!K145</f>
        <v>313190.58664013474</v>
      </c>
      <c r="L145" s="5">
        <f>'G-1 p3 - '!L145</f>
        <v>324311.77136536845</v>
      </c>
      <c r="M145" s="5">
        <f>'G-1 p3 - '!M145</f>
        <v>341111.39523695019</v>
      </c>
      <c r="N145" s="5">
        <f>'G-1 p3 - '!N145</f>
        <v>341656.93941538932</v>
      </c>
      <c r="O145" s="5">
        <f>'G-1 p3 - '!O145</f>
        <v>358462.23200704885</v>
      </c>
      <c r="P145" s="5">
        <f>'G-1 p3 - '!P145</f>
        <v>355723.01782425842</v>
      </c>
      <c r="Q145" s="5">
        <f>'G-1 p3 - '!Q145</f>
        <v>362752.98730048182</v>
      </c>
      <c r="R145" s="5">
        <f>'G-1 p3 - '!R145</f>
        <v>348683.33385060588</v>
      </c>
      <c r="S145" s="5">
        <f>'G-1 p3 - '!S145</f>
        <v>374628.81230435718</v>
      </c>
      <c r="T145" s="5">
        <f>'G-1 p3 - '!T145</f>
        <v>370663.77921037399</v>
      </c>
      <c r="U145" s="5">
        <f>'G-1 p3 - '!U145</f>
        <v>377428.62483036908</v>
      </c>
    </row>
    <row r="146" spans="1:21">
      <c r="A146" s="4"/>
      <c r="B146" s="5">
        <f>'G-1 p3 - '!B146</f>
        <v>272427.40212151001</v>
      </c>
      <c r="C146" s="5">
        <f>'G-1 p3 - '!C146</f>
        <v>275903.75548374763</v>
      </c>
      <c r="D146" s="5">
        <f>'G-1 p3 - '!D146</f>
        <v>304251.41603027622</v>
      </c>
      <c r="E146" s="5">
        <f>'G-1 p3 - '!E146</f>
        <v>281861.94411702425</v>
      </c>
      <c r="F146" s="5">
        <f>'G-1 p3 - '!F146</f>
        <v>307069.6715600405</v>
      </c>
      <c r="G146" s="5">
        <f>'G-1 p3 - '!G146</f>
        <v>309106.46099359152</v>
      </c>
      <c r="H146" s="5">
        <f>'G-1 p3 - '!H146</f>
        <v>316230.34794904443</v>
      </c>
      <c r="I146" s="5">
        <f>'G-1 p3 - '!I146</f>
        <v>318623.75073699834</v>
      </c>
      <c r="J146" s="5">
        <f>'G-1 p3 - '!J146</f>
        <v>334447.05425598408</v>
      </c>
      <c r="K146" s="5">
        <f>'G-1 p3 - '!K146</f>
        <v>327768.46855207568</v>
      </c>
      <c r="L146" s="5">
        <f>'G-1 p3 - '!L146</f>
        <v>346282.47298663034</v>
      </c>
      <c r="M146" s="5">
        <f>'G-1 p3 - '!M146</f>
        <v>349776.90633140469</v>
      </c>
      <c r="N146" s="5">
        <f>'G-1 p3 - '!N146</f>
        <v>343196.05080120702</v>
      </c>
      <c r="O146" s="5">
        <f>'G-1 p3 - '!O146</f>
        <v>359969.54558459524</v>
      </c>
      <c r="P146" s="5">
        <f>'G-1 p3 - '!P146</f>
        <v>362990.30811135797</v>
      </c>
      <c r="Q146" s="5">
        <f>'G-1 p3 - '!Q146</f>
        <v>357870.22068097605</v>
      </c>
      <c r="R146" s="5">
        <f>'G-1 p3 - '!R146</f>
        <v>364364.63006991829</v>
      </c>
      <c r="S146" s="5">
        <f>'G-1 p3 - '!S146</f>
        <v>383515.46599478915</v>
      </c>
      <c r="T146" s="5">
        <f>'G-1 p3 - '!T146</f>
        <v>378367.2722935903</v>
      </c>
      <c r="U146" s="5">
        <f>'G-1 p3 - '!U146</f>
        <v>383866.07432974369</v>
      </c>
    </row>
    <row r="147" spans="1:21">
      <c r="A147" s="4"/>
      <c r="B147" s="5">
        <f>'G-1 p3 - '!B147</f>
        <v>285656.06216804159</v>
      </c>
      <c r="C147" s="5">
        <f>'G-1 p3 - '!C147</f>
        <v>284578.14653769555</v>
      </c>
      <c r="D147" s="5">
        <f>'G-1 p3 - '!D147</f>
        <v>300568.87698166544</v>
      </c>
      <c r="E147" s="5">
        <f>'G-1 p3 - '!E147</f>
        <v>291029.41979427391</v>
      </c>
      <c r="F147" s="5">
        <f>'G-1 p3 - '!F147</f>
        <v>306872.86246764415</v>
      </c>
      <c r="G147" s="5">
        <f>'G-1 p3 - '!G147</f>
        <v>301957.53377709613</v>
      </c>
      <c r="H147" s="5">
        <f>'G-1 p3 - '!H147</f>
        <v>312792.35884723655</v>
      </c>
      <c r="I147" s="5">
        <f>'G-1 p3 - '!I147</f>
        <v>320443.63581127219</v>
      </c>
      <c r="J147" s="5">
        <f>'G-1 p3 - '!J147</f>
        <v>318557.73782409995</v>
      </c>
      <c r="K147" s="5">
        <f>'G-1 p3 - '!K147</f>
        <v>341073.3676357817</v>
      </c>
      <c r="L147" s="5">
        <f>'G-1 p3 - '!L147</f>
        <v>333470.12591080531</v>
      </c>
      <c r="M147" s="5">
        <f>'G-1 p3 - '!M147</f>
        <v>341826.63043625746</v>
      </c>
      <c r="N147" s="5">
        <f>'G-1 p3 - '!N147</f>
        <v>345490.34114597121</v>
      </c>
      <c r="O147" s="5">
        <f>'G-1 p3 - '!O147</f>
        <v>359117.34455641708</v>
      </c>
      <c r="P147" s="5">
        <f>'G-1 p3 - '!P147</f>
        <v>366318.70719006733</v>
      </c>
      <c r="Q147" s="5">
        <f>'G-1 p3 - '!Q147</f>
        <v>372645.24881096464</v>
      </c>
      <c r="R147" s="5">
        <f>'G-1 p3 - '!R147</f>
        <v>384334.31732861011</v>
      </c>
      <c r="S147" s="5">
        <f>'G-1 p3 - '!S147</f>
        <v>384549.42100385024</v>
      </c>
      <c r="T147" s="5">
        <f>'G-1 p3 - '!T147</f>
        <v>381567.72716120293</v>
      </c>
      <c r="U147" s="5">
        <f>'G-1 p3 - '!U147</f>
        <v>406805.81252312608</v>
      </c>
    </row>
    <row r="148" spans="1:21">
      <c r="A148" s="4"/>
      <c r="B148" s="5">
        <f>'G-1 p3 - '!B148</f>
        <v>283922.07457896671</v>
      </c>
      <c r="C148" s="5">
        <f>'G-1 p3 - '!C148</f>
        <v>286301.83762964269</v>
      </c>
      <c r="D148" s="5">
        <f>'G-1 p3 - '!D148</f>
        <v>283158.37501986197</v>
      </c>
      <c r="E148" s="5">
        <f>'G-1 p3 - '!E148</f>
        <v>295339.85802474391</v>
      </c>
      <c r="F148" s="5">
        <f>'G-1 p3 - '!F148</f>
        <v>309612.75508270366</v>
      </c>
      <c r="G148" s="5">
        <f>'G-1 p3 - '!G148</f>
        <v>305606.28586570849</v>
      </c>
      <c r="H148" s="5">
        <f>'G-1 p3 - '!H148</f>
        <v>320238.90135282377</v>
      </c>
      <c r="I148" s="5">
        <f>'G-1 p3 - '!I148</f>
        <v>323575.69002377434</v>
      </c>
      <c r="J148" s="5">
        <f>'G-1 p3 - '!J148</f>
        <v>322769.44059780438</v>
      </c>
      <c r="K148" s="5">
        <f>'G-1 p3 - '!K148</f>
        <v>335037.09995411034</v>
      </c>
      <c r="L148" s="5">
        <f>'G-1 p3 - '!L148</f>
        <v>332168.55557891721</v>
      </c>
      <c r="M148" s="5">
        <f>'G-1 p3 - '!M148</f>
        <v>333845.26008107432</v>
      </c>
      <c r="N148" s="5">
        <f>'G-1 p3 - '!N148</f>
        <v>354028.5664684138</v>
      </c>
      <c r="O148" s="5">
        <f>'G-1 p3 - '!O148</f>
        <v>360326.86981334822</v>
      </c>
      <c r="P148" s="5">
        <f>'G-1 p3 - '!P148</f>
        <v>340325.09775490389</v>
      </c>
      <c r="Q148" s="5">
        <f>'G-1 p3 - '!Q148</f>
        <v>378811.4141422353</v>
      </c>
      <c r="R148" s="5">
        <f>'G-1 p3 - '!R148</f>
        <v>374142.21994828124</v>
      </c>
      <c r="S148" s="5">
        <f>'G-1 p3 - '!S148</f>
        <v>381792.42354758893</v>
      </c>
      <c r="T148" s="5">
        <f>'G-1 p3 - '!T148</f>
        <v>386114.58373607683</v>
      </c>
      <c r="U148" s="5">
        <f>'G-1 p3 - '!U148</f>
        <v>389910.2207384535</v>
      </c>
    </row>
    <row r="149" spans="1:21">
      <c r="A149" s="4"/>
      <c r="B149" s="5">
        <f>'G-1 p3 - '!B149</f>
        <v>293272.53780748858</v>
      </c>
      <c r="C149" s="5">
        <f>'G-1 p3 - '!C149</f>
        <v>292510.63850587659</v>
      </c>
      <c r="D149" s="5">
        <f>'G-1 p3 - '!D149</f>
        <v>302127.61599968415</v>
      </c>
      <c r="E149" s="5">
        <f>'G-1 p3 - '!E149</f>
        <v>299760.94456878165</v>
      </c>
      <c r="F149" s="5">
        <f>'G-1 p3 - '!F149</f>
        <v>305661.36126071337</v>
      </c>
      <c r="G149" s="5">
        <f>'G-1 p3 - '!G149</f>
        <v>306245.24210041261</v>
      </c>
      <c r="H149" s="5">
        <f>'G-1 p3 - '!H149</f>
        <v>320611.43924968306</v>
      </c>
      <c r="I149" s="5">
        <f>'G-1 p3 - '!I149</f>
        <v>333603.25343533693</v>
      </c>
      <c r="J149" s="5">
        <f>'G-1 p3 - '!J149</f>
        <v>317828.86944449157</v>
      </c>
      <c r="K149" s="5">
        <f>'G-1 p3 - '!K149</f>
        <v>336116.18188200693</v>
      </c>
      <c r="L149" s="5">
        <f>'G-1 p3 - '!L149</f>
        <v>332728.53381613089</v>
      </c>
      <c r="M149" s="5">
        <f>'G-1 p3 - '!M149</f>
        <v>334289.13383357553</v>
      </c>
      <c r="N149" s="5">
        <f>'G-1 p3 - '!N149</f>
        <v>356574.45898032701</v>
      </c>
      <c r="O149" s="5">
        <f>'G-1 p3 - '!O149</f>
        <v>377177.24931635841</v>
      </c>
      <c r="P149" s="5">
        <f>'G-1 p3 - '!P149</f>
        <v>368240.5810107498</v>
      </c>
      <c r="Q149" s="5">
        <f>'G-1 p3 - '!Q149</f>
        <v>357415.47055151494</v>
      </c>
      <c r="R149" s="5">
        <f>'G-1 p3 - '!R149</f>
        <v>370540.17598278506</v>
      </c>
      <c r="S149" s="5">
        <f>'G-1 p3 - '!S149</f>
        <v>381598.97304631351</v>
      </c>
      <c r="T149" s="5">
        <f>'G-1 p3 - '!T149</f>
        <v>377980.07846823632</v>
      </c>
      <c r="U149" s="5">
        <f>'G-1 p3 - '!U149</f>
        <v>384788.91304058285</v>
      </c>
    </row>
    <row r="150" spans="1:21">
      <c r="A150" s="4"/>
      <c r="B150" s="5">
        <f>'G-1 p3 - '!B150</f>
        <v>292285.3818955358</v>
      </c>
      <c r="C150" s="5">
        <f>'G-1 p3 - '!C150</f>
        <v>294073.1076020982</v>
      </c>
      <c r="D150" s="5">
        <f>'G-1 p3 - '!D150</f>
        <v>308942.14680093928</v>
      </c>
      <c r="E150" s="5">
        <f>'G-1 p3 - '!E150</f>
        <v>298435.18093587458</v>
      </c>
      <c r="F150" s="5">
        <f>'G-1 p3 - '!F150</f>
        <v>317120.49110814725</v>
      </c>
      <c r="G150" s="5">
        <f>'G-1 p3 - '!G150</f>
        <v>305550.98496040102</v>
      </c>
      <c r="H150" s="5">
        <f>'G-1 p3 - '!H150</f>
        <v>317439.47910512029</v>
      </c>
      <c r="I150" s="5">
        <f>'G-1 p3 - '!I150</f>
        <v>318566.74792722386</v>
      </c>
      <c r="J150" s="5">
        <f>'G-1 p3 - '!J150</f>
        <v>325071.76397619164</v>
      </c>
      <c r="K150" s="5">
        <f>'G-1 p3 - '!K150</f>
        <v>343366.78849286708</v>
      </c>
      <c r="L150" s="5">
        <f>'G-1 p3 - '!L150</f>
        <v>340324.55238835292</v>
      </c>
      <c r="M150" s="5">
        <f>'G-1 p3 - '!M150</f>
        <v>345033.07574519707</v>
      </c>
      <c r="N150" s="5">
        <f>'G-1 p3 - '!N150</f>
        <v>349836.69166418078</v>
      </c>
      <c r="O150" s="5">
        <f>'G-1 p3 - '!O150</f>
        <v>362007.24196212873</v>
      </c>
      <c r="P150" s="5">
        <f>'G-1 p3 - '!P150</f>
        <v>374360.24118704646</v>
      </c>
      <c r="Q150" s="5">
        <f>'G-1 p3 - '!Q150</f>
        <v>358894.55080746475</v>
      </c>
      <c r="R150" s="5">
        <f>'G-1 p3 - '!R150</f>
        <v>370016.87581992109</v>
      </c>
      <c r="S150" s="5">
        <f>'G-1 p3 - '!S150</f>
        <v>390318.25240713754</v>
      </c>
      <c r="T150" s="5">
        <f>'G-1 p3 - '!T150</f>
        <v>386316.10224550631</v>
      </c>
      <c r="U150" s="5">
        <f>'G-1 p3 - '!U150</f>
        <v>388515.81351593963</v>
      </c>
    </row>
    <row r="151" spans="1:21">
      <c r="A151" s="4"/>
      <c r="B151" s="5">
        <f>'G-1 p3 - '!B151</f>
        <v>295269.24477036274</v>
      </c>
      <c r="C151" s="5">
        <f>'G-1 p3 - '!C151</f>
        <v>299102.75033715612</v>
      </c>
      <c r="D151" s="5">
        <f>'G-1 p3 - '!D151</f>
        <v>288280.14832656033</v>
      </c>
      <c r="E151" s="5">
        <f>'G-1 p3 - '!E151</f>
        <v>310966.36584310199</v>
      </c>
      <c r="F151" s="5">
        <f>'G-1 p3 - '!F151</f>
        <v>302513.87846562872</v>
      </c>
      <c r="G151" s="5">
        <f>'G-1 p3 - '!G151</f>
        <v>298810.28984699486</v>
      </c>
      <c r="H151" s="5">
        <f>'G-1 p3 - '!H151</f>
        <v>318786.62187472131</v>
      </c>
      <c r="I151" s="5">
        <f>'G-1 p3 - '!I151</f>
        <v>324739.7709521426</v>
      </c>
      <c r="J151" s="5">
        <f>'G-1 p3 - '!J151</f>
        <v>331010.40522175899</v>
      </c>
      <c r="K151" s="5">
        <f>'G-1 p3 - '!K151</f>
        <v>334316.85220595135</v>
      </c>
      <c r="L151" s="5">
        <f>'G-1 p3 - '!L151</f>
        <v>343362.04967097065</v>
      </c>
      <c r="M151" s="5">
        <f>'G-1 p3 - '!M151</f>
        <v>332196.49468038144</v>
      </c>
      <c r="N151" s="5">
        <f>'G-1 p3 - '!N151</f>
        <v>361799.08428748557</v>
      </c>
      <c r="O151" s="5">
        <f>'G-1 p3 - '!O151</f>
        <v>359764.60661929107</v>
      </c>
      <c r="P151" s="5">
        <f>'G-1 p3 - '!P151</f>
        <v>370875.32167944807</v>
      </c>
      <c r="Q151" s="5">
        <f>'G-1 p3 - '!Q151</f>
        <v>372975.52768601722</v>
      </c>
      <c r="R151" s="5">
        <f>'G-1 p3 - '!R151</f>
        <v>365716.03873010742</v>
      </c>
      <c r="S151" s="5">
        <f>'G-1 p3 - '!S151</f>
        <v>368770.35468927654</v>
      </c>
      <c r="T151" s="5">
        <f>'G-1 p3 - '!T151</f>
        <v>388349.5803187461</v>
      </c>
      <c r="U151" s="5">
        <f>'G-1 p3 - '!U151</f>
        <v>391644.21934181912</v>
      </c>
    </row>
    <row r="152" spans="1:21">
      <c r="A152" s="4"/>
      <c r="B152" s="5">
        <f>'G-1 p3 - '!B152</f>
        <v>285265.0998904595</v>
      </c>
      <c r="C152" s="5">
        <f>'G-1 p3 - '!C152</f>
        <v>281853.43288245669</v>
      </c>
      <c r="D152" s="5">
        <f>'G-1 p3 - '!D152</f>
        <v>297171.44768664218</v>
      </c>
      <c r="E152" s="5">
        <f>'G-1 p3 - '!E152</f>
        <v>303794.28818815481</v>
      </c>
      <c r="F152" s="5">
        <f>'G-1 p3 - '!F152</f>
        <v>302856.258945924</v>
      </c>
      <c r="G152" s="5">
        <f>'G-1 p3 - '!G152</f>
        <v>309530.24907671113</v>
      </c>
      <c r="H152" s="5">
        <f>'G-1 p3 - '!H152</f>
        <v>321500.12751475594</v>
      </c>
      <c r="I152" s="5">
        <f>'G-1 p3 - '!I152</f>
        <v>315610.899537816</v>
      </c>
      <c r="J152" s="5">
        <f>'G-1 p3 - '!J152</f>
        <v>322323.97976544854</v>
      </c>
      <c r="K152" s="5">
        <f>'G-1 p3 - '!K152</f>
        <v>317433.97465635987</v>
      </c>
      <c r="L152" s="5">
        <f>'G-1 p3 - '!L152</f>
        <v>326969.01588428643</v>
      </c>
      <c r="M152" s="5">
        <f>'G-1 p3 - '!M152</f>
        <v>346090.4718693936</v>
      </c>
      <c r="N152" s="5">
        <f>'G-1 p3 - '!N152</f>
        <v>355162.34858799836</v>
      </c>
      <c r="O152" s="5">
        <f>'G-1 p3 - '!O152</f>
        <v>349099.70203378919</v>
      </c>
      <c r="P152" s="5">
        <f>'G-1 p3 - '!P152</f>
        <v>361582.00506693812</v>
      </c>
      <c r="Q152" s="5">
        <f>'G-1 p3 - '!Q152</f>
        <v>363991.88005617855</v>
      </c>
      <c r="R152" s="5">
        <f>'G-1 p3 - '!R152</f>
        <v>362719.32126872271</v>
      </c>
      <c r="S152" s="5">
        <f>'G-1 p3 - '!S152</f>
        <v>383164.57617944852</v>
      </c>
      <c r="T152" s="5">
        <f>'G-1 p3 - '!T152</f>
        <v>379433.84973866033</v>
      </c>
      <c r="U152" s="5">
        <f>'G-1 p3 - '!U152</f>
        <v>398298.47819662717</v>
      </c>
    </row>
    <row r="153" spans="1:21">
      <c r="A153" s="4"/>
      <c r="B153" s="5">
        <f>'G-1 p3 - '!B153</f>
        <v>283144.86976288963</v>
      </c>
      <c r="C153" s="5">
        <f>'G-1 p3 - '!C153</f>
        <v>280154.4618664466</v>
      </c>
      <c r="D153" s="5">
        <f>'G-1 p3 - '!D153</f>
        <v>299769.06354417745</v>
      </c>
      <c r="E153" s="5">
        <f>'G-1 p3 - '!E153</f>
        <v>303494.8410992155</v>
      </c>
      <c r="F153" s="5">
        <f>'G-1 p3 - '!F153</f>
        <v>297835.87482696888</v>
      </c>
      <c r="G153" s="5">
        <f>'G-1 p3 - '!G153</f>
        <v>294300.84193013154</v>
      </c>
      <c r="H153" s="5">
        <f>'G-1 p3 - '!H153</f>
        <v>311840.22219320177</v>
      </c>
      <c r="I153" s="5">
        <f>'G-1 p3 - '!I153</f>
        <v>309813.80026696518</v>
      </c>
      <c r="J153" s="5">
        <f>'G-1 p3 - '!J153</f>
        <v>331511.37407603319</v>
      </c>
      <c r="K153" s="5">
        <f>'G-1 p3 - '!K153</f>
        <v>329304.0349682821</v>
      </c>
      <c r="L153" s="5">
        <f>'G-1 p3 - '!L153</f>
        <v>331914.12710996391</v>
      </c>
      <c r="M153" s="5">
        <f>'G-1 p3 - '!M153</f>
        <v>324659.02877063915</v>
      </c>
      <c r="N153" s="5">
        <f>'G-1 p3 - '!N153</f>
        <v>349984.45453332568</v>
      </c>
      <c r="O153" s="5">
        <f>'G-1 p3 - '!O153</f>
        <v>361109.59674420248</v>
      </c>
      <c r="P153" s="5">
        <f>'G-1 p3 - '!P153</f>
        <v>348128.66918576974</v>
      </c>
      <c r="Q153" s="5">
        <f>'G-1 p3 - '!Q153</f>
        <v>349632.45542722085</v>
      </c>
      <c r="R153" s="5">
        <f>'G-1 p3 - '!R153</f>
        <v>385176.13592431473</v>
      </c>
      <c r="S153" s="5">
        <f>'G-1 p3 - '!S153</f>
        <v>386420.35775814665</v>
      </c>
      <c r="T153" s="5">
        <f>'G-1 p3 - '!T153</f>
        <v>396720.58109860518</v>
      </c>
      <c r="U153" s="5">
        <f>'G-1 p3 - '!U153</f>
        <v>379519.94376135198</v>
      </c>
    </row>
    <row r="154" spans="1:21">
      <c r="A154" s="4"/>
      <c r="B154" s="5">
        <f>'G-1 p3 - '!B154</f>
        <v>294748.83910096274</v>
      </c>
      <c r="C154" s="5">
        <f>'G-1 p3 - '!C154</f>
        <v>294692.00015248876</v>
      </c>
      <c r="D154" s="5">
        <f>'G-1 p3 - '!D154</f>
        <v>284125.93185653293</v>
      </c>
      <c r="E154" s="5">
        <f>'G-1 p3 - '!E154</f>
        <v>282149.5649418594</v>
      </c>
      <c r="F154" s="5">
        <f>'G-1 p3 - '!F154</f>
        <v>293549.9158440312</v>
      </c>
      <c r="G154" s="5">
        <f>'G-1 p3 - '!G154</f>
        <v>300798.09441544686</v>
      </c>
      <c r="H154" s="5">
        <f>'G-1 p3 - '!H154</f>
        <v>302142.82490842638</v>
      </c>
      <c r="I154" s="5">
        <f>'G-1 p3 - '!I154</f>
        <v>315837.82702054386</v>
      </c>
      <c r="J154" s="5">
        <f>'G-1 p3 - '!J154</f>
        <v>317585.03597328695</v>
      </c>
      <c r="K154" s="5">
        <f>'G-1 p3 - '!K154</f>
        <v>323762.43873105187</v>
      </c>
      <c r="L154" s="5">
        <f>'G-1 p3 - '!L154</f>
        <v>336229.64408355544</v>
      </c>
      <c r="M154" s="5">
        <f>'G-1 p3 - '!M154</f>
        <v>331249.37182581797</v>
      </c>
      <c r="N154" s="5">
        <f>'G-1 p3 - '!N154</f>
        <v>354890.93128587003</v>
      </c>
      <c r="O154" s="5">
        <f>'G-1 p3 - '!O154</f>
        <v>352479.71325058938</v>
      </c>
      <c r="P154" s="5">
        <f>'G-1 p3 - '!P154</f>
        <v>367028.98927418044</v>
      </c>
      <c r="Q154" s="5">
        <f>'G-1 p3 - '!Q154</f>
        <v>361081.65748372494</v>
      </c>
      <c r="R154" s="5">
        <f>'G-1 p3 - '!R154</f>
        <v>362994.09707108198</v>
      </c>
      <c r="S154" s="5">
        <f>'G-1 p3 - '!S154</f>
        <v>390131.23943709751</v>
      </c>
      <c r="T154" s="5">
        <f>'G-1 p3 - '!T154</f>
        <v>378082.37877046579</v>
      </c>
      <c r="U154" s="5">
        <f>'G-1 p3 - '!U154</f>
        <v>386404.58904593298</v>
      </c>
    </row>
    <row r="155" spans="1:21">
      <c r="A155" s="4"/>
      <c r="B155" s="5">
        <f>'G-1 p3 - '!B155</f>
        <v>284866.9873024454</v>
      </c>
      <c r="C155" s="5">
        <f>'G-1 p3 - '!C155</f>
        <v>306978.32424308819</v>
      </c>
      <c r="D155" s="5">
        <f>'G-1 p3 - '!D155</f>
        <v>303418.84428244841</v>
      </c>
      <c r="E155" s="5">
        <f>'G-1 p3 - '!E155</f>
        <v>309905.21882105659</v>
      </c>
      <c r="F155" s="5">
        <f>'G-1 p3 - '!F155</f>
        <v>298524.71887028177</v>
      </c>
      <c r="G155" s="5">
        <f>'G-1 p3 - '!G155</f>
        <v>313774.37189924746</v>
      </c>
      <c r="H155" s="5">
        <f>'G-1 p3 - '!H155</f>
        <v>327369.72814703983</v>
      </c>
      <c r="I155" s="5">
        <f>'G-1 p3 - '!I155</f>
        <v>337173.67306568444</v>
      </c>
      <c r="J155" s="5">
        <f>'G-1 p3 - '!J155</f>
        <v>325837.01067578897</v>
      </c>
      <c r="K155" s="5">
        <f>'G-1 p3 - '!K155</f>
        <v>338996.29150875472</v>
      </c>
      <c r="L155" s="5">
        <f>'G-1 p3 - '!L155</f>
        <v>342972.29645654239</v>
      </c>
      <c r="M155" s="5">
        <f>'G-1 p3 - '!M155</f>
        <v>348562.14765018882</v>
      </c>
      <c r="N155" s="5">
        <f>'G-1 p3 - '!N155</f>
        <v>342067.60604677803</v>
      </c>
      <c r="O155" s="5">
        <f>'G-1 p3 - '!O155</f>
        <v>363146.25941892568</v>
      </c>
      <c r="P155" s="5">
        <f>'G-1 p3 - '!P155</f>
        <v>352446.56574546872</v>
      </c>
      <c r="Q155" s="5">
        <f>'G-1 p3 - '!Q155</f>
        <v>377014.22340162453</v>
      </c>
      <c r="R155" s="5">
        <f>'G-1 p3 - '!R155</f>
        <v>364157.14210773597</v>
      </c>
      <c r="S155" s="5">
        <f>'G-1 p3 - '!S155</f>
        <v>381252.04318002553</v>
      </c>
      <c r="T155" s="5">
        <f>'G-1 p3 - '!T155</f>
        <v>377652.59581826732</v>
      </c>
      <c r="U155" s="5">
        <f>'G-1 p3 - '!U155</f>
        <v>372389.80684574862</v>
      </c>
    </row>
    <row r="156" spans="1:21">
      <c r="A156" s="4"/>
      <c r="B156" s="5">
        <f>'G-1 p3 - '!B156</f>
        <v>289239.3993868414</v>
      </c>
      <c r="C156" s="5">
        <f>'G-1 p3 - '!C156</f>
        <v>288979.93450446171</v>
      </c>
      <c r="D156" s="5">
        <f>'G-1 p3 - '!D156</f>
        <v>287223.65347403783</v>
      </c>
      <c r="E156" s="5">
        <f>'G-1 p3 - '!E156</f>
        <v>295058.10975921073</v>
      </c>
      <c r="F156" s="5">
        <f>'G-1 p3 - '!F156</f>
        <v>298676.27008127869</v>
      </c>
      <c r="G156" s="5">
        <f>'G-1 p3 - '!G156</f>
        <v>307709.96188282629</v>
      </c>
      <c r="H156" s="5">
        <f>'G-1 p3 - '!H156</f>
        <v>319939.10277163872</v>
      </c>
      <c r="I156" s="5">
        <f>'G-1 p3 - '!I156</f>
        <v>316495.70377229917</v>
      </c>
      <c r="J156" s="5">
        <f>'G-1 p3 - '!J156</f>
        <v>327560.41596609744</v>
      </c>
      <c r="K156" s="5">
        <f>'G-1 p3 - '!K156</f>
        <v>325234.29589282232</v>
      </c>
      <c r="L156" s="5">
        <f>'G-1 p3 - '!L156</f>
        <v>334100.69687250169</v>
      </c>
      <c r="M156" s="5">
        <f>'G-1 p3 - '!M156</f>
        <v>344055.41362453619</v>
      </c>
      <c r="N156" s="5">
        <f>'G-1 p3 - '!N156</f>
        <v>330847.91826569365</v>
      </c>
      <c r="O156" s="5">
        <f>'G-1 p3 - '!O156</f>
        <v>364467.2165659935</v>
      </c>
      <c r="P156" s="5">
        <f>'G-1 p3 - '!P156</f>
        <v>354420.09581832978</v>
      </c>
      <c r="Q156" s="5">
        <f>'G-1 p3 - '!Q156</f>
        <v>350493.43793645484</v>
      </c>
      <c r="R156" s="5">
        <f>'G-1 p3 - '!R156</f>
        <v>366845.72232658073</v>
      </c>
      <c r="S156" s="5">
        <f>'G-1 p3 - '!S156</f>
        <v>372236.49438035546</v>
      </c>
      <c r="T156" s="5">
        <f>'G-1 p3 - '!T156</f>
        <v>386465.40582669695</v>
      </c>
      <c r="U156" s="5">
        <f>'G-1 p3 - '!U156</f>
        <v>388284.90365363628</v>
      </c>
    </row>
    <row r="157" spans="1:21">
      <c r="A157" s="4"/>
      <c r="B157" s="5">
        <f>'G-1 p3 - '!B157</f>
        <v>285571.51420451945</v>
      </c>
      <c r="C157" s="5">
        <f>'G-1 p3 - '!C157</f>
        <v>291623.68848059123</v>
      </c>
      <c r="D157" s="5">
        <f>'G-1 p3 - '!D157</f>
        <v>297421.82269073254</v>
      </c>
      <c r="E157" s="5">
        <f>'G-1 p3 - '!E157</f>
        <v>302593.2691528523</v>
      </c>
      <c r="F157" s="5">
        <f>'G-1 p3 - '!F157</f>
        <v>297669.17897149536</v>
      </c>
      <c r="G157" s="5">
        <f>'G-1 p3 - '!G157</f>
        <v>320677.11658758175</v>
      </c>
      <c r="H157" s="5">
        <f>'G-1 p3 - '!H157</f>
        <v>323801.04153899057</v>
      </c>
      <c r="I157" s="5">
        <f>'G-1 p3 - '!I157</f>
        <v>324983.61982297432</v>
      </c>
      <c r="J157" s="5">
        <f>'G-1 p3 - '!J157</f>
        <v>330146.09352020838</v>
      </c>
      <c r="K157" s="5">
        <f>'G-1 p3 - '!K157</f>
        <v>335710.37721995282</v>
      </c>
      <c r="L157" s="5">
        <f>'G-1 p3 - '!L157</f>
        <v>346928.27519357938</v>
      </c>
      <c r="M157" s="5">
        <f>'G-1 p3 - '!M157</f>
        <v>347214.4692062831</v>
      </c>
      <c r="N157" s="5">
        <f>'G-1 p3 - '!N157</f>
        <v>349406.16023865971</v>
      </c>
      <c r="O157" s="5">
        <f>'G-1 p3 - '!O157</f>
        <v>346893.33786631224</v>
      </c>
      <c r="P157" s="5">
        <f>'G-1 p3 - '!P157</f>
        <v>371503.68850590271</v>
      </c>
      <c r="Q157" s="5">
        <f>'G-1 p3 - '!Q157</f>
        <v>366810.63661641162</v>
      </c>
      <c r="R157" s="5">
        <f>'G-1 p3 - '!R157</f>
        <v>387726.57872084423</v>
      </c>
      <c r="S157" s="5">
        <f>'G-1 p3 - '!S157</f>
        <v>394502.77436558309</v>
      </c>
      <c r="T157" s="5">
        <f>'G-1 p3 - '!T157</f>
        <v>395775.37700565642</v>
      </c>
      <c r="U157" s="5">
        <f>'G-1 p3 - '!U157</f>
        <v>417876.36643069936</v>
      </c>
    </row>
    <row r="158" spans="1:21">
      <c r="A158" s="4"/>
      <c r="B158" s="5">
        <f>'G-1 p3 - '!B158</f>
        <v>289478.89797908388</v>
      </c>
      <c r="C158" s="5">
        <f>'G-1 p3 - '!C158</f>
        <v>280796.4250966495</v>
      </c>
      <c r="D158" s="5">
        <f>'G-1 p3 - '!D158</f>
        <v>286077.48848769628</v>
      </c>
      <c r="E158" s="5">
        <f>'G-1 p3 - '!E158</f>
        <v>293480.60618126154</v>
      </c>
      <c r="F158" s="5">
        <f>'G-1 p3 - '!F158</f>
        <v>308673.77523354889</v>
      </c>
      <c r="G158" s="5">
        <f>'G-1 p3 - '!G158</f>
        <v>306239.54886300041</v>
      </c>
      <c r="H158" s="5">
        <f>'G-1 p3 - '!H158</f>
        <v>308696.28129874624</v>
      </c>
      <c r="I158" s="5">
        <f>'G-1 p3 - '!I158</f>
        <v>320205.10525345168</v>
      </c>
      <c r="J158" s="5">
        <f>'G-1 p3 - '!J158</f>
        <v>335435.73642414931</v>
      </c>
      <c r="K158" s="5">
        <f>'G-1 p3 - '!K158</f>
        <v>331739.43055589794</v>
      </c>
      <c r="L158" s="5">
        <f>'G-1 p3 - '!L158</f>
        <v>346569.32522854413</v>
      </c>
      <c r="M158" s="5">
        <f>'G-1 p3 - '!M158</f>
        <v>336675.07490437548</v>
      </c>
      <c r="N158" s="5">
        <f>'G-1 p3 - '!N158</f>
        <v>347554.59285809123</v>
      </c>
      <c r="O158" s="5">
        <f>'G-1 p3 - '!O158</f>
        <v>344771.04347426537</v>
      </c>
      <c r="P158" s="5">
        <f>'G-1 p3 - '!P158</f>
        <v>357830.98011258116</v>
      </c>
      <c r="Q158" s="5">
        <f>'G-1 p3 - '!Q158</f>
        <v>365382.01218170958</v>
      </c>
      <c r="R158" s="5">
        <f>'G-1 p3 - '!R158</f>
        <v>373763.87144849898</v>
      </c>
      <c r="S158" s="5">
        <f>'G-1 p3 - '!S158</f>
        <v>360959.75359675172</v>
      </c>
      <c r="T158" s="5">
        <f>'G-1 p3 - '!T158</f>
        <v>385842.82096967904</v>
      </c>
      <c r="U158" s="5">
        <f>'G-1 p3 - '!U158</f>
        <v>388952.63483197725</v>
      </c>
    </row>
    <row r="159" spans="1:21">
      <c r="A159" s="4"/>
      <c r="B159" s="5">
        <f>'G-1 p3 - '!B159</f>
        <v>290313.39196550695</v>
      </c>
      <c r="C159" s="5">
        <f>'G-1 p3 - '!C159</f>
        <v>284224.88385297213</v>
      </c>
      <c r="D159" s="5">
        <f>'G-1 p3 - '!D159</f>
        <v>294016.96737910883</v>
      </c>
      <c r="E159" s="5">
        <f>'G-1 p3 - '!E159</f>
        <v>310500.70764284162</v>
      </c>
      <c r="F159" s="5">
        <f>'G-1 p3 - '!F159</f>
        <v>301640.52954983915</v>
      </c>
      <c r="G159" s="5">
        <f>'G-1 p3 - '!G159</f>
        <v>325154.41561578156</v>
      </c>
      <c r="H159" s="5">
        <f>'G-1 p3 - '!H159</f>
        <v>320475.99342650396</v>
      </c>
      <c r="I159" s="5">
        <f>'G-1 p3 - '!I159</f>
        <v>325515.19719576172</v>
      </c>
      <c r="J159" s="5">
        <f>'G-1 p3 - '!J159</f>
        <v>335011.59763705352</v>
      </c>
      <c r="K159" s="5">
        <f>'G-1 p3 - '!K159</f>
        <v>334162.73856884765</v>
      </c>
      <c r="L159" s="5">
        <f>'G-1 p3 - '!L159</f>
        <v>334099.30654882803</v>
      </c>
      <c r="M159" s="5">
        <f>'G-1 p3 - '!M159</f>
        <v>354660.09138529783</v>
      </c>
      <c r="N159" s="5">
        <f>'G-1 p3 - '!N159</f>
        <v>356078.17166279763</v>
      </c>
      <c r="O159" s="5">
        <f>'G-1 p3 - '!O159</f>
        <v>375072.29482961626</v>
      </c>
      <c r="P159" s="5">
        <f>'G-1 p3 - '!P159</f>
        <v>356369.09005882445</v>
      </c>
      <c r="Q159" s="5">
        <f>'G-1 p3 - '!Q159</f>
        <v>370736.22619093367</v>
      </c>
      <c r="R159" s="5">
        <f>'G-1 p3 - '!R159</f>
        <v>358000.79833332502</v>
      </c>
      <c r="S159" s="5">
        <f>'G-1 p3 - '!S159</f>
        <v>374830.60125656228</v>
      </c>
      <c r="T159" s="5">
        <f>'G-1 p3 - '!T159</f>
        <v>392185.07693495188</v>
      </c>
      <c r="U159" s="5">
        <f>'G-1 p3 - '!U159</f>
        <v>371886.60532189941</v>
      </c>
    </row>
    <row r="160" spans="1:21">
      <c r="A160" s="4"/>
      <c r="B160" s="5">
        <f>'G-1 p3 - '!B160</f>
        <v>286633.68160370743</v>
      </c>
      <c r="C160" s="5">
        <f>'G-1 p3 - '!C160</f>
        <v>292707.06244895252</v>
      </c>
      <c r="D160" s="5">
        <f>'G-1 p3 - '!D160</f>
        <v>296864.42409706529</v>
      </c>
      <c r="E160" s="5">
        <f>'G-1 p3 - '!E160</f>
        <v>297815.27822518261</v>
      </c>
      <c r="F160" s="5">
        <f>'G-1 p3 - '!F160</f>
        <v>308369.84607644071</v>
      </c>
      <c r="G160" s="5">
        <f>'G-1 p3 - '!G160</f>
        <v>302579.36277698365</v>
      </c>
      <c r="H160" s="5">
        <f>'G-1 p3 - '!H160</f>
        <v>319532.02076571796</v>
      </c>
      <c r="I160" s="5">
        <f>'G-1 p3 - '!I160</f>
        <v>323556.59625247208</v>
      </c>
      <c r="J160" s="5">
        <f>'G-1 p3 - '!J160</f>
        <v>334974.97655351541</v>
      </c>
      <c r="K160" s="5">
        <f>'G-1 p3 - '!K160</f>
        <v>330086.2251462636</v>
      </c>
      <c r="L160" s="5">
        <f>'G-1 p3 - '!L160</f>
        <v>343413.57459793997</v>
      </c>
      <c r="M160" s="5">
        <f>'G-1 p3 - '!M160</f>
        <v>348100.5033973807</v>
      </c>
      <c r="N160" s="5">
        <f>'G-1 p3 - '!N160</f>
        <v>332433.147401975</v>
      </c>
      <c r="O160" s="5">
        <f>'G-1 p3 - '!O160</f>
        <v>384649.0392278753</v>
      </c>
      <c r="P160" s="5">
        <f>'G-1 p3 - '!P160</f>
        <v>360165.57075320132</v>
      </c>
      <c r="Q160" s="5">
        <f>'G-1 p3 - '!Q160</f>
        <v>366973.29757992551</v>
      </c>
      <c r="R160" s="5">
        <f>'G-1 p3 - '!R160</f>
        <v>371399.6645724891</v>
      </c>
      <c r="S160" s="5">
        <f>'G-1 p3 - '!S160</f>
        <v>376172.72926545504</v>
      </c>
      <c r="T160" s="5">
        <f>'G-1 p3 - '!T160</f>
        <v>379112.09723284165</v>
      </c>
      <c r="U160" s="5">
        <f>'G-1 p3 - '!U160</f>
        <v>373314.3596492128</v>
      </c>
    </row>
    <row r="161" spans="1:22">
      <c r="A161" s="4"/>
      <c r="B161" s="5">
        <f>'G-1 p3 - '!B161</f>
        <v>292748.25850557169</v>
      </c>
      <c r="C161" s="5">
        <f>'G-1 p3 - '!C161</f>
        <v>287100.90377520211</v>
      </c>
      <c r="D161" s="5">
        <f>'G-1 p3 - '!D161</f>
        <v>304319.2614639047</v>
      </c>
      <c r="E161" s="5">
        <f>'G-1 p3 - '!E161</f>
        <v>302507.18680620962</v>
      </c>
      <c r="F161" s="5">
        <f>'G-1 p3 - '!F161</f>
        <v>293637.10560835578</v>
      </c>
      <c r="G161" s="5">
        <f>'G-1 p3 - '!G161</f>
        <v>303406.67454779311</v>
      </c>
      <c r="H161" s="5">
        <f>'G-1 p3 - '!H161</f>
        <v>307281.39663995896</v>
      </c>
      <c r="I161" s="5">
        <f>'G-1 p3 - '!I161</f>
        <v>315475.17125410028</v>
      </c>
      <c r="J161" s="5">
        <f>'G-1 p3 - '!J161</f>
        <v>319497.8663653821</v>
      </c>
      <c r="K161" s="5">
        <f>'G-1 p3 - '!K161</f>
        <v>331039.83986262651</v>
      </c>
      <c r="L161" s="5">
        <f>'G-1 p3 - '!L161</f>
        <v>332120.03765497496</v>
      </c>
      <c r="M161" s="5">
        <f>'G-1 p3 - '!M161</f>
        <v>343121.51414553693</v>
      </c>
      <c r="N161" s="5">
        <f>'G-1 p3 - '!N161</f>
        <v>348440.51228039508</v>
      </c>
      <c r="O161" s="5">
        <f>'G-1 p3 - '!O161</f>
        <v>348564.95974679792</v>
      </c>
      <c r="P161" s="5">
        <f>'G-1 p3 - '!P161</f>
        <v>361491.08112202981</v>
      </c>
      <c r="Q161" s="5">
        <f>'G-1 p3 - '!Q161</f>
        <v>361276.17637644924</v>
      </c>
      <c r="R161" s="5">
        <f>'G-1 p3 - '!R161</f>
        <v>380285.55791891378</v>
      </c>
      <c r="S161" s="5">
        <f>'G-1 p3 - '!S161</f>
        <v>355146.47283232922</v>
      </c>
      <c r="T161" s="5">
        <f>'G-1 p3 - '!T161</f>
        <v>386363.36988877092</v>
      </c>
      <c r="U161" s="5">
        <f>'G-1 p3 - '!U161</f>
        <v>359608.64955513371</v>
      </c>
    </row>
    <row r="162" spans="1:22">
      <c r="A162" s="4"/>
      <c r="B162" s="5">
        <f>'G-1 p3 - '!B162</f>
        <v>295061.67618194874</v>
      </c>
      <c r="C162" s="5">
        <f>'G-1 p3 - '!C162</f>
        <v>301569.98016916943</v>
      </c>
      <c r="D162" s="5">
        <f>'G-1 p3 - '!D162</f>
        <v>292385.20075098699</v>
      </c>
      <c r="E162" s="5">
        <f>'G-1 p3 - '!E162</f>
        <v>296799.19919968775</v>
      </c>
      <c r="F162" s="5">
        <f>'G-1 p3 - '!F162</f>
        <v>301576.336068317</v>
      </c>
      <c r="G162" s="5">
        <f>'G-1 p3 - '!G162</f>
        <v>311995.59294503968</v>
      </c>
      <c r="H162" s="5">
        <f>'G-1 p3 - '!H162</f>
        <v>314885.96291207016</v>
      </c>
      <c r="I162" s="5">
        <f>'G-1 p3 - '!I162</f>
        <v>312695.27549862437</v>
      </c>
      <c r="J162" s="5">
        <f>'G-1 p3 - '!J162</f>
        <v>328592.01039657684</v>
      </c>
      <c r="K162" s="5">
        <f>'G-1 p3 - '!K162</f>
        <v>345792.49064929766</v>
      </c>
      <c r="L162" s="5">
        <f>'G-1 p3 - '!L162</f>
        <v>342156.16701249033</v>
      </c>
      <c r="M162" s="5">
        <f>'G-1 p3 - '!M162</f>
        <v>333196.59981329873</v>
      </c>
      <c r="N162" s="5">
        <f>'G-1 p3 - '!N162</f>
        <v>346569.34592149424</v>
      </c>
      <c r="O162" s="5">
        <f>'G-1 p3 - '!O162</f>
        <v>365610.42827411758</v>
      </c>
      <c r="P162" s="5">
        <f>'G-1 p3 - '!P162</f>
        <v>366258.46062039409</v>
      </c>
      <c r="Q162" s="5">
        <f>'G-1 p3 - '!Q162</f>
        <v>367315.82868858043</v>
      </c>
      <c r="R162" s="5">
        <f>'G-1 p3 - '!R162</f>
        <v>378015.71997111989</v>
      </c>
      <c r="S162" s="5">
        <f>'G-1 p3 - '!S162</f>
        <v>375274.16824437195</v>
      </c>
      <c r="T162" s="5">
        <f>'G-1 p3 - '!T162</f>
        <v>401456.51059867925</v>
      </c>
      <c r="U162" s="5">
        <f>'G-1 p3 - '!U162</f>
        <v>383019.47343832889</v>
      </c>
    </row>
    <row r="163" spans="1:22">
      <c r="A163" s="4"/>
      <c r="B163" s="5">
        <f>'G-1 p3 - '!B163</f>
        <v>290569.41667737556</v>
      </c>
      <c r="C163" s="5">
        <f>'G-1 p3 - '!C163</f>
        <v>281120.39476738666</v>
      </c>
      <c r="D163" s="5">
        <f>'G-1 p3 - '!D163</f>
        <v>298242.59431717178</v>
      </c>
      <c r="E163" s="5">
        <f>'G-1 p3 - '!E163</f>
        <v>299386.06159212056</v>
      </c>
      <c r="F163" s="5">
        <f>'G-1 p3 - '!F163</f>
        <v>295236.55173767393</v>
      </c>
      <c r="G163" s="5">
        <f>'G-1 p3 - '!G163</f>
        <v>316765.5638311209</v>
      </c>
      <c r="H163" s="5">
        <f>'G-1 p3 - '!H163</f>
        <v>317426.72858815134</v>
      </c>
      <c r="I163" s="5">
        <f>'G-1 p3 - '!I163</f>
        <v>325874.70133088581</v>
      </c>
      <c r="J163" s="5">
        <f>'G-1 p3 - '!J163</f>
        <v>323503.74447103136</v>
      </c>
      <c r="K163" s="5">
        <f>'G-1 p3 - '!K163</f>
        <v>337583.68130481115</v>
      </c>
      <c r="L163" s="5">
        <f>'G-1 p3 - '!L163</f>
        <v>329807.09117031569</v>
      </c>
      <c r="M163" s="5">
        <f>'G-1 p3 - '!M163</f>
        <v>339592.49485942599</v>
      </c>
      <c r="N163" s="5">
        <f>'G-1 p3 - '!N163</f>
        <v>340138.9642527008</v>
      </c>
      <c r="O163" s="5">
        <f>'G-1 p3 - '!O163</f>
        <v>360962.42238637881</v>
      </c>
      <c r="P163" s="5">
        <f>'G-1 p3 - '!P163</f>
        <v>351891.23345076077</v>
      </c>
      <c r="Q163" s="5">
        <f>'G-1 p3 - '!Q163</f>
        <v>365074.60505644226</v>
      </c>
      <c r="R163" s="5">
        <f>'G-1 p3 - '!R163</f>
        <v>372449.04713679355</v>
      </c>
      <c r="S163" s="5">
        <f>'G-1 p3 - '!S163</f>
        <v>384190.65598398773</v>
      </c>
      <c r="T163" s="5">
        <f>'G-1 p3 - '!T163</f>
        <v>388847.2851707688</v>
      </c>
      <c r="U163" s="5">
        <f>'G-1 p3 - '!U163</f>
        <v>381835.6104745944</v>
      </c>
    </row>
    <row r="164" spans="1:22">
      <c r="A164" s="4"/>
      <c r="B164" s="5">
        <f>'G-1 p3 - '!B164</f>
        <v>300012.45040122647</v>
      </c>
      <c r="C164" s="5">
        <f>'G-1 p3 - '!C164</f>
        <v>303733.91117849172</v>
      </c>
      <c r="D164" s="5">
        <f>'G-1 p3 - '!D164</f>
        <v>283703.90492736996</v>
      </c>
      <c r="E164" s="5">
        <f>'G-1 p3 - '!E164</f>
        <v>295094.41820285068</v>
      </c>
      <c r="F164" s="5">
        <f>'G-1 p3 - '!F164</f>
        <v>295267.22515889065</v>
      </c>
      <c r="G164" s="5">
        <f>'G-1 p3 - '!G164</f>
        <v>311630.6677008862</v>
      </c>
      <c r="H164" s="5">
        <f>'G-1 p3 - '!H164</f>
        <v>323968.19297594449</v>
      </c>
      <c r="I164" s="5">
        <f>'G-1 p3 - '!I164</f>
        <v>311707.02035667398</v>
      </c>
      <c r="J164" s="5">
        <f>'G-1 p3 - '!J164</f>
        <v>315392.01370440918</v>
      </c>
      <c r="K164" s="5">
        <f>'G-1 p3 - '!K164</f>
        <v>337745.46862593468</v>
      </c>
      <c r="L164" s="5">
        <f>'G-1 p3 - '!L164</f>
        <v>335664.0905162936</v>
      </c>
      <c r="M164" s="5">
        <f>'G-1 p3 - '!M164</f>
        <v>339519.15050392225</v>
      </c>
      <c r="N164" s="5">
        <f>'G-1 p3 - '!N164</f>
        <v>332167.81454760872</v>
      </c>
      <c r="O164" s="5">
        <f>'G-1 p3 - '!O164</f>
        <v>351105.51996304729</v>
      </c>
      <c r="P164" s="5">
        <f>'G-1 p3 - '!P164</f>
        <v>365089.4794520436</v>
      </c>
      <c r="Q164" s="5">
        <f>'G-1 p3 - '!Q164</f>
        <v>350019.03665486857</v>
      </c>
      <c r="R164" s="5">
        <f>'G-1 p3 - '!R164</f>
        <v>365731.68426954153</v>
      </c>
      <c r="S164" s="5">
        <f>'G-1 p3 - '!S164</f>
        <v>375142.66509515018</v>
      </c>
      <c r="T164" s="5">
        <f>'G-1 p3 - '!T164</f>
        <v>382490.56627636752</v>
      </c>
      <c r="U164" s="5">
        <f>'G-1 p3 - '!U164</f>
        <v>385513.74228097743</v>
      </c>
    </row>
    <row r="165" spans="1:22">
      <c r="A165" s="4" t="s">
        <v>4</v>
      </c>
      <c r="B165" s="5">
        <f>'G-1 p3 - '!B165</f>
        <v>297726.58149273985</v>
      </c>
      <c r="C165" s="5">
        <f>'G-1 p3 - '!C165</f>
        <v>280158.45864768815</v>
      </c>
      <c r="D165" s="5">
        <f>'G-1 p3 - '!D165</f>
        <v>304905.64448666689</v>
      </c>
      <c r="E165" s="5">
        <f>'G-1 p3 - '!E165</f>
        <v>308512.83815387479</v>
      </c>
      <c r="F165" s="5">
        <f>'G-1 p3 - '!F165</f>
        <v>304632.38320222514</v>
      </c>
      <c r="G165" s="5">
        <f>'G-1 p3 - '!G165</f>
        <v>303183.56450311892</v>
      </c>
      <c r="H165" s="5">
        <f>'G-1 p3 - '!H165</f>
        <v>315113.90491637954</v>
      </c>
      <c r="I165" s="5">
        <f>'G-1 p3 - '!I165</f>
        <v>319317.73405953083</v>
      </c>
      <c r="J165" s="5">
        <f>'G-1 p3 - '!J165</f>
        <v>329808.4830822809</v>
      </c>
      <c r="K165" s="5">
        <f>'G-1 p3 - '!K165</f>
        <v>332881.03856201516</v>
      </c>
      <c r="L165" s="5">
        <f>'G-1 p3 - '!L165</f>
        <v>338473.75180061953</v>
      </c>
      <c r="M165" s="5">
        <f>'G-1 p3 - '!M165</f>
        <v>331532.82789507956</v>
      </c>
      <c r="N165" s="5">
        <f>'G-1 p3 - '!N165</f>
        <v>342114.05804450455</v>
      </c>
      <c r="O165" s="5">
        <f>'G-1 p3 - '!O165</f>
        <v>349218.83658534882</v>
      </c>
      <c r="P165" s="5">
        <f>'G-1 p3 - '!P165</f>
        <v>380547.80265413073</v>
      </c>
      <c r="Q165" s="5">
        <f>'G-1 p3 - '!Q165</f>
        <v>378354.60820167512</v>
      </c>
      <c r="R165" s="5">
        <f>'G-1 p3 - '!R165</f>
        <v>376998.84621264366</v>
      </c>
      <c r="S165" s="5">
        <f>'G-1 p3 - '!S165</f>
        <v>377433.07777791243</v>
      </c>
      <c r="T165" s="5">
        <f>'G-1 p3 - '!T165</f>
        <v>388301.79128184018</v>
      </c>
      <c r="U165" s="5">
        <f>'G-1 p3 - '!U165</f>
        <v>395338.88645310828</v>
      </c>
      <c r="V165" s="3">
        <v>10</v>
      </c>
    </row>
    <row r="166" spans="1:22">
      <c r="A166" s="4"/>
      <c r="B166" s="5">
        <f>'G-1 p3 - '!B166</f>
        <v>296588.86006637267</v>
      </c>
      <c r="C166" s="5">
        <f>'G-1 p3 - '!C166</f>
        <v>286439.26926307863</v>
      </c>
      <c r="D166" s="5">
        <f>'G-1 p3 - '!D166</f>
        <v>300401.72241054528</v>
      </c>
      <c r="E166" s="5">
        <f>'G-1 p3 - '!E166</f>
        <v>306291.22293580126</v>
      </c>
      <c r="F166" s="5">
        <f>'G-1 p3 - '!F166</f>
        <v>320189.14727958746</v>
      </c>
      <c r="G166" s="5">
        <f>'G-1 p3 - '!G166</f>
        <v>325516.18865646346</v>
      </c>
      <c r="H166" s="5">
        <f>'G-1 p3 - '!H166</f>
        <v>301609.76545851631</v>
      </c>
      <c r="I166" s="5">
        <f>'G-1 p3 - '!I166</f>
        <v>327840.27678045986</v>
      </c>
      <c r="J166" s="5">
        <f>'G-1 p3 - '!J166</f>
        <v>327235.45822827565</v>
      </c>
      <c r="K166" s="5">
        <f>'G-1 p3 - '!K166</f>
        <v>333101.91799711675</v>
      </c>
      <c r="L166" s="5">
        <f>'G-1 p3 - '!L166</f>
        <v>339735.83402889711</v>
      </c>
      <c r="M166" s="5">
        <f>'G-1 p3 - '!M166</f>
        <v>330756.01966566988</v>
      </c>
      <c r="N166" s="5">
        <f>'G-1 p3 - '!N166</f>
        <v>336533.51159092528</v>
      </c>
      <c r="O166" s="5">
        <f>'G-1 p3 - '!O166</f>
        <v>355511.14067899156</v>
      </c>
      <c r="P166" s="5">
        <f>'G-1 p3 - '!P166</f>
        <v>348230.54119133542</v>
      </c>
      <c r="Q166" s="5">
        <f>'G-1 p3 - '!Q166</f>
        <v>364267.48311255436</v>
      </c>
      <c r="R166" s="5">
        <f>'G-1 p3 - '!R166</f>
        <v>374850.86408316524</v>
      </c>
      <c r="S166" s="5">
        <f>'G-1 p3 - '!S166</f>
        <v>376255.26335610187</v>
      </c>
      <c r="T166" s="5">
        <f>'G-1 p3 - '!T166</f>
        <v>389800.71866480308</v>
      </c>
      <c r="U166" s="5">
        <f>'G-1 p3 - '!U166</f>
        <v>382004.69677457603</v>
      </c>
    </row>
    <row r="167" spans="1:22">
      <c r="A167" s="4"/>
      <c r="B167" s="5">
        <f>'G-1 p3 - '!B167</f>
        <v>287648.97261661885</v>
      </c>
      <c r="C167" s="5">
        <f>'G-1 p3 - '!C167</f>
        <v>286558.86983807443</v>
      </c>
      <c r="D167" s="5">
        <f>'G-1 p3 - '!D167</f>
        <v>290863.89289990591</v>
      </c>
      <c r="E167" s="5">
        <f>'G-1 p3 - '!E167</f>
        <v>306161.75578811159</v>
      </c>
      <c r="F167" s="5">
        <f>'G-1 p3 - '!F167</f>
        <v>311621.87254216784</v>
      </c>
      <c r="G167" s="5">
        <f>'G-1 p3 - '!G167</f>
        <v>309433.95679717825</v>
      </c>
      <c r="H167" s="5">
        <f>'G-1 p3 - '!H167</f>
        <v>321007.3851475587</v>
      </c>
      <c r="I167" s="5">
        <f>'G-1 p3 - '!I167</f>
        <v>332179.76314554387</v>
      </c>
      <c r="J167" s="5">
        <f>'G-1 p3 - '!J167</f>
        <v>335579.22579984326</v>
      </c>
      <c r="K167" s="5">
        <f>'G-1 p3 - '!K167</f>
        <v>328740.70524594223</v>
      </c>
      <c r="L167" s="5">
        <f>'G-1 p3 - '!L167</f>
        <v>329539.20256874227</v>
      </c>
      <c r="M167" s="5">
        <f>'G-1 p3 - '!M167</f>
        <v>346442.27035417041</v>
      </c>
      <c r="N167" s="5">
        <f>'G-1 p3 - '!N167</f>
        <v>350813.76795855613</v>
      </c>
      <c r="O167" s="5">
        <f>'G-1 p3 - '!O167</f>
        <v>361753.99746041535</v>
      </c>
      <c r="P167" s="5">
        <f>'G-1 p3 - '!P167</f>
        <v>354742.20961917739</v>
      </c>
      <c r="Q167" s="5">
        <f>'G-1 p3 - '!Q167</f>
        <v>355024.95779218228</v>
      </c>
      <c r="R167" s="5">
        <f>'G-1 p3 - '!R167</f>
        <v>383983.22564462828</v>
      </c>
      <c r="S167" s="5">
        <f>'G-1 p3 - '!S167</f>
        <v>385573.44546790363</v>
      </c>
      <c r="T167" s="5">
        <f>'G-1 p3 - '!T167</f>
        <v>386585.55710820586</v>
      </c>
      <c r="U167" s="5">
        <f>'G-1 p3 - '!U167</f>
        <v>386086.53774686332</v>
      </c>
    </row>
    <row r="168" spans="1:22">
      <c r="A168" s="4"/>
      <c r="B168" s="5">
        <f>'G-1 p3 - '!B168</f>
        <v>277124.8930693554</v>
      </c>
      <c r="C168" s="5">
        <f>'G-1 p3 - '!C168</f>
        <v>279751.11691637494</v>
      </c>
      <c r="D168" s="5">
        <f>'G-1 p3 - '!D168</f>
        <v>284653.40165864251</v>
      </c>
      <c r="E168" s="5">
        <f>'G-1 p3 - '!E168</f>
        <v>301152.44215049437</v>
      </c>
      <c r="F168" s="5">
        <f>'G-1 p3 - '!F168</f>
        <v>311793.8242170093</v>
      </c>
      <c r="G168" s="5">
        <f>'G-1 p3 - '!G168</f>
        <v>310685.1468348109</v>
      </c>
      <c r="H168" s="5">
        <f>'G-1 p3 - '!H168</f>
        <v>327307.1495156741</v>
      </c>
      <c r="I168" s="5">
        <f>'G-1 p3 - '!I168</f>
        <v>315449.47525168076</v>
      </c>
      <c r="J168" s="5">
        <f>'G-1 p3 - '!J168</f>
        <v>316992.67425171542</v>
      </c>
      <c r="K168" s="5">
        <f>'G-1 p3 - '!K168</f>
        <v>334916.73934578826</v>
      </c>
      <c r="L168" s="5">
        <f>'G-1 p3 - '!L168</f>
        <v>338757.84903956263</v>
      </c>
      <c r="M168" s="5">
        <f>'G-1 p3 - '!M168</f>
        <v>325087.08951891237</v>
      </c>
      <c r="N168" s="5">
        <f>'G-1 p3 - '!N168</f>
        <v>345413.89763260412</v>
      </c>
      <c r="O168" s="5">
        <f>'G-1 p3 - '!O168</f>
        <v>355154.43757660774</v>
      </c>
      <c r="P168" s="5">
        <f>'G-1 p3 - '!P168</f>
        <v>348951.93448295014</v>
      </c>
      <c r="Q168" s="5">
        <f>'G-1 p3 - '!Q168</f>
        <v>356615.81715847133</v>
      </c>
      <c r="R168" s="5">
        <f>'G-1 p3 - '!R168</f>
        <v>378525.76781388471</v>
      </c>
      <c r="S168" s="5">
        <f>'G-1 p3 - '!S168</f>
        <v>375835.89851195941</v>
      </c>
      <c r="T168" s="5">
        <f>'G-1 p3 - '!T168</f>
        <v>372798.41661299393</v>
      </c>
      <c r="U168" s="5">
        <f>'G-1 p3 - '!U168</f>
        <v>380682.62662914069</v>
      </c>
    </row>
    <row r="169" spans="1:22">
      <c r="A169" s="4"/>
      <c r="B169" s="5">
        <f>'G-1 p3 - '!B169</f>
        <v>292738.43325194146</v>
      </c>
      <c r="C169" s="5">
        <f>'G-1 p3 - '!C169</f>
        <v>286420.96942657331</v>
      </c>
      <c r="D169" s="5">
        <f>'G-1 p3 - '!D169</f>
        <v>288029.8517304199</v>
      </c>
      <c r="E169" s="5">
        <f>'G-1 p3 - '!E169</f>
        <v>293604.26287696295</v>
      </c>
      <c r="F169" s="5">
        <f>'G-1 p3 - '!F169</f>
        <v>303309.91033729905</v>
      </c>
      <c r="G169" s="5">
        <f>'G-1 p3 - '!G169</f>
        <v>312852.7701514957</v>
      </c>
      <c r="H169" s="5">
        <f>'G-1 p3 - '!H169</f>
        <v>314679.94299368153</v>
      </c>
      <c r="I169" s="5">
        <f>'G-1 p3 - '!I169</f>
        <v>315240.89527603332</v>
      </c>
      <c r="J169" s="5">
        <f>'G-1 p3 - '!J169</f>
        <v>319052.40465680481</v>
      </c>
      <c r="K169" s="5">
        <f>'G-1 p3 - '!K169</f>
        <v>329058.53993336065</v>
      </c>
      <c r="L169" s="5">
        <f>'G-1 p3 - '!L169</f>
        <v>320731.61309924332</v>
      </c>
      <c r="M169" s="5">
        <f>'G-1 p3 - '!M169</f>
        <v>340944.49939050828</v>
      </c>
      <c r="N169" s="5">
        <f>'G-1 p3 - '!N169</f>
        <v>341846.60364161129</v>
      </c>
      <c r="O169" s="5">
        <f>'G-1 p3 - '!O169</f>
        <v>354592.17069055518</v>
      </c>
      <c r="P169" s="5">
        <f>'G-1 p3 - '!P169</f>
        <v>366549.23021211638</v>
      </c>
      <c r="Q169" s="5">
        <f>'G-1 p3 - '!Q169</f>
        <v>356490.13281399646</v>
      </c>
      <c r="R169" s="5">
        <f>'G-1 p3 - '!R169</f>
        <v>370374.17378917814</v>
      </c>
      <c r="S169" s="5">
        <f>'G-1 p3 - '!S169</f>
        <v>378410.99448690127</v>
      </c>
      <c r="T169" s="5">
        <f>'G-1 p3 - '!T169</f>
        <v>386018.75287944591</v>
      </c>
      <c r="U169" s="5">
        <f>'G-1 p3 - '!U169</f>
        <v>383067.96190948278</v>
      </c>
    </row>
    <row r="170" spans="1:22">
      <c r="A170" s="4"/>
      <c r="B170" s="5">
        <f>'G-1 p3 - '!B170</f>
        <v>287665.74144599447</v>
      </c>
      <c r="C170" s="5">
        <f>'G-1 p3 - '!C170</f>
        <v>293119.23317907192</v>
      </c>
      <c r="D170" s="5">
        <f>'G-1 p3 - '!D170</f>
        <v>298967.49705797242</v>
      </c>
      <c r="E170" s="5">
        <f>'G-1 p3 - '!E170</f>
        <v>296499.36711897072</v>
      </c>
      <c r="F170" s="5">
        <f>'G-1 p3 - '!F170</f>
        <v>302360.04740327137</v>
      </c>
      <c r="G170" s="5">
        <f>'G-1 p3 - '!G170</f>
        <v>321299.56503245368</v>
      </c>
      <c r="H170" s="5">
        <f>'G-1 p3 - '!H170</f>
        <v>314237.60008434032</v>
      </c>
      <c r="I170" s="5">
        <f>'G-1 p3 - '!I170</f>
        <v>312024.2662123575</v>
      </c>
      <c r="J170" s="5">
        <f>'G-1 p3 - '!J170</f>
        <v>327092.10711981432</v>
      </c>
      <c r="K170" s="5">
        <f>'G-1 p3 - '!K170</f>
        <v>322578.2878770291</v>
      </c>
      <c r="L170" s="5">
        <f>'G-1 p3 - '!L170</f>
        <v>333885.52550283901</v>
      </c>
      <c r="M170" s="5">
        <f>'G-1 p3 - '!M170</f>
        <v>347654.09219441697</v>
      </c>
      <c r="N170" s="5">
        <f>'G-1 p3 - '!N170</f>
        <v>341323.54927033174</v>
      </c>
      <c r="O170" s="5">
        <f>'G-1 p3 - '!O170</f>
        <v>351505.71555278014</v>
      </c>
      <c r="P170" s="5">
        <f>'G-1 p3 - '!P170</f>
        <v>365644.31599657034</v>
      </c>
      <c r="Q170" s="5">
        <f>'G-1 p3 - '!Q170</f>
        <v>367483.45010794705</v>
      </c>
      <c r="R170" s="5">
        <f>'G-1 p3 - '!R170</f>
        <v>371602.39975197468</v>
      </c>
      <c r="S170" s="5">
        <f>'G-1 p3 - '!S170</f>
        <v>370159.36268096085</v>
      </c>
      <c r="T170" s="5">
        <f>'G-1 p3 - '!T170</f>
        <v>383777.25246715936</v>
      </c>
      <c r="U170" s="5">
        <f>'G-1 p3 - '!U170</f>
        <v>389672.36154050985</v>
      </c>
    </row>
    <row r="171" spans="1:22">
      <c r="A171" s="4"/>
      <c r="B171" s="5">
        <f>'G-1 p3 - '!B171</f>
        <v>292399.5916572776</v>
      </c>
      <c r="C171" s="5">
        <f>'G-1 p3 - '!C171</f>
        <v>287480.37161751697</v>
      </c>
      <c r="D171" s="5">
        <f>'G-1 p3 - '!D171</f>
        <v>291524.18720012432</v>
      </c>
      <c r="E171" s="5">
        <f>'G-1 p3 - '!E171</f>
        <v>290810.2915553723</v>
      </c>
      <c r="F171" s="5">
        <f>'G-1 p3 - '!F171</f>
        <v>305465.95240990311</v>
      </c>
      <c r="G171" s="5">
        <f>'G-1 p3 - '!G171</f>
        <v>316480.57339544827</v>
      </c>
      <c r="H171" s="5">
        <f>'G-1 p3 - '!H171</f>
        <v>307369.08924650459</v>
      </c>
      <c r="I171" s="5">
        <f>'G-1 p3 - '!I171</f>
        <v>334577.18748546753</v>
      </c>
      <c r="J171" s="5">
        <f>'G-1 p3 - '!J171</f>
        <v>325813.128584288</v>
      </c>
      <c r="K171" s="5">
        <f>'G-1 p3 - '!K171</f>
        <v>334710.09387952212</v>
      </c>
      <c r="L171" s="5">
        <f>'G-1 p3 - '!L171</f>
        <v>324475.30671639316</v>
      </c>
      <c r="M171" s="5">
        <f>'G-1 p3 - '!M171</f>
        <v>343501.18275442085</v>
      </c>
      <c r="N171" s="5">
        <f>'G-1 p3 - '!N171</f>
        <v>358820.82564500812</v>
      </c>
      <c r="O171" s="5">
        <f>'G-1 p3 - '!O171</f>
        <v>352864.98059670388</v>
      </c>
      <c r="P171" s="5">
        <f>'G-1 p3 - '!P171</f>
        <v>357116.72553577257</v>
      </c>
      <c r="Q171" s="5">
        <f>'G-1 p3 - '!Q171</f>
        <v>381181.59892033803</v>
      </c>
      <c r="R171" s="5">
        <f>'G-1 p3 - '!R171</f>
        <v>373693.60423769971</v>
      </c>
      <c r="S171" s="5">
        <f>'G-1 p3 - '!S171</f>
        <v>392217.24964742694</v>
      </c>
      <c r="T171" s="5">
        <f>'G-1 p3 - '!T171</f>
        <v>407830.78428788786</v>
      </c>
      <c r="U171" s="5">
        <f>'G-1 p3 - '!U171</f>
        <v>377252.6282211623</v>
      </c>
    </row>
    <row r="172" spans="1:22">
      <c r="A172" s="4"/>
      <c r="B172" s="5">
        <f>'G-1 p3 - '!B172</f>
        <v>288923.2042995576</v>
      </c>
      <c r="C172" s="5">
        <f>'G-1 p3 - '!C172</f>
        <v>297316.57833669387</v>
      </c>
      <c r="D172" s="5">
        <f>'G-1 p3 - '!D172</f>
        <v>292020.01442120306</v>
      </c>
      <c r="E172" s="5">
        <f>'G-1 p3 - '!E172</f>
        <v>296193.08156443393</v>
      </c>
      <c r="F172" s="5">
        <f>'G-1 p3 - '!F172</f>
        <v>299887.2130924926</v>
      </c>
      <c r="G172" s="5">
        <f>'G-1 p3 - '!G172</f>
        <v>297899.98711433046</v>
      </c>
      <c r="H172" s="5">
        <f>'G-1 p3 - '!H172</f>
        <v>306689.47493388382</v>
      </c>
      <c r="I172" s="5">
        <f>'G-1 p3 - '!I172</f>
        <v>308155.26618333755</v>
      </c>
      <c r="J172" s="5">
        <f>'G-1 p3 - '!J172</f>
        <v>324722.2362963112</v>
      </c>
      <c r="K172" s="5">
        <f>'G-1 p3 - '!K172</f>
        <v>331753.29221320973</v>
      </c>
      <c r="L172" s="5">
        <f>'G-1 p3 - '!L172</f>
        <v>337441.62524809944</v>
      </c>
      <c r="M172" s="5">
        <f>'G-1 p3 - '!M172</f>
        <v>337686.00570334034</v>
      </c>
      <c r="N172" s="5">
        <f>'G-1 p3 - '!N172</f>
        <v>366520.63084622571</v>
      </c>
      <c r="O172" s="5">
        <f>'G-1 p3 - '!O172</f>
        <v>344243.4480513889</v>
      </c>
      <c r="P172" s="5">
        <f>'G-1 p3 - '!P172</f>
        <v>364392.77724886429</v>
      </c>
      <c r="Q172" s="5">
        <f>'G-1 p3 - '!Q172</f>
        <v>361376.17263682291</v>
      </c>
      <c r="R172" s="5">
        <f>'G-1 p3 - '!R172</f>
        <v>368234.43535852269</v>
      </c>
      <c r="S172" s="5">
        <f>'G-1 p3 - '!S172</f>
        <v>377473.11507080501</v>
      </c>
      <c r="T172" s="5">
        <f>'G-1 p3 - '!T172</f>
        <v>397311.36572360096</v>
      </c>
      <c r="U172" s="5">
        <f>'G-1 p3 - '!U172</f>
        <v>394297.63645482814</v>
      </c>
    </row>
    <row r="173" spans="1:22">
      <c r="A173" s="4"/>
      <c r="B173" s="5">
        <f>'G-1 p3 - '!B173</f>
        <v>280971.48738745</v>
      </c>
      <c r="C173" s="5">
        <f>'G-1 p3 - '!C173</f>
        <v>287101.56359784456</v>
      </c>
      <c r="D173" s="5">
        <f>'G-1 p3 - '!D173</f>
        <v>286940.21862544341</v>
      </c>
      <c r="E173" s="5">
        <f>'G-1 p3 - '!E173</f>
        <v>304213.6770650656</v>
      </c>
      <c r="F173" s="5">
        <f>'G-1 p3 - '!F173</f>
        <v>306818.15167829162</v>
      </c>
      <c r="G173" s="5">
        <f>'G-1 p3 - '!G173</f>
        <v>308044.79151696229</v>
      </c>
      <c r="H173" s="5">
        <f>'G-1 p3 - '!H173</f>
        <v>310683.72021584539</v>
      </c>
      <c r="I173" s="5">
        <f>'G-1 p3 - '!I173</f>
        <v>304795.10166388686</v>
      </c>
      <c r="J173" s="5">
        <f>'G-1 p3 - '!J173</f>
        <v>318510.61566239689</v>
      </c>
      <c r="K173" s="5">
        <f>'G-1 p3 - '!K173</f>
        <v>326780.40291378385</v>
      </c>
      <c r="L173" s="5">
        <f>'G-1 p3 - '!L173</f>
        <v>331132.67508013005</v>
      </c>
      <c r="M173" s="5">
        <f>'G-1 p3 - '!M173</f>
        <v>334849.27429660858</v>
      </c>
      <c r="N173" s="5">
        <f>'G-1 p3 - '!N173</f>
        <v>339403.6162113875</v>
      </c>
      <c r="O173" s="5">
        <f>'G-1 p3 - '!O173</f>
        <v>350765.18333319435</v>
      </c>
      <c r="P173" s="5">
        <f>'G-1 p3 - '!P173</f>
        <v>361842.43234227854</v>
      </c>
      <c r="Q173" s="5">
        <f>'G-1 p3 - '!Q173</f>
        <v>366443.14427033282</v>
      </c>
      <c r="R173" s="5">
        <f>'G-1 p3 - '!R173</f>
        <v>363187.72239249822</v>
      </c>
      <c r="S173" s="5">
        <f>'G-1 p3 - '!S173</f>
        <v>377675.80670394679</v>
      </c>
      <c r="T173" s="5">
        <f>'G-1 p3 - '!T173</f>
        <v>382705.15972172271</v>
      </c>
      <c r="U173" s="5">
        <f>'G-1 p3 - '!U173</f>
        <v>384772.1493930759</v>
      </c>
    </row>
    <row r="174" spans="1:22">
      <c r="A174" s="4"/>
      <c r="B174" s="5">
        <f>'G-1 p3 - '!B174</f>
        <v>285243.225606033</v>
      </c>
      <c r="C174" s="5">
        <f>'G-1 p3 - '!C174</f>
        <v>292244.16640319402</v>
      </c>
      <c r="D174" s="5">
        <f>'G-1 p3 - '!D174</f>
        <v>284122.01349701133</v>
      </c>
      <c r="E174" s="5">
        <f>'G-1 p3 - '!E174</f>
        <v>300379.76677808631</v>
      </c>
      <c r="F174" s="5">
        <f>'G-1 p3 - '!F174</f>
        <v>306260.50871497416</v>
      </c>
      <c r="G174" s="5">
        <f>'G-1 p3 - '!G174</f>
        <v>306217.88417236687</v>
      </c>
      <c r="H174" s="5">
        <f>'G-1 p3 - '!H174</f>
        <v>315145.51624278532</v>
      </c>
      <c r="I174" s="5">
        <f>'G-1 p3 - '!I174</f>
        <v>323180.20587710955</v>
      </c>
      <c r="J174" s="5">
        <f>'G-1 p3 - '!J174</f>
        <v>325428.9047116352</v>
      </c>
      <c r="K174" s="5">
        <f>'G-1 p3 - '!K174</f>
        <v>331188.81957130675</v>
      </c>
      <c r="L174" s="5">
        <f>'G-1 p3 - '!L174</f>
        <v>340173.99449975527</v>
      </c>
      <c r="M174" s="5">
        <f>'G-1 p3 - '!M174</f>
        <v>339436.6953239704</v>
      </c>
      <c r="N174" s="5">
        <f>'G-1 p3 - '!N174</f>
        <v>345046.62848251627</v>
      </c>
      <c r="O174" s="5">
        <f>'G-1 p3 - '!O174</f>
        <v>356175.27409091423</v>
      </c>
      <c r="P174" s="5">
        <f>'G-1 p3 - '!P174</f>
        <v>368693.71492963406</v>
      </c>
      <c r="Q174" s="5">
        <f>'G-1 p3 - '!Q174</f>
        <v>372253.93474716484</v>
      </c>
      <c r="R174" s="5">
        <f>'G-1 p3 - '!R174</f>
        <v>379609.5317471177</v>
      </c>
      <c r="S174" s="5">
        <f>'G-1 p3 - '!S174</f>
        <v>373787.85626789584</v>
      </c>
      <c r="T174" s="5">
        <f>'G-1 p3 - '!T174</f>
        <v>373755.02240944799</v>
      </c>
      <c r="U174" s="5">
        <f>'G-1 p3 - '!U174</f>
        <v>400356.53244353487</v>
      </c>
    </row>
    <row r="175" spans="1:22">
      <c r="A175" s="4"/>
      <c r="B175" s="5">
        <f>'G-1 p3 - '!B175</f>
        <v>285746.37489439378</v>
      </c>
      <c r="C175" s="5">
        <f>'G-1 p3 - '!C175</f>
        <v>270130.12421715213</v>
      </c>
      <c r="D175" s="5">
        <f>'G-1 p3 - '!D175</f>
        <v>303303.81030684395</v>
      </c>
      <c r="E175" s="5">
        <f>'G-1 p3 - '!E175</f>
        <v>295205.91030867351</v>
      </c>
      <c r="F175" s="5">
        <f>'G-1 p3 - '!F175</f>
        <v>300408.16863698536</v>
      </c>
      <c r="G175" s="5">
        <f>'G-1 p3 - '!G175</f>
        <v>312067.25827792927</v>
      </c>
      <c r="H175" s="5">
        <f>'G-1 p3 - '!H175</f>
        <v>305011.03310415044</v>
      </c>
      <c r="I175" s="5">
        <f>'G-1 p3 - '!I175</f>
        <v>332546.97140772338</v>
      </c>
      <c r="J175" s="5">
        <f>'G-1 p3 - '!J175</f>
        <v>320491.14958342578</v>
      </c>
      <c r="K175" s="5">
        <f>'G-1 p3 - '!K175</f>
        <v>325728.57413007296</v>
      </c>
      <c r="L175" s="5">
        <f>'G-1 p3 - '!L175</f>
        <v>327978.80956636835</v>
      </c>
      <c r="M175" s="5">
        <f>'G-1 p3 - '!M175</f>
        <v>358485.55359200726</v>
      </c>
      <c r="N175" s="5">
        <f>'G-1 p3 - '!N175</f>
        <v>357749.68729011709</v>
      </c>
      <c r="O175" s="5">
        <f>'G-1 p3 - '!O175</f>
        <v>353116.71671442356</v>
      </c>
      <c r="P175" s="5">
        <f>'G-1 p3 - '!P175</f>
        <v>346683.43774832872</v>
      </c>
      <c r="Q175" s="5">
        <f>'G-1 p3 - '!Q175</f>
        <v>357783.7242270743</v>
      </c>
      <c r="R175" s="5">
        <f>'G-1 p3 - '!R175</f>
        <v>367258.48416529031</v>
      </c>
      <c r="S175" s="5">
        <f>'G-1 p3 - '!S175</f>
        <v>361630.58581742167</v>
      </c>
      <c r="T175" s="5">
        <f>'G-1 p3 - '!T175</f>
        <v>371703.49607027683</v>
      </c>
      <c r="U175" s="5">
        <f>'G-1 p3 - '!U175</f>
        <v>395118.2344252615</v>
      </c>
    </row>
    <row r="176" spans="1:22">
      <c r="A176" s="4"/>
      <c r="B176" s="5">
        <f>'G-1 p3 - '!B176</f>
        <v>288695.92938969115</v>
      </c>
      <c r="C176" s="5">
        <f>'G-1 p3 - '!C176</f>
        <v>283300.48059525795</v>
      </c>
      <c r="D176" s="5">
        <f>'G-1 p3 - '!D176</f>
        <v>281132.10221466952</v>
      </c>
      <c r="E176" s="5">
        <f>'G-1 p3 - '!E176</f>
        <v>303557.47761726315</v>
      </c>
      <c r="F176" s="5">
        <f>'G-1 p3 - '!F176</f>
        <v>299001.74812793022</v>
      </c>
      <c r="G176" s="5">
        <f>'G-1 p3 - '!G176</f>
        <v>302294.6569758773</v>
      </c>
      <c r="H176" s="5">
        <f>'G-1 p3 - '!H176</f>
        <v>309546.89924717532</v>
      </c>
      <c r="I176" s="5">
        <f>'G-1 p3 - '!I176</f>
        <v>319696.27502306917</v>
      </c>
      <c r="J176" s="5">
        <f>'G-1 p3 - '!J176</f>
        <v>324034.44782611326</v>
      </c>
      <c r="K176" s="5">
        <f>'G-1 p3 - '!K176</f>
        <v>333119.21689973003</v>
      </c>
      <c r="L176" s="5">
        <f>'G-1 p3 - '!L176</f>
        <v>321221.18627633684</v>
      </c>
      <c r="M176" s="5">
        <f>'G-1 p3 - '!M176</f>
        <v>332813.91337511927</v>
      </c>
      <c r="N176" s="5">
        <f>'G-1 p3 - '!N176</f>
        <v>332637.82336045901</v>
      </c>
      <c r="O176" s="5">
        <f>'G-1 p3 - '!O176</f>
        <v>356362.89303172426</v>
      </c>
      <c r="P176" s="5">
        <f>'G-1 p3 - '!P176</f>
        <v>357091.97110317764</v>
      </c>
      <c r="Q176" s="5">
        <f>'G-1 p3 - '!Q176</f>
        <v>350382.80234629079</v>
      </c>
      <c r="R176" s="5">
        <f>'G-1 p3 - '!R176</f>
        <v>372825.50455326913</v>
      </c>
      <c r="S176" s="5">
        <f>'G-1 p3 - '!S176</f>
        <v>375158.46261712292</v>
      </c>
      <c r="T176" s="5">
        <f>'G-1 p3 - '!T176</f>
        <v>381965.9817464549</v>
      </c>
      <c r="U176" s="5">
        <f>'G-1 p3 - '!U176</f>
        <v>376766.52602687111</v>
      </c>
    </row>
    <row r="177" spans="1:21">
      <c r="A177" s="4"/>
      <c r="B177" s="5">
        <f>'G-1 p3 - '!B177</f>
        <v>290148.08963654639</v>
      </c>
      <c r="C177" s="5">
        <f>'G-1 p3 - '!C177</f>
        <v>291204.69720263151</v>
      </c>
      <c r="D177" s="5">
        <f>'G-1 p3 - '!D177</f>
        <v>308044.51941557106</v>
      </c>
      <c r="E177" s="5">
        <f>'G-1 p3 - '!E177</f>
        <v>298917.78471198096</v>
      </c>
      <c r="F177" s="5">
        <f>'G-1 p3 - '!F177</f>
        <v>310013.4202609887</v>
      </c>
      <c r="G177" s="5">
        <f>'G-1 p3 - '!G177</f>
        <v>321329.33428745141</v>
      </c>
      <c r="H177" s="5">
        <f>'G-1 p3 - '!H177</f>
        <v>320624.71848773106</v>
      </c>
      <c r="I177" s="5">
        <f>'G-1 p3 - '!I177</f>
        <v>338314.16126802081</v>
      </c>
      <c r="J177" s="5">
        <f>'G-1 p3 - '!J177</f>
        <v>347769.00941742625</v>
      </c>
      <c r="K177" s="5">
        <f>'G-1 p3 - '!K177</f>
        <v>337166.03403339529</v>
      </c>
      <c r="L177" s="5">
        <f>'G-1 p3 - '!L177</f>
        <v>347720.30980035977</v>
      </c>
      <c r="M177" s="5">
        <f>'G-1 p3 - '!M177</f>
        <v>330052.40059500257</v>
      </c>
      <c r="N177" s="5">
        <f>'G-1 p3 - '!N177</f>
        <v>364676.53831366193</v>
      </c>
      <c r="O177" s="5">
        <f>'G-1 p3 - '!O177</f>
        <v>375320.65876925871</v>
      </c>
      <c r="P177" s="5">
        <f>'G-1 p3 - '!P177</f>
        <v>371097.82600821211</v>
      </c>
      <c r="Q177" s="5">
        <f>'G-1 p3 - '!Q177</f>
        <v>379206.55817046954</v>
      </c>
      <c r="R177" s="5">
        <f>'G-1 p3 - '!R177</f>
        <v>377694.34585089149</v>
      </c>
      <c r="S177" s="5">
        <f>'G-1 p3 - '!S177</f>
        <v>378162.13872685615</v>
      </c>
      <c r="T177" s="5">
        <f>'G-1 p3 - '!T177</f>
        <v>380462.83312242152</v>
      </c>
      <c r="U177" s="5">
        <f>'G-1 p3 - '!U177</f>
        <v>391062.00963762926</v>
      </c>
    </row>
    <row r="178" spans="1:21">
      <c r="A178" s="4"/>
      <c r="B178" s="5">
        <f>'G-1 p3 - '!B178</f>
        <v>271199.18553807575</v>
      </c>
      <c r="C178" s="5">
        <f>'G-1 p3 - '!C178</f>
        <v>276435.83493178635</v>
      </c>
      <c r="D178" s="5">
        <f>'G-1 p3 - '!D178</f>
        <v>291909.08409751306</v>
      </c>
      <c r="E178" s="5">
        <f>'G-1 p3 - '!E178</f>
        <v>282155.33309132961</v>
      </c>
      <c r="F178" s="5">
        <f>'G-1 p3 - '!F178</f>
        <v>309583.77076965471</v>
      </c>
      <c r="G178" s="5">
        <f>'G-1 p3 - '!G178</f>
        <v>303943.78118854109</v>
      </c>
      <c r="H178" s="5">
        <f>'G-1 p3 - '!H178</f>
        <v>314742.36658032134</v>
      </c>
      <c r="I178" s="5">
        <f>'G-1 p3 - '!I178</f>
        <v>327205.30042023933</v>
      </c>
      <c r="J178" s="5">
        <f>'G-1 p3 - '!J178</f>
        <v>326643.26272014424</v>
      </c>
      <c r="K178" s="5">
        <f>'G-1 p3 - '!K178</f>
        <v>320124.55763151392</v>
      </c>
      <c r="L178" s="5">
        <f>'G-1 p3 - '!L178</f>
        <v>340298.09056755644</v>
      </c>
      <c r="M178" s="5">
        <f>'G-1 p3 - '!M178</f>
        <v>344967.52378569019</v>
      </c>
      <c r="N178" s="5">
        <f>'G-1 p3 - '!N178</f>
        <v>344631.3524102986</v>
      </c>
      <c r="O178" s="5">
        <f>'G-1 p3 - '!O178</f>
        <v>360224.36166995304</v>
      </c>
      <c r="P178" s="5">
        <f>'G-1 p3 - '!P178</f>
        <v>355896.60907187517</v>
      </c>
      <c r="Q178" s="5">
        <f>'G-1 p3 - '!Q178</f>
        <v>361495.45964502078</v>
      </c>
      <c r="R178" s="5">
        <f>'G-1 p3 - '!R178</f>
        <v>371017.24920083419</v>
      </c>
      <c r="S178" s="5">
        <f>'G-1 p3 - '!S178</f>
        <v>382751.3267683264</v>
      </c>
      <c r="T178" s="5">
        <f>'G-1 p3 - '!T178</f>
        <v>386469.22595988773</v>
      </c>
      <c r="U178" s="5">
        <f>'G-1 p3 - '!U178</f>
        <v>387029.09248278529</v>
      </c>
    </row>
    <row r="179" spans="1:21">
      <c r="A179" s="4"/>
      <c r="B179" s="5">
        <f>'G-1 p3 - '!B179</f>
        <v>302123.81656935875</v>
      </c>
      <c r="C179" s="5">
        <f>'G-1 p3 - '!C179</f>
        <v>305154.70580110466</v>
      </c>
      <c r="D179" s="5">
        <f>'G-1 p3 - '!D179</f>
        <v>295412.59076691407</v>
      </c>
      <c r="E179" s="5">
        <f>'G-1 p3 - '!E179</f>
        <v>297987.26243060851</v>
      </c>
      <c r="F179" s="5">
        <f>'G-1 p3 - '!F179</f>
        <v>311188.93197272182</v>
      </c>
      <c r="G179" s="5">
        <f>'G-1 p3 - '!G179</f>
        <v>325417.24111348059</v>
      </c>
      <c r="H179" s="5">
        <f>'G-1 p3 - '!H179</f>
        <v>323379.45715281804</v>
      </c>
      <c r="I179" s="5">
        <f>'G-1 p3 - '!I179</f>
        <v>316602.03153622488</v>
      </c>
      <c r="J179" s="5">
        <f>'G-1 p3 - '!J179</f>
        <v>339021.6765824075</v>
      </c>
      <c r="K179" s="5">
        <f>'G-1 p3 - '!K179</f>
        <v>329791.12214561895</v>
      </c>
      <c r="L179" s="5">
        <f>'G-1 p3 - '!L179</f>
        <v>342292.15628819272</v>
      </c>
      <c r="M179" s="5">
        <f>'G-1 p3 - '!M179</f>
        <v>347221.58969889628</v>
      </c>
      <c r="N179" s="5">
        <f>'G-1 p3 - '!N179</f>
        <v>346697.49910282029</v>
      </c>
      <c r="O179" s="5">
        <f>'G-1 p3 - '!O179</f>
        <v>354547.83688482933</v>
      </c>
      <c r="P179" s="5">
        <f>'G-1 p3 - '!P179</f>
        <v>357228.10251015797</v>
      </c>
      <c r="Q179" s="5">
        <f>'G-1 p3 - '!Q179</f>
        <v>359617.54397192865</v>
      </c>
      <c r="R179" s="5">
        <f>'G-1 p3 - '!R179</f>
        <v>361860.32796666736</v>
      </c>
      <c r="S179" s="5">
        <f>'G-1 p3 - '!S179</f>
        <v>368804.36229646968</v>
      </c>
      <c r="T179" s="5">
        <f>'G-1 p3 - '!T179</f>
        <v>393286.68242770573</v>
      </c>
      <c r="U179" s="5">
        <f>'G-1 p3 - '!U179</f>
        <v>387594.91874690936</v>
      </c>
    </row>
    <row r="180" spans="1:21">
      <c r="A180" s="4" t="s">
        <v>5</v>
      </c>
      <c r="B180" s="5">
        <f>'G-1 p3 - '!B180</f>
        <v>285046.12721077941</v>
      </c>
      <c r="C180" s="5">
        <f>'G-1 p3 - '!C180</f>
        <v>274288.20401912672</v>
      </c>
      <c r="D180" s="5">
        <f>'G-1 p3 - '!D180</f>
        <v>293358.91745095642</v>
      </c>
      <c r="E180" s="5">
        <f>'G-1 p3 - '!E180</f>
        <v>309329.12759848702</v>
      </c>
      <c r="F180" s="5">
        <f>'G-1 p3 - '!F180</f>
        <v>292143.17008423299</v>
      </c>
      <c r="G180" s="5">
        <f>'G-1 p3 - '!G180</f>
        <v>306017.57618768531</v>
      </c>
      <c r="H180" s="5">
        <f>'G-1 p3 - '!H180</f>
        <v>301758.49418052437</v>
      </c>
      <c r="I180" s="5">
        <f>'G-1 p3 - '!I180</f>
        <v>322512.04513330845</v>
      </c>
      <c r="J180" s="5">
        <f>'G-1 p3 - '!J180</f>
        <v>343527.30701384274</v>
      </c>
      <c r="K180" s="5">
        <f>'G-1 p3 - '!K180</f>
        <v>335631.6243190759</v>
      </c>
      <c r="L180" s="5">
        <f>'G-1 p3 - '!L180</f>
        <v>331556.53357135586</v>
      </c>
      <c r="M180" s="5">
        <f>'G-1 p3 - '!M180</f>
        <v>332811.3990384193</v>
      </c>
      <c r="N180" s="5">
        <f>'G-1 p3 - '!N180</f>
        <v>347170.37647537648</v>
      </c>
      <c r="O180" s="5">
        <f>'G-1 p3 - '!O180</f>
        <v>358693.29357205762</v>
      </c>
      <c r="P180" s="5">
        <f>'G-1 p3 - '!P180</f>
        <v>357848.59394480143</v>
      </c>
      <c r="Q180" s="5">
        <f>'G-1 p3 - '!Q180</f>
        <v>379742.92190499144</v>
      </c>
      <c r="R180" s="5">
        <f>'G-1 p3 - '!R180</f>
        <v>367581.29573497619</v>
      </c>
      <c r="S180" s="5">
        <f>'G-1 p3 - '!S180</f>
        <v>364552.68522717978</v>
      </c>
      <c r="T180" s="5">
        <f>'G-1 p3 - '!T180</f>
        <v>371412.27909687749</v>
      </c>
      <c r="U180" s="5">
        <f>'G-1 p3 - '!U180</f>
        <v>375955.16088493995</v>
      </c>
    </row>
    <row r="181" spans="1:21">
      <c r="A181" s="4"/>
      <c r="B181" s="5">
        <f>'G-1 p3 - '!B181</f>
        <v>295783.87345462083</v>
      </c>
      <c r="C181" s="5">
        <f>'G-1 p3 - '!C181</f>
        <v>294460.3696776866</v>
      </c>
      <c r="D181" s="5">
        <f>'G-1 p3 - '!D181</f>
        <v>302783.43723394582</v>
      </c>
      <c r="E181" s="5">
        <f>'G-1 p3 - '!E181</f>
        <v>290909.63459433458</v>
      </c>
      <c r="F181" s="5">
        <f>'G-1 p3 - '!F181</f>
        <v>314458.10846716695</v>
      </c>
      <c r="G181" s="5">
        <f>'G-1 p3 - '!G181</f>
        <v>318569.7966918333</v>
      </c>
      <c r="H181" s="5">
        <f>'G-1 p3 - '!H181</f>
        <v>324964.89386732399</v>
      </c>
      <c r="I181" s="5">
        <f>'G-1 p3 - '!I181</f>
        <v>332768.17379082245</v>
      </c>
      <c r="J181" s="5">
        <f>'G-1 p3 - '!J181</f>
        <v>340409.15893979219</v>
      </c>
      <c r="K181" s="5">
        <f>'G-1 p3 - '!K181</f>
        <v>345748.94397974922</v>
      </c>
      <c r="L181" s="5">
        <f>'G-1 p3 - '!L181</f>
        <v>340056.59100615338</v>
      </c>
      <c r="M181" s="5">
        <f>'G-1 p3 - '!M181</f>
        <v>338991.19603606511</v>
      </c>
      <c r="N181" s="5">
        <f>'G-1 p3 - '!N181</f>
        <v>352422.24888644228</v>
      </c>
      <c r="O181" s="5">
        <f>'G-1 p3 - '!O181</f>
        <v>375872.30762881594</v>
      </c>
      <c r="P181" s="5">
        <f>'G-1 p3 - '!P181</f>
        <v>359897.51307963167</v>
      </c>
      <c r="Q181" s="5">
        <f>'G-1 p3 - '!Q181</f>
        <v>367238.30443420616</v>
      </c>
      <c r="R181" s="5">
        <f>'G-1 p3 - '!R181</f>
        <v>371288.84444974054</v>
      </c>
      <c r="S181" s="5">
        <f>'G-1 p3 - '!S181</f>
        <v>361612.79163046484</v>
      </c>
      <c r="T181" s="5">
        <f>'G-1 p3 - '!T181</f>
        <v>401088.30725027161</v>
      </c>
      <c r="U181" s="5">
        <f>'G-1 p3 - '!U181</f>
        <v>388563.31760631432</v>
      </c>
    </row>
    <row r="182" spans="1:21">
      <c r="A182" s="4"/>
      <c r="B182" s="5">
        <f>'G-1 p3 - '!B182</f>
        <v>292687.27994866681</v>
      </c>
      <c r="C182" s="5">
        <f>'G-1 p3 - '!C182</f>
        <v>289157.90023089509</v>
      </c>
      <c r="D182" s="5">
        <f>'G-1 p3 - '!D182</f>
        <v>301555.88393544377</v>
      </c>
      <c r="E182" s="5">
        <f>'G-1 p3 - '!E182</f>
        <v>288937.98611543182</v>
      </c>
      <c r="F182" s="5">
        <f>'G-1 p3 - '!F182</f>
        <v>313859.54726995697</v>
      </c>
      <c r="G182" s="5">
        <f>'G-1 p3 - '!G182</f>
        <v>308231.73174346663</v>
      </c>
      <c r="H182" s="5">
        <f>'G-1 p3 - '!H182</f>
        <v>318703.55003158899</v>
      </c>
      <c r="I182" s="5">
        <f>'G-1 p3 - '!I182</f>
        <v>317362.45223769365</v>
      </c>
      <c r="J182" s="5">
        <f>'G-1 p3 - '!J182</f>
        <v>317442.13756204327</v>
      </c>
      <c r="K182" s="5">
        <f>'G-1 p3 - '!K182</f>
        <v>337247.95142119995</v>
      </c>
      <c r="L182" s="5">
        <f>'G-1 p3 - '!L182</f>
        <v>346553.06035025569</v>
      </c>
      <c r="M182" s="5">
        <f>'G-1 p3 - '!M182</f>
        <v>325133.77290986123</v>
      </c>
      <c r="N182" s="5">
        <f>'G-1 p3 - '!N182</f>
        <v>342530.21176913421</v>
      </c>
      <c r="O182" s="5">
        <f>'G-1 p3 - '!O182</f>
        <v>350113.77870289399</v>
      </c>
      <c r="P182" s="5">
        <f>'G-1 p3 - '!P182</f>
        <v>359422.17758191616</v>
      </c>
      <c r="Q182" s="5">
        <f>'G-1 p3 - '!Q182</f>
        <v>357797.10588362254</v>
      </c>
      <c r="R182" s="5">
        <f>'G-1 p3 - '!R182</f>
        <v>370702.89103136567</v>
      </c>
      <c r="S182" s="5">
        <f>'G-1 p3 - '!S182</f>
        <v>376991.04056589439</v>
      </c>
      <c r="T182" s="5">
        <f>'G-1 p3 - '!T182</f>
        <v>380917.96544808469</v>
      </c>
      <c r="U182" s="5">
        <f>'G-1 p3 - '!U182</f>
        <v>381063.57860013668</v>
      </c>
    </row>
    <row r="183" spans="1:21">
      <c r="A183" s="4"/>
      <c r="B183" s="5">
        <f>'G-1 p3 - '!B183</f>
        <v>296409.30955585249</v>
      </c>
      <c r="C183" s="5">
        <f>'G-1 p3 - '!C183</f>
        <v>282384.75898396486</v>
      </c>
      <c r="D183" s="5">
        <f>'G-1 p3 - '!D183</f>
        <v>296889.47835691721</v>
      </c>
      <c r="E183" s="5">
        <f>'G-1 p3 - '!E183</f>
        <v>298508.17271413736</v>
      </c>
      <c r="F183" s="5">
        <f>'G-1 p3 - '!F183</f>
        <v>297410.96871069202</v>
      </c>
      <c r="G183" s="5">
        <f>'G-1 p3 - '!G183</f>
        <v>308219.70942166209</v>
      </c>
      <c r="H183" s="5">
        <f>'G-1 p3 - '!H183</f>
        <v>310853.30364442419</v>
      </c>
      <c r="I183" s="5">
        <f>'G-1 p3 - '!I183</f>
        <v>308958.04820447601</v>
      </c>
      <c r="J183" s="5">
        <f>'G-1 p3 - '!J183</f>
        <v>334643.55941268324</v>
      </c>
      <c r="K183" s="5">
        <f>'G-1 p3 - '!K183</f>
        <v>339330.71501307416</v>
      </c>
      <c r="L183" s="5">
        <f>'G-1 p3 - '!L183</f>
        <v>344670.3385282628</v>
      </c>
      <c r="M183" s="5">
        <f>'G-1 p3 - '!M183</f>
        <v>346199.31141773664</v>
      </c>
      <c r="N183" s="5">
        <f>'G-1 p3 - '!N183</f>
        <v>345342.91844905657</v>
      </c>
      <c r="O183" s="5">
        <f>'G-1 p3 - '!O183</f>
        <v>344668.30308713211</v>
      </c>
      <c r="P183" s="5">
        <f>'G-1 p3 - '!P183</f>
        <v>369790.59223579807</v>
      </c>
      <c r="Q183" s="5">
        <f>'G-1 p3 - '!Q183</f>
        <v>354620.03299127403</v>
      </c>
      <c r="R183" s="5">
        <f>'G-1 p3 - '!R183</f>
        <v>381458.04448089254</v>
      </c>
      <c r="S183" s="5">
        <f>'G-1 p3 - '!S183</f>
        <v>378665.31348919903</v>
      </c>
      <c r="T183" s="5">
        <f>'G-1 p3 - '!T183</f>
        <v>364526.56867473206</v>
      </c>
      <c r="U183" s="5">
        <f>'G-1 p3 - '!U183</f>
        <v>387865.41154682112</v>
      </c>
    </row>
    <row r="184" spans="1:21">
      <c r="A184" s="4"/>
      <c r="B184" s="5">
        <f>'G-1 p3 - '!B184</f>
        <v>290141.85058767837</v>
      </c>
      <c r="C184" s="5">
        <f>'G-1 p3 - '!C184</f>
        <v>283901.26243620232</v>
      </c>
      <c r="D184" s="5">
        <f>'G-1 p3 - '!D184</f>
        <v>295556.48769013479</v>
      </c>
      <c r="E184" s="5">
        <f>'G-1 p3 - '!E184</f>
        <v>313205.36304976058</v>
      </c>
      <c r="F184" s="5">
        <f>'G-1 p3 - '!F184</f>
        <v>312387.34184870974</v>
      </c>
      <c r="G184" s="5">
        <f>'G-1 p3 - '!G184</f>
        <v>321226.26377067628</v>
      </c>
      <c r="H184" s="5">
        <f>'G-1 p3 - '!H184</f>
        <v>323575.85395613551</v>
      </c>
      <c r="I184" s="5">
        <f>'G-1 p3 - '!I184</f>
        <v>328341.17750660662</v>
      </c>
      <c r="J184" s="5">
        <f>'G-1 p3 - '!J184</f>
        <v>324751.20540969266</v>
      </c>
      <c r="K184" s="5">
        <f>'G-1 p3 - '!K184</f>
        <v>338751.73158528126</v>
      </c>
      <c r="L184" s="5">
        <f>'G-1 p3 - '!L184</f>
        <v>344167.89092805341</v>
      </c>
      <c r="M184" s="5">
        <f>'G-1 p3 - '!M184</f>
        <v>332994.31069215829</v>
      </c>
      <c r="N184" s="5">
        <f>'G-1 p3 - '!N184</f>
        <v>345263.66627786867</v>
      </c>
      <c r="O184" s="5">
        <f>'G-1 p3 - '!O184</f>
        <v>353974.66938449733</v>
      </c>
      <c r="P184" s="5">
        <f>'G-1 p3 - '!P184</f>
        <v>369348.68283087923</v>
      </c>
      <c r="Q184" s="5">
        <f>'G-1 p3 - '!Q184</f>
        <v>383773.22859940754</v>
      </c>
      <c r="R184" s="5">
        <f>'G-1 p3 - '!R184</f>
        <v>386707.43439727515</v>
      </c>
      <c r="S184" s="5">
        <f>'G-1 p3 - '!S184</f>
        <v>381440.31864938146</v>
      </c>
      <c r="T184" s="5">
        <f>'G-1 p3 - '!T184</f>
        <v>382016.5341776486</v>
      </c>
      <c r="U184" s="5">
        <f>'G-1 p3 - '!U184</f>
        <v>387529.14916658925</v>
      </c>
    </row>
    <row r="185" spans="1:21">
      <c r="A185" s="4"/>
      <c r="B185" s="5">
        <f>'G-1 p3 - '!B185</f>
        <v>275997.21725204639</v>
      </c>
      <c r="C185" s="5">
        <f>'G-1 p3 - '!C185</f>
        <v>276492.24314313708</v>
      </c>
      <c r="D185" s="5">
        <f>'G-1 p3 - '!D185</f>
        <v>296886.97112382483</v>
      </c>
      <c r="E185" s="5">
        <f>'G-1 p3 - '!E185</f>
        <v>301781.42726404243</v>
      </c>
      <c r="F185" s="5">
        <f>'G-1 p3 - '!F185</f>
        <v>305706.42572538304</v>
      </c>
      <c r="G185" s="5">
        <f>'G-1 p3 - '!G185</f>
        <v>300279.86608103942</v>
      </c>
      <c r="H185" s="5">
        <f>'G-1 p3 - '!H185</f>
        <v>310125.57568865095</v>
      </c>
      <c r="I185" s="5">
        <f>'G-1 p3 - '!I185</f>
        <v>322779.60643570253</v>
      </c>
      <c r="J185" s="5">
        <f>'G-1 p3 - '!J185</f>
        <v>317849.0311959401</v>
      </c>
      <c r="K185" s="5">
        <f>'G-1 p3 - '!K185</f>
        <v>335117.60376658128</v>
      </c>
      <c r="L185" s="5">
        <f>'G-1 p3 - '!L185</f>
        <v>326581.47650010034</v>
      </c>
      <c r="M185" s="5">
        <f>'G-1 p3 - '!M185</f>
        <v>338409.75283239107</v>
      </c>
      <c r="N185" s="5">
        <f>'G-1 p3 - '!N185</f>
        <v>348216.72722681594</v>
      </c>
      <c r="O185" s="5">
        <f>'G-1 p3 - '!O185</f>
        <v>356412.59674365656</v>
      </c>
      <c r="P185" s="5">
        <f>'G-1 p3 - '!P185</f>
        <v>346204.7321027937</v>
      </c>
      <c r="Q185" s="5">
        <f>'G-1 p3 - '!Q185</f>
        <v>366611.44708940986</v>
      </c>
      <c r="R185" s="5">
        <f>'G-1 p3 - '!R185</f>
        <v>362176.59808701376</v>
      </c>
      <c r="S185" s="5">
        <f>'G-1 p3 - '!S185</f>
        <v>366616.73002521769</v>
      </c>
      <c r="T185" s="5">
        <f>'G-1 p3 - '!T185</f>
        <v>373485.29671268346</v>
      </c>
      <c r="U185" s="5">
        <f>'G-1 p3 - '!U185</f>
        <v>383531.28090055881</v>
      </c>
    </row>
    <row r="186" spans="1:21">
      <c r="A186" s="4"/>
      <c r="B186" s="5">
        <f>'G-1 p3 - '!B186</f>
        <v>275991.68416061939</v>
      </c>
      <c r="C186" s="5">
        <f>'G-1 p3 - '!C186</f>
        <v>287764.56446514011</v>
      </c>
      <c r="D186" s="5">
        <f>'G-1 p3 - '!D186</f>
        <v>299422.09392563323</v>
      </c>
      <c r="E186" s="5">
        <f>'G-1 p3 - '!E186</f>
        <v>300554.47758380289</v>
      </c>
      <c r="F186" s="5">
        <f>'G-1 p3 - '!F186</f>
        <v>295721.9372758714</v>
      </c>
      <c r="G186" s="5">
        <f>'G-1 p3 - '!G186</f>
        <v>310921.05224776565</v>
      </c>
      <c r="H186" s="5">
        <f>'G-1 p3 - '!H186</f>
        <v>321139.87762990629</v>
      </c>
      <c r="I186" s="5">
        <f>'G-1 p3 - '!I186</f>
        <v>315938.22634597513</v>
      </c>
      <c r="J186" s="5">
        <f>'G-1 p3 - '!J186</f>
        <v>325901.92116540024</v>
      </c>
      <c r="K186" s="5">
        <f>'G-1 p3 - '!K186</f>
        <v>331696.75295134139</v>
      </c>
      <c r="L186" s="5">
        <f>'G-1 p3 - '!L186</f>
        <v>318935.52342498844</v>
      </c>
      <c r="M186" s="5">
        <f>'G-1 p3 - '!M186</f>
        <v>337047.92112171545</v>
      </c>
      <c r="N186" s="5">
        <f>'G-1 p3 - '!N186</f>
        <v>340085.18675551598</v>
      </c>
      <c r="O186" s="5">
        <f>'G-1 p3 - '!O186</f>
        <v>341492.45105590735</v>
      </c>
      <c r="P186" s="5">
        <f>'G-1 p3 - '!P186</f>
        <v>375628.62788304489</v>
      </c>
      <c r="Q186" s="5">
        <f>'G-1 p3 - '!Q186</f>
        <v>372636.19966967154</v>
      </c>
      <c r="R186" s="5">
        <f>'G-1 p3 - '!R186</f>
        <v>377066.98283230874</v>
      </c>
      <c r="S186" s="5">
        <f>'G-1 p3 - '!S186</f>
        <v>390200.01473347045</v>
      </c>
      <c r="T186" s="5">
        <f>'G-1 p3 - '!T186</f>
        <v>383533.26289616257</v>
      </c>
      <c r="U186" s="5">
        <f>'G-1 p3 - '!U186</f>
        <v>392919.14436511032</v>
      </c>
    </row>
    <row r="187" spans="1:21">
      <c r="A187" s="4"/>
      <c r="B187" s="5">
        <f>'G-1 p3 - '!B187</f>
        <v>293446.25049784093</v>
      </c>
      <c r="C187" s="5">
        <f>'G-1 p3 - '!C187</f>
        <v>292522.01376498234</v>
      </c>
      <c r="D187" s="5">
        <f>'G-1 p3 - '!D187</f>
        <v>291065.92464063107</v>
      </c>
      <c r="E187" s="5">
        <f>'G-1 p3 - '!E187</f>
        <v>304261.65880002308</v>
      </c>
      <c r="F187" s="5">
        <f>'G-1 p3 - '!F187</f>
        <v>312329.50867847865</v>
      </c>
      <c r="G187" s="5">
        <f>'G-1 p3 - '!G187</f>
        <v>297788.42790478119</v>
      </c>
      <c r="H187" s="5">
        <f>'G-1 p3 - '!H187</f>
        <v>331406.5712589444</v>
      </c>
      <c r="I187" s="5">
        <f>'G-1 p3 - '!I187</f>
        <v>325880.9622403275</v>
      </c>
      <c r="J187" s="5">
        <f>'G-1 p3 - '!J187</f>
        <v>326461.42159626214</v>
      </c>
      <c r="K187" s="5">
        <f>'G-1 p3 - '!K187</f>
        <v>350811.66288528731</v>
      </c>
      <c r="L187" s="5">
        <f>'G-1 p3 - '!L187</f>
        <v>340355.26126205758</v>
      </c>
      <c r="M187" s="5">
        <f>'G-1 p3 - '!M187</f>
        <v>358836.44433424965</v>
      </c>
      <c r="N187" s="5">
        <f>'G-1 p3 - '!N187</f>
        <v>372797.30845514941</v>
      </c>
      <c r="O187" s="5">
        <f>'G-1 p3 - '!O187</f>
        <v>361437.52945739659</v>
      </c>
      <c r="P187" s="5">
        <f>'G-1 p3 - '!P187</f>
        <v>365409.58557967457</v>
      </c>
      <c r="Q187" s="5">
        <f>'G-1 p3 - '!Q187</f>
        <v>378455.31315777684</v>
      </c>
      <c r="R187" s="5">
        <f>'G-1 p3 - '!R187</f>
        <v>378549.53857593093</v>
      </c>
      <c r="S187" s="5">
        <f>'G-1 p3 - '!S187</f>
        <v>386950.45397520246</v>
      </c>
      <c r="T187" s="5">
        <f>'G-1 p3 - '!T187</f>
        <v>403790.97184317507</v>
      </c>
      <c r="U187" s="5">
        <f>'G-1 p3 - '!U187</f>
        <v>388638.0985473537</v>
      </c>
    </row>
    <row r="188" spans="1:21">
      <c r="A188" s="4"/>
      <c r="B188" s="5">
        <f>'G-1 p3 - '!B188</f>
        <v>283862.87121467356</v>
      </c>
      <c r="C188" s="5">
        <f>'G-1 p3 - '!C188</f>
        <v>280591.93508331879</v>
      </c>
      <c r="D188" s="5">
        <f>'G-1 p3 - '!D188</f>
        <v>285782.98135720938</v>
      </c>
      <c r="E188" s="5">
        <f>'G-1 p3 - '!E188</f>
        <v>294008.18753738928</v>
      </c>
      <c r="F188" s="5">
        <f>'G-1 p3 - '!F188</f>
        <v>304477.68049321405</v>
      </c>
      <c r="G188" s="5">
        <f>'G-1 p3 - '!G188</f>
        <v>314744.40549567802</v>
      </c>
      <c r="H188" s="5">
        <f>'G-1 p3 - '!H188</f>
        <v>311414.81854877563</v>
      </c>
      <c r="I188" s="5">
        <f>'G-1 p3 - '!I188</f>
        <v>314398.78262930893</v>
      </c>
      <c r="J188" s="5">
        <f>'G-1 p3 - '!J188</f>
        <v>319311.58053617552</v>
      </c>
      <c r="K188" s="5">
        <f>'G-1 p3 - '!K188</f>
        <v>335211.581977277</v>
      </c>
      <c r="L188" s="5">
        <f>'G-1 p3 - '!L188</f>
        <v>338354.73715950805</v>
      </c>
      <c r="M188" s="5">
        <f>'G-1 p3 - '!M188</f>
        <v>327583.28895328054</v>
      </c>
      <c r="N188" s="5">
        <f>'G-1 p3 - '!N188</f>
        <v>336661.47952245746</v>
      </c>
      <c r="O188" s="5">
        <f>'G-1 p3 - '!O188</f>
        <v>331864.15529252251</v>
      </c>
      <c r="P188" s="5">
        <f>'G-1 p3 - '!P188</f>
        <v>362905.43589578744</v>
      </c>
      <c r="Q188" s="5">
        <f>'G-1 p3 - '!Q188</f>
        <v>365041.60403396661</v>
      </c>
      <c r="R188" s="5">
        <f>'G-1 p3 - '!R188</f>
        <v>358036.70297762158</v>
      </c>
      <c r="S188" s="5">
        <f>'G-1 p3 - '!S188</f>
        <v>359475.15623125318</v>
      </c>
      <c r="T188" s="5">
        <f>'G-1 p3 - '!T188</f>
        <v>357670.44111165049</v>
      </c>
      <c r="U188" s="5">
        <f>'G-1 p3 - '!U188</f>
        <v>359854.18086441368</v>
      </c>
    </row>
    <row r="189" spans="1:21">
      <c r="A189" s="4"/>
      <c r="B189" s="5">
        <f>'G-1 p3 - '!B189</f>
        <v>281781.88444281189</v>
      </c>
      <c r="C189" s="5">
        <f>'G-1 p3 - '!C189</f>
        <v>286348.90699784353</v>
      </c>
      <c r="D189" s="5">
        <f>'G-1 p3 - '!D189</f>
        <v>283250.43200057326</v>
      </c>
      <c r="E189" s="5">
        <f>'G-1 p3 - '!E189</f>
        <v>290661.13641602406</v>
      </c>
      <c r="F189" s="5">
        <f>'G-1 p3 - '!F189</f>
        <v>309290.22401068371</v>
      </c>
      <c r="G189" s="5">
        <f>'G-1 p3 - '!G189</f>
        <v>303869.89467703865</v>
      </c>
      <c r="H189" s="5">
        <f>'G-1 p3 - '!H189</f>
        <v>307614.71549113997</v>
      </c>
      <c r="I189" s="5">
        <f>'G-1 p3 - '!I189</f>
        <v>313279.67962965212</v>
      </c>
      <c r="J189" s="5">
        <f>'G-1 p3 - '!J189</f>
        <v>311169.98337505519</v>
      </c>
      <c r="K189" s="5">
        <f>'G-1 p3 - '!K189</f>
        <v>332335.65377746482</v>
      </c>
      <c r="L189" s="5">
        <f>'G-1 p3 - '!L189</f>
        <v>350729.2342637612</v>
      </c>
      <c r="M189" s="5">
        <f>'G-1 p3 - '!M189</f>
        <v>340094.10268382804</v>
      </c>
      <c r="N189" s="5">
        <f>'G-1 p3 - '!N189</f>
        <v>354632.98831825174</v>
      </c>
      <c r="O189" s="5">
        <f>'G-1 p3 - '!O189</f>
        <v>360976.80745877669</v>
      </c>
      <c r="P189" s="5">
        <f>'G-1 p3 - '!P189</f>
        <v>371343.61770225607</v>
      </c>
      <c r="Q189" s="5">
        <f>'G-1 p3 - '!Q189</f>
        <v>365756.12233462138</v>
      </c>
      <c r="R189" s="5">
        <f>'G-1 p3 - '!R189</f>
        <v>359182.36184123351</v>
      </c>
      <c r="S189" s="5">
        <f>'G-1 p3 - '!S189</f>
        <v>367033.06873725232</v>
      </c>
      <c r="T189" s="5">
        <f>'G-1 p3 - '!T189</f>
        <v>378334.40131081844</v>
      </c>
      <c r="U189" s="5">
        <f>'G-1 p3 - '!U189</f>
        <v>378705.65409771161</v>
      </c>
    </row>
    <row r="190" spans="1:21">
      <c r="A190" s="4"/>
      <c r="B190" s="5">
        <f>'G-1 p3 - '!B190</f>
        <v>292898.34355265129</v>
      </c>
      <c r="C190" s="5">
        <f>'G-1 p3 - '!C190</f>
        <v>279509.02599610988</v>
      </c>
      <c r="D190" s="5">
        <f>'G-1 p3 - '!D190</f>
        <v>292387.5090891234</v>
      </c>
      <c r="E190" s="5">
        <f>'G-1 p3 - '!E190</f>
        <v>293339.46828388545</v>
      </c>
      <c r="F190" s="5">
        <f>'G-1 p3 - '!F190</f>
        <v>314993.7471592357</v>
      </c>
      <c r="G190" s="5">
        <f>'G-1 p3 - '!G190</f>
        <v>299070.83141537476</v>
      </c>
      <c r="H190" s="5">
        <f>'G-1 p3 - '!H190</f>
        <v>323985.27946917433</v>
      </c>
      <c r="I190" s="5">
        <f>'G-1 p3 - '!I190</f>
        <v>307218.15017380344</v>
      </c>
      <c r="J190" s="5">
        <f>'G-1 p3 - '!J190</f>
        <v>323571.1675786837</v>
      </c>
      <c r="K190" s="5">
        <f>'G-1 p3 - '!K190</f>
        <v>320476.75987817772</v>
      </c>
      <c r="L190" s="5">
        <f>'G-1 p3 - '!L190</f>
        <v>345500.12275594147</v>
      </c>
      <c r="M190" s="5">
        <f>'G-1 p3 - '!M190</f>
        <v>348187.55057193356</v>
      </c>
      <c r="N190" s="5">
        <f>'G-1 p3 - '!N190</f>
        <v>341114.88207052695</v>
      </c>
      <c r="O190" s="5">
        <f>'G-1 p3 - '!O190</f>
        <v>360794.16264780873</v>
      </c>
      <c r="P190" s="5">
        <f>'G-1 p3 - '!P190</f>
        <v>355967.63313721621</v>
      </c>
      <c r="Q190" s="5">
        <f>'G-1 p3 - '!Q190</f>
        <v>358386.6559957221</v>
      </c>
      <c r="R190" s="5">
        <f>'G-1 p3 - '!R190</f>
        <v>368313.16485882777</v>
      </c>
      <c r="S190" s="5">
        <f>'G-1 p3 - '!S190</f>
        <v>393237.98438791407</v>
      </c>
      <c r="T190" s="5">
        <f>'G-1 p3 - '!T190</f>
        <v>389862.77152123163</v>
      </c>
      <c r="U190" s="5">
        <f>'G-1 p3 - '!U190</f>
        <v>387771.87828964472</v>
      </c>
    </row>
    <row r="191" spans="1:21">
      <c r="A191" s="4"/>
      <c r="B191" s="5">
        <f>'G-1 p3 - '!B191</f>
        <v>286549.4435405113</v>
      </c>
      <c r="C191" s="5">
        <f>'G-1 p3 - '!C191</f>
        <v>296983.18417922797</v>
      </c>
      <c r="D191" s="5">
        <f>'G-1 p3 - '!D191</f>
        <v>283904.42720204435</v>
      </c>
      <c r="E191" s="5">
        <f>'G-1 p3 - '!E191</f>
        <v>289418.78029930108</v>
      </c>
      <c r="F191" s="5">
        <f>'G-1 p3 - '!F191</f>
        <v>300318.44972703024</v>
      </c>
      <c r="G191" s="5">
        <f>'G-1 p3 - '!G191</f>
        <v>308273.84745425161</v>
      </c>
      <c r="H191" s="5">
        <f>'G-1 p3 - '!H191</f>
        <v>315002.0078694796</v>
      </c>
      <c r="I191" s="5">
        <f>'G-1 p3 - '!I191</f>
        <v>336440.38697838987</v>
      </c>
      <c r="J191" s="5">
        <f>'G-1 p3 - '!J191</f>
        <v>344717.02449885284</v>
      </c>
      <c r="K191" s="5">
        <f>'G-1 p3 - '!K191</f>
        <v>339032.40876110847</v>
      </c>
      <c r="L191" s="5">
        <f>'G-1 p3 - '!L191</f>
        <v>340455.3465691756</v>
      </c>
      <c r="M191" s="5">
        <f>'G-1 p3 - '!M191</f>
        <v>346624.37058373657</v>
      </c>
      <c r="N191" s="5">
        <f>'G-1 p3 - '!N191</f>
        <v>353251.69690435362</v>
      </c>
      <c r="O191" s="5">
        <f>'G-1 p3 - '!O191</f>
        <v>342057.03346761776</v>
      </c>
      <c r="P191" s="5">
        <f>'G-1 p3 - '!P191</f>
        <v>376789.38097492699</v>
      </c>
      <c r="Q191" s="5">
        <f>'G-1 p3 - '!Q191</f>
        <v>375372.71580137656</v>
      </c>
      <c r="R191" s="5">
        <f>'G-1 p3 - '!R191</f>
        <v>386210.60032064113</v>
      </c>
      <c r="S191" s="5">
        <f>'G-1 p3 - '!S191</f>
        <v>385078.44247776375</v>
      </c>
      <c r="T191" s="5">
        <f>'G-1 p3 - '!T191</f>
        <v>380667.73714330763</v>
      </c>
      <c r="U191" s="5">
        <f>'G-1 p3 - '!U191</f>
        <v>385466.40310146159</v>
      </c>
    </row>
    <row r="192" spans="1:21">
      <c r="A192" s="4"/>
      <c r="B192" s="5">
        <f>'G-1 p3 - '!B192</f>
        <v>281415.58257706871</v>
      </c>
      <c r="C192" s="5">
        <f>'G-1 p3 - '!C192</f>
        <v>284063.73307969491</v>
      </c>
      <c r="D192" s="5">
        <f>'G-1 p3 - '!D192</f>
        <v>293930.73150258494</v>
      </c>
      <c r="E192" s="5">
        <f>'G-1 p3 - '!E192</f>
        <v>289327.9649257299</v>
      </c>
      <c r="F192" s="5">
        <f>'G-1 p3 - '!F192</f>
        <v>295090.60303228849</v>
      </c>
      <c r="G192" s="5">
        <f>'G-1 p3 - '!G192</f>
        <v>308614.77198122733</v>
      </c>
      <c r="H192" s="5">
        <f>'G-1 p3 - '!H192</f>
        <v>317465.05827029684</v>
      </c>
      <c r="I192" s="5">
        <f>'G-1 p3 - '!I192</f>
        <v>315087.08314738778</v>
      </c>
      <c r="J192" s="5">
        <f>'G-1 p3 - '!J192</f>
        <v>332295.1372691408</v>
      </c>
      <c r="K192" s="5">
        <f>'G-1 p3 - '!K192</f>
        <v>323357.96559084085</v>
      </c>
      <c r="L192" s="5">
        <f>'G-1 p3 - '!L192</f>
        <v>347688.49549773394</v>
      </c>
      <c r="M192" s="5">
        <f>'G-1 p3 - '!M192</f>
        <v>342584.98929791636</v>
      </c>
      <c r="N192" s="5">
        <f>'G-1 p3 - '!N192</f>
        <v>350549.76533226419</v>
      </c>
      <c r="O192" s="5">
        <f>'G-1 p3 - '!O192</f>
        <v>336164.74143000139</v>
      </c>
      <c r="P192" s="5">
        <f>'G-1 p3 - '!P192</f>
        <v>357112.11488361988</v>
      </c>
      <c r="Q192" s="5">
        <f>'G-1 p3 - '!Q192</f>
        <v>360204.27051426761</v>
      </c>
      <c r="R192" s="5">
        <f>'G-1 p3 - '!R192</f>
        <v>372282.73277077888</v>
      </c>
      <c r="S192" s="5">
        <f>'G-1 p3 - '!S192</f>
        <v>385311.136668197</v>
      </c>
      <c r="T192" s="5">
        <f>'G-1 p3 - '!T192</f>
        <v>388224.07995288214</v>
      </c>
      <c r="U192" s="5">
        <f>'G-1 p3 - '!U192</f>
        <v>375142.20867876092</v>
      </c>
    </row>
    <row r="193" spans="1:21">
      <c r="A193" s="4"/>
      <c r="B193" s="5">
        <f>'G-1 p3 - '!B193</f>
        <v>276597.26744490035</v>
      </c>
      <c r="C193" s="5">
        <f>'G-1 p3 - '!C193</f>
        <v>282364.04692445422</v>
      </c>
      <c r="D193" s="5">
        <f>'G-1 p3 - '!D193</f>
        <v>285729.55402361392</v>
      </c>
      <c r="E193" s="5">
        <f>'G-1 p3 - '!E193</f>
        <v>289641.467526088</v>
      </c>
      <c r="F193" s="5">
        <f>'G-1 p3 - '!F193</f>
        <v>290411.7301512626</v>
      </c>
      <c r="G193" s="5">
        <f>'G-1 p3 - '!G193</f>
        <v>309910.20866414381</v>
      </c>
      <c r="H193" s="5">
        <f>'G-1 p3 - '!H193</f>
        <v>298653.08492737956</v>
      </c>
      <c r="I193" s="5">
        <f>'G-1 p3 - '!I193</f>
        <v>311976.99816458294</v>
      </c>
      <c r="J193" s="5">
        <f>'G-1 p3 - '!J193</f>
        <v>307079.29711061431</v>
      </c>
      <c r="K193" s="5">
        <f>'G-1 p3 - '!K193</f>
        <v>331835.96482539928</v>
      </c>
      <c r="L193" s="5">
        <f>'G-1 p3 - '!L193</f>
        <v>323422.58573189389</v>
      </c>
      <c r="M193" s="5">
        <f>'G-1 p3 - '!M193</f>
        <v>336081.21233043104</v>
      </c>
      <c r="N193" s="5">
        <f>'G-1 p3 - '!N193</f>
        <v>353593.73676035239</v>
      </c>
      <c r="O193" s="5">
        <f>'G-1 p3 - '!O193</f>
        <v>353087.90430309979</v>
      </c>
      <c r="P193" s="5">
        <f>'G-1 p3 - '!P193</f>
        <v>364218.03490832134</v>
      </c>
      <c r="Q193" s="5">
        <f>'G-1 p3 - '!Q193</f>
        <v>363639.32474513684</v>
      </c>
      <c r="R193" s="5">
        <f>'G-1 p3 - '!R193</f>
        <v>356369.08548197587</v>
      </c>
      <c r="S193" s="5">
        <f>'G-1 p3 - '!S193</f>
        <v>370518.9942603556</v>
      </c>
      <c r="T193" s="5">
        <f>'G-1 p3 - '!T193</f>
        <v>372014.83901983761</v>
      </c>
      <c r="U193" s="5">
        <f>'G-1 p3 - '!U193</f>
        <v>376583.70829730615</v>
      </c>
    </row>
    <row r="194" spans="1:21">
      <c r="A194" s="4"/>
      <c r="B194" s="5">
        <f>'G-1 p3 - '!B194</f>
        <v>300407.22130689793</v>
      </c>
      <c r="C194" s="5">
        <f>'G-1 p3 - '!C194</f>
        <v>296367.96401077061</v>
      </c>
      <c r="D194" s="5">
        <f>'G-1 p3 - '!D194</f>
        <v>274415.61467064265</v>
      </c>
      <c r="E194" s="5">
        <f>'G-1 p3 - '!E194</f>
        <v>296274.93360003881</v>
      </c>
      <c r="F194" s="5">
        <f>'G-1 p3 - '!F194</f>
        <v>311331.03367893118</v>
      </c>
      <c r="G194" s="5">
        <f>'G-1 p3 - '!G194</f>
        <v>304825.14651727077</v>
      </c>
      <c r="H194" s="5">
        <f>'G-1 p3 - '!H194</f>
        <v>315903.69058746786</v>
      </c>
      <c r="I194" s="5">
        <f>'G-1 p3 - '!I194</f>
        <v>322252.48103526747</v>
      </c>
      <c r="J194" s="5">
        <f>'G-1 p3 - '!J194</f>
        <v>335289.08372088859</v>
      </c>
      <c r="K194" s="5">
        <f>'G-1 p3 - '!K194</f>
        <v>344713.1694561324</v>
      </c>
      <c r="L194" s="5">
        <f>'G-1 p3 - '!L194</f>
        <v>347547.82117874495</v>
      </c>
      <c r="M194" s="5">
        <f>'G-1 p3 - '!M194</f>
        <v>368571.55452157656</v>
      </c>
      <c r="N194" s="5">
        <f>'G-1 p3 - '!N194</f>
        <v>338271.68213591666</v>
      </c>
      <c r="O194" s="5">
        <f>'G-1 p3 - '!O194</f>
        <v>363394.14492846903</v>
      </c>
      <c r="P194" s="5">
        <f>'G-1 p3 - '!P194</f>
        <v>355522.73506090051</v>
      </c>
      <c r="Q194" s="5">
        <f>'G-1 p3 - '!Q194</f>
        <v>379539.22429839306</v>
      </c>
      <c r="R194" s="5">
        <f>'G-1 p3 - '!R194</f>
        <v>386744.82013872737</v>
      </c>
      <c r="S194" s="5">
        <f>'G-1 p3 - '!S194</f>
        <v>390984.73282482562</v>
      </c>
      <c r="T194" s="5">
        <f>'G-1 p3 - '!T194</f>
        <v>395404.49042812904</v>
      </c>
      <c r="U194" s="5">
        <f>'G-1 p3 - '!U194</f>
        <v>388446.89218568301</v>
      </c>
    </row>
    <row r="195" spans="1:21">
      <c r="A195" s="4"/>
      <c r="B195" s="5">
        <f>'G-1 p3 - '!B195</f>
        <v>305288.0465789258</v>
      </c>
      <c r="C195" s="5">
        <f>'G-1 p3 - '!C195</f>
        <v>299541.66486385773</v>
      </c>
      <c r="D195" s="5">
        <f>'G-1 p3 - '!D195</f>
        <v>300956.83610869758</v>
      </c>
      <c r="E195" s="5">
        <f>'G-1 p3 - '!E195</f>
        <v>297484.80606303347</v>
      </c>
      <c r="F195" s="5">
        <f>'G-1 p3 - '!F195</f>
        <v>300520.11604978057</v>
      </c>
      <c r="G195" s="5">
        <f>'G-1 p3 - '!G195</f>
        <v>312405.00609842199</v>
      </c>
      <c r="H195" s="5">
        <f>'G-1 p3 - '!H195</f>
        <v>311320.13779390324</v>
      </c>
      <c r="I195" s="5">
        <f>'G-1 p3 - '!I195</f>
        <v>316884.40511130047</v>
      </c>
      <c r="J195" s="5">
        <f>'G-1 p3 - '!J195</f>
        <v>320767.87159086269</v>
      </c>
      <c r="K195" s="5">
        <f>'G-1 p3 - '!K195</f>
        <v>329057.19317769626</v>
      </c>
      <c r="L195" s="5">
        <f>'G-1 p3 - '!L195</f>
        <v>338379.9719867254</v>
      </c>
      <c r="M195" s="5">
        <f>'G-1 p3 - '!M195</f>
        <v>339418.98796969838</v>
      </c>
      <c r="N195" s="5">
        <f>'G-1 p3 - '!N195</f>
        <v>339832.59891143115</v>
      </c>
      <c r="O195" s="5">
        <f>'G-1 p3 - '!O195</f>
        <v>355576.95047134568</v>
      </c>
      <c r="P195" s="5">
        <f>'G-1 p3 - '!P195</f>
        <v>356737.61799934006</v>
      </c>
      <c r="Q195" s="5">
        <f>'G-1 p3 - '!Q195</f>
        <v>366281.52638550318</v>
      </c>
      <c r="R195" s="5">
        <f>'G-1 p3 - '!R195</f>
        <v>361799.60509336728</v>
      </c>
      <c r="S195" s="5">
        <f>'G-1 p3 - '!S195</f>
        <v>373021.86823934526</v>
      </c>
      <c r="T195" s="5">
        <f>'G-1 p3 - '!T195</f>
        <v>389706.93038614438</v>
      </c>
      <c r="U195" s="5">
        <f>'G-1 p3 - '!U195</f>
        <v>396338.21881570824</v>
      </c>
    </row>
    <row r="196" spans="1:21">
      <c r="A196" s="4"/>
      <c r="B196" s="5">
        <f>'G-1 p3 - '!B196</f>
        <v>277598.09593980387</v>
      </c>
      <c r="C196" s="5">
        <f>'G-1 p3 - '!C196</f>
        <v>302225.11013740493</v>
      </c>
      <c r="D196" s="5">
        <f>'G-1 p3 - '!D196</f>
        <v>289492.63371651625</v>
      </c>
      <c r="E196" s="5">
        <f>'G-1 p3 - '!E196</f>
        <v>294034.43089493574</v>
      </c>
      <c r="F196" s="5">
        <f>'G-1 p3 - '!F196</f>
        <v>316890.84358890029</v>
      </c>
      <c r="G196" s="5">
        <f>'G-1 p3 - '!G196</f>
        <v>304511.22139134392</v>
      </c>
      <c r="H196" s="5">
        <f>'G-1 p3 - '!H196</f>
        <v>318116.01447395398</v>
      </c>
      <c r="I196" s="5">
        <f>'G-1 p3 - '!I196</f>
        <v>322779.00476433424</v>
      </c>
      <c r="J196" s="5">
        <f>'G-1 p3 - '!J196</f>
        <v>318034.20254517061</v>
      </c>
      <c r="K196" s="5">
        <f>'G-1 p3 - '!K196</f>
        <v>331315.28077691217</v>
      </c>
      <c r="L196" s="5">
        <f>'G-1 p3 - '!L196</f>
        <v>348426.65878891892</v>
      </c>
      <c r="M196" s="5">
        <f>'G-1 p3 - '!M196</f>
        <v>342265.44865377818</v>
      </c>
      <c r="N196" s="5">
        <f>'G-1 p3 - '!N196</f>
        <v>349097.83263166185</v>
      </c>
      <c r="O196" s="5">
        <f>'G-1 p3 - '!O196</f>
        <v>367085.70781992929</v>
      </c>
      <c r="P196" s="5">
        <f>'G-1 p3 - '!P196</f>
        <v>350305.65447681013</v>
      </c>
      <c r="Q196" s="5">
        <f>'G-1 p3 - '!Q196</f>
        <v>356771.73252714967</v>
      </c>
      <c r="R196" s="5">
        <f>'G-1 p3 - '!R196</f>
        <v>365850.15938809526</v>
      </c>
      <c r="S196" s="5">
        <f>'G-1 p3 - '!S196</f>
        <v>382127.95089015272</v>
      </c>
      <c r="T196" s="5">
        <f>'G-1 p3 - '!T196</f>
        <v>385662.27896650793</v>
      </c>
      <c r="U196" s="5">
        <f>'G-1 p3 - '!U196</f>
        <v>404482.0018906105</v>
      </c>
    </row>
    <row r="197" spans="1:21">
      <c r="A197" s="4"/>
      <c r="B197" s="5">
        <f>'G-1 p3 - '!B197</f>
        <v>279178.5100138429</v>
      </c>
      <c r="C197" s="5">
        <f>'G-1 p3 - '!C197</f>
        <v>281648.00008026481</v>
      </c>
      <c r="D197" s="5">
        <f>'G-1 p3 - '!D197</f>
        <v>296668.02920226776</v>
      </c>
      <c r="E197" s="5">
        <f>'G-1 p3 - '!E197</f>
        <v>293021.9727962605</v>
      </c>
      <c r="F197" s="5">
        <f>'G-1 p3 - '!F197</f>
        <v>300439.02329907723</v>
      </c>
      <c r="G197" s="5">
        <f>'G-1 p3 - '!G197</f>
        <v>314885.58835894393</v>
      </c>
      <c r="H197" s="5">
        <f>'G-1 p3 - '!H197</f>
        <v>303603.92171393125</v>
      </c>
      <c r="I197" s="5">
        <f>'G-1 p3 - '!I197</f>
        <v>309848.80019015074</v>
      </c>
      <c r="J197" s="5">
        <f>'G-1 p3 - '!J197</f>
        <v>325878.31861859054</v>
      </c>
      <c r="K197" s="5">
        <f>'G-1 p3 - '!K197</f>
        <v>323337.60306602961</v>
      </c>
      <c r="L197" s="5">
        <f>'G-1 p3 - '!L197</f>
        <v>341116.57349870133</v>
      </c>
      <c r="M197" s="5">
        <f>'G-1 p3 - '!M197</f>
        <v>352012.00046836515</v>
      </c>
      <c r="N197" s="5">
        <f>'G-1 p3 - '!N197</f>
        <v>337137.24202215136</v>
      </c>
      <c r="O197" s="5">
        <f>'G-1 p3 - '!O197</f>
        <v>361522.85085886827</v>
      </c>
      <c r="P197" s="5">
        <f>'G-1 p3 - '!P197</f>
        <v>360842.06814113545</v>
      </c>
      <c r="Q197" s="5">
        <f>'G-1 p3 - '!Q197</f>
        <v>374203.8081207631</v>
      </c>
      <c r="R197" s="5">
        <f>'G-1 p3 - '!R197</f>
        <v>358249.33847170783</v>
      </c>
      <c r="S197" s="5">
        <f>'G-1 p3 - '!S197</f>
        <v>358855.75920646609</v>
      </c>
      <c r="T197" s="5">
        <f>'G-1 p3 - '!T197</f>
        <v>383773.4896857735</v>
      </c>
      <c r="U197" s="5">
        <f>'G-1 p3 - '!U197</f>
        <v>378194.79908518976</v>
      </c>
    </row>
    <row r="198" spans="1:21">
      <c r="A198" s="4"/>
      <c r="B198" s="5">
        <f>'G-1 p3 - '!B198</f>
        <v>289174.41569758928</v>
      </c>
      <c r="C198" s="5">
        <f>'G-1 p3 - '!C198</f>
        <v>291153.44687149744</v>
      </c>
      <c r="D198" s="5">
        <f>'G-1 p3 - '!D198</f>
        <v>285522.73765872524</v>
      </c>
      <c r="E198" s="5">
        <f>'G-1 p3 - '!E198</f>
        <v>294336.98440123809</v>
      </c>
      <c r="F198" s="5">
        <f>'G-1 p3 - '!F198</f>
        <v>298555.40597081435</v>
      </c>
      <c r="G198" s="5">
        <f>'G-1 p3 - '!G198</f>
        <v>304815.28564920271</v>
      </c>
      <c r="H198" s="5">
        <f>'G-1 p3 - '!H198</f>
        <v>301930.18533729773</v>
      </c>
      <c r="I198" s="5">
        <f>'G-1 p3 - '!I198</f>
        <v>319306.75294736848</v>
      </c>
      <c r="J198" s="5">
        <f>'G-1 p3 - '!J198</f>
        <v>315113.65578424442</v>
      </c>
      <c r="K198" s="5">
        <f>'G-1 p3 - '!K198</f>
        <v>322381.57999511377</v>
      </c>
      <c r="L198" s="5">
        <f>'G-1 p3 - '!L198</f>
        <v>352221.27736196714</v>
      </c>
      <c r="M198" s="5">
        <f>'G-1 p3 - '!M198</f>
        <v>339440.03634841123</v>
      </c>
      <c r="N198" s="5">
        <f>'G-1 p3 - '!N198</f>
        <v>346356.3648821633</v>
      </c>
      <c r="O198" s="5">
        <f>'G-1 p3 - '!O198</f>
        <v>360161.03999299539</v>
      </c>
      <c r="P198" s="5">
        <f>'G-1 p3 - '!P198</f>
        <v>346979.81707853719</v>
      </c>
      <c r="Q198" s="5">
        <f>'G-1 p3 - '!Q198</f>
        <v>356939.29228098679</v>
      </c>
      <c r="R198" s="5">
        <f>'G-1 p3 - '!R198</f>
        <v>379850.42773102026</v>
      </c>
      <c r="S198" s="5">
        <f>'G-1 p3 - '!S198</f>
        <v>370438.77606370376</v>
      </c>
      <c r="T198" s="5">
        <f>'G-1 p3 - '!T198</f>
        <v>390594.98178791557</v>
      </c>
      <c r="U198" s="5">
        <f>'G-1 p3 - '!U198</f>
        <v>389364.85692558513</v>
      </c>
    </row>
    <row r="199" spans="1:21">
      <c r="A199" s="4"/>
      <c r="B199" s="5">
        <f>'G-1 p3 - '!B199</f>
        <v>294932.54791859526</v>
      </c>
      <c r="C199" s="5">
        <f>'G-1 p3 - '!C199</f>
        <v>284968.77309356589</v>
      </c>
      <c r="D199" s="5">
        <f>'G-1 p3 - '!D199</f>
        <v>287504.6220823162</v>
      </c>
      <c r="E199" s="5">
        <f>'G-1 p3 - '!E199</f>
        <v>290205.93024732399</v>
      </c>
      <c r="F199" s="5">
        <f>'G-1 p3 - '!F199</f>
        <v>306017.06798530335</v>
      </c>
      <c r="G199" s="5">
        <f>'G-1 p3 - '!G199</f>
        <v>322845.47833555215</v>
      </c>
      <c r="H199" s="5">
        <f>'G-1 p3 - '!H199</f>
        <v>314619.39064552635</v>
      </c>
      <c r="I199" s="5">
        <f>'G-1 p3 - '!I199</f>
        <v>319587.65466344723</v>
      </c>
      <c r="J199" s="5">
        <f>'G-1 p3 - '!J199</f>
        <v>318351.49449801008</v>
      </c>
      <c r="K199" s="5">
        <f>'G-1 p3 - '!K199</f>
        <v>330143.48190996755</v>
      </c>
      <c r="L199" s="5">
        <f>'G-1 p3 - '!L199</f>
        <v>351994.37970018003</v>
      </c>
      <c r="M199" s="5">
        <f>'G-1 p3 - '!M199</f>
        <v>341562.44582066656</v>
      </c>
      <c r="N199" s="5">
        <f>'G-1 p3 - '!N199</f>
        <v>352585.02006687276</v>
      </c>
      <c r="O199" s="5">
        <f>'G-1 p3 - '!O199</f>
        <v>348124.34632328223</v>
      </c>
      <c r="P199" s="5">
        <f>'G-1 p3 - '!P199</f>
        <v>346348.20305045799</v>
      </c>
      <c r="Q199" s="5">
        <f>'G-1 p3 - '!Q199</f>
        <v>360508.98583291151</v>
      </c>
      <c r="R199" s="5">
        <f>'G-1 p3 - '!R199</f>
        <v>371382.10147303168</v>
      </c>
      <c r="S199" s="5">
        <f>'G-1 p3 - '!S199</f>
        <v>372338.14771463245</v>
      </c>
      <c r="T199" s="5">
        <f>'G-1 p3 - '!T199</f>
        <v>408099.18408039969</v>
      </c>
      <c r="U199" s="5">
        <f>'G-1 p3 - '!U199</f>
        <v>391247.05140418047</v>
      </c>
    </row>
    <row r="200" spans="1:21">
      <c r="A200" s="4"/>
      <c r="B200" s="5">
        <f>'G-1 p3 - '!B200</f>
        <v>293469.99573632993</v>
      </c>
      <c r="C200" s="5">
        <f>'G-1 p3 - '!C200</f>
        <v>279629.14007268701</v>
      </c>
      <c r="D200" s="5">
        <f>'G-1 p3 - '!D200</f>
        <v>300227.9379975709</v>
      </c>
      <c r="E200" s="5">
        <f>'G-1 p3 - '!E200</f>
        <v>284750.02614251093</v>
      </c>
      <c r="F200" s="5">
        <f>'G-1 p3 - '!F200</f>
        <v>306332.8172830586</v>
      </c>
      <c r="G200" s="5">
        <f>'G-1 p3 - '!G200</f>
        <v>314625.82159701525</v>
      </c>
      <c r="H200" s="5">
        <f>'G-1 p3 - '!H200</f>
        <v>315753.38227113581</v>
      </c>
      <c r="I200" s="5">
        <f>'G-1 p3 - '!I200</f>
        <v>318734.93705662759</v>
      </c>
      <c r="J200" s="5">
        <f>'G-1 p3 - '!J200</f>
        <v>330901.39600392833</v>
      </c>
      <c r="K200" s="5">
        <f>'G-1 p3 - '!K200</f>
        <v>334606.63085862919</v>
      </c>
      <c r="L200" s="5">
        <f>'G-1 p3 - '!L200</f>
        <v>326898.43620141514</v>
      </c>
      <c r="M200" s="5">
        <f>'G-1 p3 - '!M200</f>
        <v>324876.58265639481</v>
      </c>
      <c r="N200" s="5">
        <f>'G-1 p3 - '!N200</f>
        <v>358269.72908998642</v>
      </c>
      <c r="O200" s="5">
        <f>'G-1 p3 - '!O200</f>
        <v>353093.23264235759</v>
      </c>
      <c r="P200" s="5">
        <f>'G-1 p3 - '!P200</f>
        <v>349564.09080354427</v>
      </c>
      <c r="Q200" s="5">
        <f>'G-1 p3 - '!Q200</f>
        <v>372906.42867486092</v>
      </c>
      <c r="R200" s="5">
        <f>'G-1 p3 - '!R200</f>
        <v>390700.46834179759</v>
      </c>
      <c r="S200" s="5">
        <f>'G-1 p3 - '!S200</f>
        <v>377369.22706221748</v>
      </c>
      <c r="T200" s="5">
        <f>'G-1 p3 - '!T200</f>
        <v>373290.08198810206</v>
      </c>
      <c r="U200" s="5">
        <f>'G-1 p3 - '!U200</f>
        <v>388087.85822062858</v>
      </c>
    </row>
    <row r="201" spans="1:21">
      <c r="A201" s="4"/>
      <c r="B201" s="5">
        <f>'G-1 p3 - '!B201</f>
        <v>280520.71302311419</v>
      </c>
      <c r="C201" s="5">
        <f>'G-1 p3 - '!C201</f>
        <v>287018.4620375149</v>
      </c>
      <c r="D201" s="5">
        <f>'G-1 p3 - '!D201</f>
        <v>296493.69540978444</v>
      </c>
      <c r="E201" s="5">
        <f>'G-1 p3 - '!E201</f>
        <v>299775.26430495357</v>
      </c>
      <c r="F201" s="5">
        <f>'G-1 p3 - '!F201</f>
        <v>306291.11274697905</v>
      </c>
      <c r="G201" s="5">
        <f>'G-1 p3 - '!G201</f>
        <v>321584.21239694295</v>
      </c>
      <c r="H201" s="5">
        <f>'G-1 p3 - '!H201</f>
        <v>328654.4736510095</v>
      </c>
      <c r="I201" s="5">
        <f>'G-1 p3 - '!I201</f>
        <v>328406.42103895004</v>
      </c>
      <c r="J201" s="5">
        <f>'G-1 p3 - '!J201</f>
        <v>324802.36309848615</v>
      </c>
      <c r="K201" s="5">
        <f>'G-1 p3 - '!K201</f>
        <v>336019.30960163573</v>
      </c>
      <c r="L201" s="5">
        <f>'G-1 p3 - '!L201</f>
        <v>330011.08641306433</v>
      </c>
      <c r="M201" s="5">
        <f>'G-1 p3 - '!M201</f>
        <v>348944.93994785869</v>
      </c>
      <c r="N201" s="5">
        <f>'G-1 p3 - '!N201</f>
        <v>346052.75528971793</v>
      </c>
      <c r="O201" s="5">
        <f>'G-1 p3 - '!O201</f>
        <v>361452.94628313748</v>
      </c>
      <c r="P201" s="5">
        <f>'G-1 p3 - '!P201</f>
        <v>363332.51095610758</v>
      </c>
      <c r="Q201" s="5">
        <f>'G-1 p3 - '!Q201</f>
        <v>381365.80940283625</v>
      </c>
      <c r="R201" s="5">
        <f>'G-1 p3 - '!R201</f>
        <v>377892.39269666537</v>
      </c>
      <c r="S201" s="5">
        <f>'G-1 p3 - '!S201</f>
        <v>383440.689428618</v>
      </c>
      <c r="T201" s="5">
        <f>'G-1 p3 - '!T201</f>
        <v>400747.35142074618</v>
      </c>
      <c r="U201" s="5">
        <f>'G-1 p3 - '!U201</f>
        <v>392115.86887964385</v>
      </c>
    </row>
    <row r="203" spans="1:21">
      <c r="A203" s="3" t="s">
        <v>6</v>
      </c>
      <c r="B203" s="3">
        <f t="shared" ref="B203:T203" si="0">MAX(B2:B201)</f>
        <v>305288.0465789258</v>
      </c>
      <c r="C203" s="3">
        <f t="shared" si="0"/>
        <v>306978.32424308819</v>
      </c>
      <c r="D203" s="3">
        <f t="shared" si="0"/>
        <v>313436.67720387009</v>
      </c>
      <c r="E203" s="3">
        <f t="shared" si="0"/>
        <v>314157.2516390282</v>
      </c>
      <c r="F203" s="3">
        <f t="shared" si="0"/>
        <v>324472.40070332191</v>
      </c>
      <c r="G203" s="3">
        <f t="shared" si="0"/>
        <v>325516.18865646346</v>
      </c>
      <c r="H203" s="3">
        <f t="shared" si="0"/>
        <v>334796.28042281565</v>
      </c>
      <c r="I203" s="3">
        <f t="shared" si="0"/>
        <v>341174.51634160697</v>
      </c>
      <c r="J203" s="3">
        <f t="shared" si="0"/>
        <v>347769.00941742625</v>
      </c>
      <c r="K203" s="3">
        <f t="shared" si="0"/>
        <v>352160.3744440602</v>
      </c>
      <c r="L203" s="3">
        <f t="shared" si="0"/>
        <v>365133.4173930859</v>
      </c>
      <c r="M203" s="3">
        <f t="shared" si="0"/>
        <v>368571.55452157656</v>
      </c>
      <c r="N203" s="3">
        <f t="shared" si="0"/>
        <v>372797.30845514941</v>
      </c>
      <c r="O203" s="3">
        <f t="shared" si="0"/>
        <v>384649.0392278753</v>
      </c>
      <c r="P203" s="3">
        <f t="shared" si="0"/>
        <v>381994.78300999751</v>
      </c>
      <c r="Q203" s="3">
        <f t="shared" si="0"/>
        <v>387763.60217867111</v>
      </c>
      <c r="R203" s="3">
        <f t="shared" si="0"/>
        <v>398263.35693977482</v>
      </c>
      <c r="S203" s="3">
        <f t="shared" si="0"/>
        <v>415730.39599988313</v>
      </c>
      <c r="T203" s="3">
        <f t="shared" si="0"/>
        <v>412928.10209319531</v>
      </c>
      <c r="U203" s="3">
        <f>MAX(U2:U201)</f>
        <v>417876.36643069936</v>
      </c>
    </row>
    <row r="204" spans="1:21">
      <c r="A204" s="3" t="s">
        <v>7</v>
      </c>
      <c r="B204" s="6">
        <f>MIN(B2:B201)</f>
        <v>269575.79499364342</v>
      </c>
      <c r="C204" s="3">
        <f t="shared" ref="C204:T204" si="1">MIN(C2:C201)</f>
        <v>270086.94967863185</v>
      </c>
      <c r="D204" s="3">
        <f t="shared" si="1"/>
        <v>274415.61467064265</v>
      </c>
      <c r="E204" s="3">
        <f t="shared" si="1"/>
        <v>281861.94411702425</v>
      </c>
      <c r="F204" s="3">
        <f t="shared" si="1"/>
        <v>282608.47364082269</v>
      </c>
      <c r="G204" s="3">
        <f t="shared" si="1"/>
        <v>290608.16193223174</v>
      </c>
      <c r="H204" s="3">
        <f t="shared" si="1"/>
        <v>296125.05264226953</v>
      </c>
      <c r="I204" s="3">
        <f t="shared" si="1"/>
        <v>302689.38511374284</v>
      </c>
      <c r="J204" s="3">
        <f t="shared" si="1"/>
        <v>304034.2726238672</v>
      </c>
      <c r="K204" s="3">
        <f t="shared" si="1"/>
        <v>313190.58664013474</v>
      </c>
      <c r="L204" s="3">
        <f t="shared" si="1"/>
        <v>317067.39255038206</v>
      </c>
      <c r="M204" s="3">
        <f t="shared" si="1"/>
        <v>322867.94703882583</v>
      </c>
      <c r="N204" s="3">
        <f t="shared" si="1"/>
        <v>329207.8146752303</v>
      </c>
      <c r="O204" s="3">
        <f t="shared" si="1"/>
        <v>331864.15529252251</v>
      </c>
      <c r="P204" s="3">
        <f t="shared" si="1"/>
        <v>335531.97538632038</v>
      </c>
      <c r="Q204" s="3">
        <f t="shared" si="1"/>
        <v>337872.03421639837</v>
      </c>
      <c r="R204" s="3">
        <f t="shared" si="1"/>
        <v>348281.69082189421</v>
      </c>
      <c r="S204" s="3">
        <f t="shared" si="1"/>
        <v>355146.47283232922</v>
      </c>
      <c r="T204" s="3">
        <f t="shared" si="1"/>
        <v>356056.10724545515</v>
      </c>
      <c r="U204" s="3">
        <f>MIN(U2:U201)</f>
        <v>359608.64955513371</v>
      </c>
    </row>
    <row r="205" spans="1:21">
      <c r="A205" s="3" t="s">
        <v>8</v>
      </c>
      <c r="B205" s="3">
        <f t="shared" ref="B205:T205" si="2">AVERAGE(B2:B201)</f>
        <v>287334.73652032233</v>
      </c>
      <c r="C205" s="3">
        <f t="shared" si="2"/>
        <v>288980.02895787614</v>
      </c>
      <c r="D205" s="3">
        <f t="shared" si="2"/>
        <v>293331.85830938665</v>
      </c>
      <c r="E205" s="3">
        <f t="shared" si="2"/>
        <v>297858.62748129165</v>
      </c>
      <c r="F205" s="3">
        <f t="shared" si="2"/>
        <v>303969.19945090002</v>
      </c>
      <c r="G205" s="3">
        <f t="shared" si="2"/>
        <v>309700.14464384143</v>
      </c>
      <c r="H205" s="3">
        <f t="shared" si="2"/>
        <v>315619.2174462892</v>
      </c>
      <c r="I205" s="3">
        <f t="shared" si="2"/>
        <v>320525.38410418952</v>
      </c>
      <c r="J205" s="3">
        <f t="shared" si="2"/>
        <v>325895.76369590091</v>
      </c>
      <c r="K205" s="3">
        <f t="shared" si="2"/>
        <v>332643.91598071612</v>
      </c>
      <c r="L205" s="3">
        <f t="shared" si="2"/>
        <v>337746.26856337488</v>
      </c>
      <c r="M205" s="3">
        <f t="shared" si="2"/>
        <v>342506.25363853172</v>
      </c>
      <c r="N205" s="3">
        <f t="shared" si="2"/>
        <v>349479.4134774261</v>
      </c>
      <c r="O205" s="3">
        <f t="shared" si="2"/>
        <v>356092.05965353129</v>
      </c>
      <c r="P205" s="3">
        <f t="shared" si="2"/>
        <v>361626.8880583109</v>
      </c>
      <c r="Q205" s="3">
        <f t="shared" si="2"/>
        <v>366644.10589056544</v>
      </c>
      <c r="R205" s="3">
        <f t="shared" si="2"/>
        <v>373648.72611081367</v>
      </c>
      <c r="S205" s="3">
        <f t="shared" si="2"/>
        <v>377936.07067704783</v>
      </c>
      <c r="T205" s="3">
        <f t="shared" si="2"/>
        <v>383761.93717171921</v>
      </c>
      <c r="U205" s="3">
        <f>AVERAGE(U2:U201)</f>
        <v>388554.31742507359</v>
      </c>
    </row>
    <row r="206" spans="1:21">
      <c r="A206" s="3" t="s">
        <v>9</v>
      </c>
      <c r="B206" s="3">
        <f t="shared" ref="B206:U206" si="3">MEDIAN(B2:B201)</f>
        <v>286991.56582524139</v>
      </c>
      <c r="C206" s="3">
        <f t="shared" si="3"/>
        <v>288115.27300453576</v>
      </c>
      <c r="D206" s="3">
        <f t="shared" si="3"/>
        <v>293668.35562430718</v>
      </c>
      <c r="E206" s="3">
        <f t="shared" si="3"/>
        <v>297883.90274777089</v>
      </c>
      <c r="F206" s="3">
        <f t="shared" si="3"/>
        <v>303536.13473730069</v>
      </c>
      <c r="G206" s="3">
        <f t="shared" si="3"/>
        <v>309252.24827336159</v>
      </c>
      <c r="H206" s="3">
        <f t="shared" si="3"/>
        <v>315847.73255722469</v>
      </c>
      <c r="I206" s="3">
        <f t="shared" si="3"/>
        <v>319868.50454432482</v>
      </c>
      <c r="J206" s="3">
        <f t="shared" si="3"/>
        <v>325973.25381352007</v>
      </c>
      <c r="K206" s="3">
        <f t="shared" si="3"/>
        <v>332084.17701055785</v>
      </c>
      <c r="L206" s="3">
        <f t="shared" si="3"/>
        <v>337912.0954077426</v>
      </c>
      <c r="M206" s="3">
        <f t="shared" si="3"/>
        <v>342495.61934729642</v>
      </c>
      <c r="N206" s="3">
        <f t="shared" si="3"/>
        <v>348781.51445441024</v>
      </c>
      <c r="O206" s="3">
        <f t="shared" si="3"/>
        <v>356768.67229168396</v>
      </c>
      <c r="P206" s="3">
        <f t="shared" si="3"/>
        <v>361859.35205478233</v>
      </c>
      <c r="Q206" s="3">
        <f t="shared" si="3"/>
        <v>366509.80660679261</v>
      </c>
      <c r="R206" s="3">
        <f t="shared" si="3"/>
        <v>373809.93593576777</v>
      </c>
      <c r="S206" s="3">
        <f t="shared" si="3"/>
        <v>377779.41672482691</v>
      </c>
      <c r="T206" s="3">
        <f t="shared" si="3"/>
        <v>383594.91092498985</v>
      </c>
      <c r="U206" s="3">
        <f t="shared" si="3"/>
        <v>388000.89722489915</v>
      </c>
    </row>
    <row r="207" spans="1:21">
      <c r="A207" s="3" t="s">
        <v>10</v>
      </c>
      <c r="B207" s="3" t="e">
        <f t="shared" ref="B207:U207" si="4">MODE(B2:B201)</f>
        <v>#N/A</v>
      </c>
      <c r="C207" s="3" t="e">
        <f t="shared" si="4"/>
        <v>#N/A</v>
      </c>
      <c r="D207" s="3" t="e">
        <f t="shared" si="4"/>
        <v>#N/A</v>
      </c>
      <c r="E207" s="3" t="e">
        <f t="shared" si="4"/>
        <v>#N/A</v>
      </c>
      <c r="F207" s="3" t="e">
        <f t="shared" si="4"/>
        <v>#N/A</v>
      </c>
      <c r="G207" s="3" t="e">
        <f t="shared" si="4"/>
        <v>#N/A</v>
      </c>
      <c r="H207" s="3" t="e">
        <f t="shared" si="4"/>
        <v>#N/A</v>
      </c>
      <c r="I207" s="3" t="e">
        <f t="shared" si="4"/>
        <v>#N/A</v>
      </c>
      <c r="J207" s="3" t="e">
        <f t="shared" si="4"/>
        <v>#N/A</v>
      </c>
      <c r="K207" s="3" t="e">
        <f t="shared" si="4"/>
        <v>#N/A</v>
      </c>
      <c r="L207" s="3" t="e">
        <f t="shared" si="4"/>
        <v>#N/A</v>
      </c>
      <c r="M207" s="3" t="e">
        <f t="shared" si="4"/>
        <v>#N/A</v>
      </c>
      <c r="N207" s="3" t="e">
        <f t="shared" si="4"/>
        <v>#N/A</v>
      </c>
      <c r="O207" s="3" t="e">
        <f t="shared" si="4"/>
        <v>#N/A</v>
      </c>
      <c r="P207" s="3" t="e">
        <f t="shared" si="4"/>
        <v>#N/A</v>
      </c>
      <c r="Q207" s="3" t="e">
        <f t="shared" si="4"/>
        <v>#N/A</v>
      </c>
      <c r="R207" s="3" t="e">
        <f t="shared" si="4"/>
        <v>#N/A</v>
      </c>
      <c r="S207" s="3" t="e">
        <f t="shared" si="4"/>
        <v>#N/A</v>
      </c>
      <c r="T207" s="3" t="e">
        <f t="shared" si="4"/>
        <v>#N/A</v>
      </c>
      <c r="U207" s="3" t="e">
        <f t="shared" si="4"/>
        <v>#N/A</v>
      </c>
    </row>
    <row r="208" spans="1:21">
      <c r="A208" s="3" t="s">
        <v>11</v>
      </c>
      <c r="B208" s="3">
        <f t="shared" ref="B208:T208" si="5">STDEVP(B2:B201)</f>
        <v>7165.6664154808377</v>
      </c>
      <c r="C208" s="3">
        <f t="shared" si="5"/>
        <v>7552.8189030371304</v>
      </c>
      <c r="D208" s="3">
        <f t="shared" si="5"/>
        <v>7528.5455953158707</v>
      </c>
      <c r="E208" s="3">
        <f t="shared" si="5"/>
        <v>6803.7911418919603</v>
      </c>
      <c r="F208" s="3">
        <f t="shared" si="5"/>
        <v>7869.1986168486374</v>
      </c>
      <c r="G208" s="3">
        <f t="shared" si="5"/>
        <v>7660.7851825408534</v>
      </c>
      <c r="H208" s="3">
        <f t="shared" si="5"/>
        <v>8376.2494091232456</v>
      </c>
      <c r="I208" s="3">
        <f t="shared" si="5"/>
        <v>7669.5674024614973</v>
      </c>
      <c r="J208" s="3">
        <f t="shared" si="5"/>
        <v>8871.4122617117737</v>
      </c>
      <c r="K208" s="3">
        <f t="shared" si="5"/>
        <v>8074.7528283958945</v>
      </c>
      <c r="L208" s="3">
        <f t="shared" si="5"/>
        <v>8823.5254718210563</v>
      </c>
      <c r="M208" s="3">
        <f t="shared" si="5"/>
        <v>8318.967773712975</v>
      </c>
      <c r="N208" s="3">
        <f t="shared" si="5"/>
        <v>9353.2045434212014</v>
      </c>
      <c r="O208" s="3">
        <f t="shared" si="5"/>
        <v>8953.4365794202167</v>
      </c>
      <c r="P208" s="3">
        <f t="shared" si="5"/>
        <v>8598.2781618283898</v>
      </c>
      <c r="Q208" s="3">
        <f t="shared" si="5"/>
        <v>9484.8154535815829</v>
      </c>
      <c r="R208" s="3">
        <f t="shared" si="5"/>
        <v>9371.8865441502749</v>
      </c>
      <c r="S208" s="3">
        <f t="shared" si="5"/>
        <v>9122.2653071591812</v>
      </c>
      <c r="T208" s="3">
        <f t="shared" si="5"/>
        <v>10296.505883235342</v>
      </c>
      <c r="U208" s="3">
        <f>STDEVP(U2:U201)</f>
        <v>10334.900269303522</v>
      </c>
    </row>
    <row r="209" spans="1:22">
      <c r="A209" s="3" t="s">
        <v>12</v>
      </c>
      <c r="B209" s="7">
        <f t="shared" ref="B209:U209" si="6">+B208/B205</f>
        <v>2.4938392420834336E-2</v>
      </c>
      <c r="C209" s="7">
        <f t="shared" si="6"/>
        <v>2.6136127573501228E-2</v>
      </c>
      <c r="D209" s="7">
        <f t="shared" si="6"/>
        <v>2.5665625407027111E-2</v>
      </c>
      <c r="E209" s="7">
        <f t="shared" si="6"/>
        <v>2.28423504110832E-2</v>
      </c>
      <c r="F209" s="7">
        <f t="shared" si="6"/>
        <v>2.5888144690527255E-2</v>
      </c>
      <c r="G209" s="7">
        <f t="shared" si="6"/>
        <v>2.4736136921572449E-2</v>
      </c>
      <c r="H209" s="7">
        <f t="shared" si="6"/>
        <v>2.6539098211117901E-2</v>
      </c>
      <c r="I209" s="7">
        <f t="shared" si="6"/>
        <v>2.3928112351839313E-2</v>
      </c>
      <c r="J209" s="7">
        <f t="shared" si="6"/>
        <v>2.722162497942086E-2</v>
      </c>
      <c r="K209" s="7">
        <f t="shared" si="6"/>
        <v>2.4274464195713715E-2</v>
      </c>
      <c r="L209" s="7">
        <f t="shared" si="6"/>
        <v>2.6124716371708503E-2</v>
      </c>
      <c r="M209" s="7">
        <f t="shared" si="6"/>
        <v>2.4288513524464001E-2</v>
      </c>
      <c r="N209" s="7">
        <f t="shared" si="6"/>
        <v>2.6763248943203782E-2</v>
      </c>
      <c r="O209" s="7">
        <f t="shared" si="6"/>
        <v>2.5143600753500899E-2</v>
      </c>
      <c r="P209" s="7">
        <f t="shared" si="6"/>
        <v>2.3776656121991549E-2</v>
      </c>
      <c r="Q209" s="7">
        <f t="shared" si="6"/>
        <v>2.5869270230168585E-2</v>
      </c>
      <c r="R209" s="7">
        <f t="shared" si="6"/>
        <v>2.5082078137129357E-2</v>
      </c>
      <c r="S209" s="7">
        <f t="shared" si="6"/>
        <v>2.4137059187860098E-2</v>
      </c>
      <c r="T209" s="7">
        <f t="shared" si="6"/>
        <v>2.6830451084126246E-2</v>
      </c>
      <c r="U209" s="7">
        <f t="shared" si="6"/>
        <v>2.6598341096277844E-2</v>
      </c>
    </row>
    <row r="211" spans="1:22">
      <c r="A211" s="3" t="s">
        <v>13</v>
      </c>
      <c r="B211" s="3">
        <f>B203-B204</f>
        <v>35712.251585282385</v>
      </c>
      <c r="C211" s="3">
        <f t="shared" ref="C211:U211" si="7">C203-C204</f>
        <v>36891.374564456346</v>
      </c>
      <c r="D211" s="3">
        <f t="shared" si="7"/>
        <v>39021.062533227436</v>
      </c>
      <c r="E211" s="3">
        <f t="shared" si="7"/>
        <v>32295.307522003946</v>
      </c>
      <c r="F211" s="3">
        <f t="shared" si="7"/>
        <v>41863.92706249922</v>
      </c>
      <c r="G211" s="3">
        <f t="shared" si="7"/>
        <v>34908.02672423172</v>
      </c>
      <c r="H211" s="3">
        <f t="shared" si="7"/>
        <v>38671.22778054612</v>
      </c>
      <c r="I211" s="3">
        <f t="shared" si="7"/>
        <v>38485.131227864127</v>
      </c>
      <c r="J211" s="3">
        <f t="shared" si="7"/>
        <v>43734.736793559045</v>
      </c>
      <c r="K211" s="3">
        <f t="shared" si="7"/>
        <v>38969.787803925457</v>
      </c>
      <c r="L211" s="3">
        <f t="shared" si="7"/>
        <v>48066.024842703831</v>
      </c>
      <c r="M211" s="3">
        <f t="shared" si="7"/>
        <v>45703.607482750725</v>
      </c>
      <c r="N211" s="3">
        <f t="shared" si="7"/>
        <v>43589.49377991911</v>
      </c>
      <c r="O211" s="3">
        <f t="shared" si="7"/>
        <v>52784.883935352787</v>
      </c>
      <c r="P211" s="3">
        <f t="shared" si="7"/>
        <v>46462.80762367713</v>
      </c>
      <c r="Q211" s="3">
        <f t="shared" si="7"/>
        <v>49891.567962272733</v>
      </c>
      <c r="R211" s="3">
        <f t="shared" si="7"/>
        <v>49981.66611788061</v>
      </c>
      <c r="S211" s="3">
        <f t="shared" si="7"/>
        <v>60583.923167553905</v>
      </c>
      <c r="T211" s="3">
        <f t="shared" si="7"/>
        <v>56871.994847740163</v>
      </c>
      <c r="U211" s="3">
        <f t="shared" si="7"/>
        <v>58267.716875565646</v>
      </c>
    </row>
    <row r="213" spans="1:22">
      <c r="B213" s="2">
        <f>B1</f>
        <v>2012</v>
      </c>
      <c r="C213" s="2">
        <f t="shared" ref="C213:U213" si="8">C1</f>
        <v>2013</v>
      </c>
      <c r="D213" s="2">
        <f t="shared" si="8"/>
        <v>2014</v>
      </c>
      <c r="E213" s="2">
        <f t="shared" si="8"/>
        <v>2015</v>
      </c>
      <c r="F213" s="2">
        <f t="shared" si="8"/>
        <v>2016</v>
      </c>
      <c r="G213" s="2">
        <f t="shared" si="8"/>
        <v>2017</v>
      </c>
      <c r="H213" s="2">
        <f t="shared" si="8"/>
        <v>2018</v>
      </c>
      <c r="I213" s="2">
        <f t="shared" si="8"/>
        <v>2019</v>
      </c>
      <c r="J213" s="2">
        <f t="shared" si="8"/>
        <v>2020</v>
      </c>
      <c r="K213" s="2">
        <f t="shared" si="8"/>
        <v>2021</v>
      </c>
      <c r="L213" s="2">
        <f t="shared" si="8"/>
        <v>2022</v>
      </c>
      <c r="M213" s="2">
        <f t="shared" si="8"/>
        <v>2023</v>
      </c>
      <c r="N213" s="2">
        <f t="shared" si="8"/>
        <v>2024</v>
      </c>
      <c r="O213" s="2">
        <f t="shared" si="8"/>
        <v>2025</v>
      </c>
      <c r="P213" s="2">
        <f t="shared" si="8"/>
        <v>2026</v>
      </c>
      <c r="Q213" s="2">
        <f t="shared" si="8"/>
        <v>2027</v>
      </c>
      <c r="R213" s="2">
        <f t="shared" si="8"/>
        <v>2028</v>
      </c>
      <c r="S213" s="2">
        <f t="shared" si="8"/>
        <v>2029</v>
      </c>
      <c r="T213" s="2">
        <f t="shared" si="8"/>
        <v>2030</v>
      </c>
      <c r="U213" s="2">
        <f t="shared" si="8"/>
        <v>2031</v>
      </c>
    </row>
    <row r="214" spans="1:22" hidden="1">
      <c r="A214" s="3" t="s">
        <v>14</v>
      </c>
      <c r="U214" s="3">
        <v>60064.251727099996</v>
      </c>
    </row>
    <row r="215" spans="1:22">
      <c r="A215" s="8" t="s">
        <v>15</v>
      </c>
      <c r="B215" s="9">
        <f>B217/B218*B216</f>
        <v>303558.29715544317</v>
      </c>
      <c r="C215" s="9">
        <f t="shared" ref="C215:U215" si="9">C217/C218*C216</f>
        <v>306512.68672490923</v>
      </c>
      <c r="D215" s="9">
        <f t="shared" si="9"/>
        <v>312114.2425185988</v>
      </c>
      <c r="E215" s="9">
        <f t="shared" si="9"/>
        <v>316366.51349278213</v>
      </c>
      <c r="F215" s="9">
        <f t="shared" si="9"/>
        <v>325883.1338228957</v>
      </c>
      <c r="G215" s="9">
        <f t="shared" si="9"/>
        <v>332186.53854127706</v>
      </c>
      <c r="H215" s="9">
        <f t="shared" si="9"/>
        <v>340984.64554580988</v>
      </c>
      <c r="I215" s="9">
        <f t="shared" si="9"/>
        <v>345466.13568974606</v>
      </c>
      <c r="J215" s="9">
        <f t="shared" si="9"/>
        <v>354576.71150359162</v>
      </c>
      <c r="K215" s="9">
        <f t="shared" si="9"/>
        <v>361012.22943580127</v>
      </c>
      <c r="L215" s="9">
        <f t="shared" si="9"/>
        <v>369440.66956606868</v>
      </c>
      <c r="M215" s="9">
        <f t="shared" si="9"/>
        <v>374640.22854563186</v>
      </c>
      <c r="N215" s="9">
        <f t="shared" si="9"/>
        <v>385296.40149933111</v>
      </c>
      <c r="O215" s="9">
        <f t="shared" si="9"/>
        <v>392161.20833092032</v>
      </c>
      <c r="P215" s="9">
        <f t="shared" si="9"/>
        <v>399137.08485364553</v>
      </c>
      <c r="Q215" s="9">
        <f t="shared" si="9"/>
        <v>407872.81164193776</v>
      </c>
      <c r="R215" s="9">
        <f t="shared" si="9"/>
        <v>416680.65784492466</v>
      </c>
      <c r="S215" s="9">
        <f t="shared" si="9"/>
        <v>421903.69454988878</v>
      </c>
      <c r="T215" s="9">
        <f t="shared" si="9"/>
        <v>432348.81469750957</v>
      </c>
      <c r="U215" s="9">
        <f t="shared" si="9"/>
        <v>439222.66401892947</v>
      </c>
      <c r="V215" s="10">
        <f t="shared" ref="V215:V222" si="10">SUM(B215:U215)</f>
        <v>7337365.3699796423</v>
      </c>
    </row>
    <row r="216" spans="1:22" s="11" customFormat="1">
      <c r="A216" s="11" t="s">
        <v>16</v>
      </c>
      <c r="B216" s="9">
        <v>300761.9665891102</v>
      </c>
      <c r="C216" s="9">
        <v>304144.53156808583</v>
      </c>
      <c r="D216" s="9">
        <v>309251.32969435217</v>
      </c>
      <c r="E216" s="9">
        <v>315436.65894605208</v>
      </c>
      <c r="F216" s="9">
        <v>322848.97822392528</v>
      </c>
      <c r="G216" s="9">
        <v>330265.60191982443</v>
      </c>
      <c r="H216" s="9">
        <v>336808.39279794029</v>
      </c>
      <c r="I216" s="9">
        <v>343372.31404771411</v>
      </c>
      <c r="J216" s="9">
        <v>350965.26782296307</v>
      </c>
      <c r="K216" s="9">
        <v>358508.54163687682</v>
      </c>
      <c r="L216" s="9">
        <v>365245.97839041328</v>
      </c>
      <c r="M216" s="9">
        <v>371739.83900987101</v>
      </c>
      <c r="N216" s="9">
        <v>379755.84677910642</v>
      </c>
      <c r="O216" s="9">
        <v>389005.70198813803</v>
      </c>
      <c r="P216" s="9">
        <v>396262.984182482</v>
      </c>
      <c r="Q216" s="9">
        <v>403745.49924303778</v>
      </c>
      <c r="R216" s="9">
        <v>412135.72518913762</v>
      </c>
      <c r="S216" s="9">
        <v>419887.72427726159</v>
      </c>
      <c r="T216" s="9">
        <v>427466.3824516348</v>
      </c>
      <c r="U216" s="9">
        <v>435251.34154918173</v>
      </c>
      <c r="V216" s="10">
        <f t="shared" si="10"/>
        <v>7272860.606307108</v>
      </c>
    </row>
    <row r="217" spans="1:22">
      <c r="A217" s="3" t="s">
        <v>17</v>
      </c>
      <c r="B217" s="5">
        <f t="shared" ref="B217:U217" si="11">+B205+(2*B208)</f>
        <v>301666.06935128401</v>
      </c>
      <c r="C217" s="5">
        <f t="shared" si="11"/>
        <v>304085.66676395043</v>
      </c>
      <c r="D217" s="5">
        <f t="shared" si="11"/>
        <v>308388.94950001838</v>
      </c>
      <c r="E217" s="5">
        <f t="shared" si="11"/>
        <v>311466.20976507559</v>
      </c>
      <c r="F217" s="5">
        <f t="shared" si="11"/>
        <v>319707.59668459732</v>
      </c>
      <c r="G217" s="5">
        <f t="shared" si="11"/>
        <v>325021.71500892314</v>
      </c>
      <c r="H217" s="5">
        <f t="shared" si="11"/>
        <v>332371.71626453567</v>
      </c>
      <c r="I217" s="5">
        <f t="shared" si="11"/>
        <v>335864.51890911249</v>
      </c>
      <c r="J217" s="5">
        <f t="shared" si="11"/>
        <v>343638.58821932448</v>
      </c>
      <c r="K217" s="5">
        <f t="shared" si="11"/>
        <v>348793.42163750791</v>
      </c>
      <c r="L217" s="5">
        <f t="shared" si="11"/>
        <v>355393.31950701697</v>
      </c>
      <c r="M217" s="5">
        <f t="shared" si="11"/>
        <v>359144.18918595766</v>
      </c>
      <c r="N217" s="5">
        <f t="shared" si="11"/>
        <v>368185.82256426848</v>
      </c>
      <c r="O217" s="5">
        <f t="shared" si="11"/>
        <v>373998.93281237176</v>
      </c>
      <c r="P217" s="5">
        <f t="shared" si="11"/>
        <v>378823.44438196765</v>
      </c>
      <c r="Q217" s="5">
        <f t="shared" si="11"/>
        <v>385613.73679772858</v>
      </c>
      <c r="R217" s="5">
        <f t="shared" si="11"/>
        <v>392392.49919911422</v>
      </c>
      <c r="S217" s="5">
        <f t="shared" si="11"/>
        <v>396180.60129136621</v>
      </c>
      <c r="T217" s="5">
        <f t="shared" si="11"/>
        <v>404354.94893818989</v>
      </c>
      <c r="U217" s="5">
        <f t="shared" si="11"/>
        <v>409224.11796368065</v>
      </c>
      <c r="V217" s="6">
        <f t="shared" si="10"/>
        <v>7054316.0647459915</v>
      </c>
    </row>
    <row r="218" spans="1:22">
      <c r="A218" s="8" t="s">
        <v>18</v>
      </c>
      <c r="B218" s="5">
        <v>298887.169685364</v>
      </c>
      <c r="C218" s="5">
        <v>301736.26306533802</v>
      </c>
      <c r="D218" s="5">
        <v>305560.20746231102</v>
      </c>
      <c r="E218" s="5">
        <v>310550.75803756702</v>
      </c>
      <c r="F218" s="5">
        <v>316730.93881607102</v>
      </c>
      <c r="G218" s="5">
        <v>323142.21044540399</v>
      </c>
      <c r="H218" s="5">
        <v>328300.95146179199</v>
      </c>
      <c r="I218" s="5">
        <v>333828.89131545997</v>
      </c>
      <c r="J218" s="5">
        <v>340138.55178833002</v>
      </c>
      <c r="K218" s="5">
        <v>346374.47357177699</v>
      </c>
      <c r="L218" s="5">
        <v>351358.12429428101</v>
      </c>
      <c r="M218" s="5">
        <v>356363.76688003493</v>
      </c>
      <c r="N218" s="5">
        <v>362891.31763458304</v>
      </c>
      <c r="O218" s="5">
        <v>370989.56834793097</v>
      </c>
      <c r="P218" s="5">
        <v>376095.61788559007</v>
      </c>
      <c r="Q218" s="5">
        <v>381711.66656494094</v>
      </c>
      <c r="R218" s="5">
        <v>388112.48895645095</v>
      </c>
      <c r="S218" s="5">
        <v>394287.54293441802</v>
      </c>
      <c r="T218" s="5">
        <v>399788.64604950004</v>
      </c>
      <c r="U218" s="5">
        <v>405524.03354644799</v>
      </c>
      <c r="V218" s="6">
        <f t="shared" si="10"/>
        <v>6992373.1887435941</v>
      </c>
    </row>
    <row r="219" spans="1:22">
      <c r="A219" s="3" t="s">
        <v>19</v>
      </c>
      <c r="B219" s="5">
        <f>+B205+B208</f>
        <v>294500.40293580317</v>
      </c>
      <c r="C219" s="5">
        <f t="shared" ref="C219:U219" si="12">+C205+C208</f>
        <v>296532.84786091326</v>
      </c>
      <c r="D219" s="5">
        <f t="shared" si="12"/>
        <v>300860.40390470251</v>
      </c>
      <c r="E219" s="5">
        <f t="shared" si="12"/>
        <v>304662.41862318362</v>
      </c>
      <c r="F219" s="5">
        <f t="shared" si="12"/>
        <v>311838.39806774864</v>
      </c>
      <c r="G219" s="5">
        <f t="shared" si="12"/>
        <v>317360.92982638226</v>
      </c>
      <c r="H219" s="5">
        <f t="shared" si="12"/>
        <v>323995.46685541247</v>
      </c>
      <c r="I219" s="5">
        <f t="shared" si="12"/>
        <v>328194.95150665101</v>
      </c>
      <c r="J219" s="5">
        <f t="shared" si="12"/>
        <v>334767.17595761269</v>
      </c>
      <c r="K219" s="5">
        <f t="shared" si="12"/>
        <v>340718.66880911199</v>
      </c>
      <c r="L219" s="5">
        <f t="shared" si="12"/>
        <v>346569.79403519596</v>
      </c>
      <c r="M219" s="5">
        <f t="shared" si="12"/>
        <v>350825.22141224472</v>
      </c>
      <c r="N219" s="5">
        <f t="shared" si="12"/>
        <v>358832.61802084732</v>
      </c>
      <c r="O219" s="5">
        <f t="shared" si="12"/>
        <v>365045.49623295153</v>
      </c>
      <c r="P219" s="5">
        <f t="shared" si="12"/>
        <v>370225.1662201393</v>
      </c>
      <c r="Q219" s="5">
        <f t="shared" si="12"/>
        <v>376128.92134414701</v>
      </c>
      <c r="R219" s="5">
        <f t="shared" si="12"/>
        <v>383020.61265496397</v>
      </c>
      <c r="S219" s="5">
        <f t="shared" si="12"/>
        <v>387058.33598420699</v>
      </c>
      <c r="T219" s="5">
        <f t="shared" si="12"/>
        <v>394058.44305495458</v>
      </c>
      <c r="U219" s="5">
        <f t="shared" si="12"/>
        <v>398889.21769437712</v>
      </c>
      <c r="V219" s="6">
        <f t="shared" si="10"/>
        <v>6884085.491001552</v>
      </c>
    </row>
    <row r="220" spans="1:22">
      <c r="A220" s="3" t="s">
        <v>20</v>
      </c>
      <c r="B220" s="5">
        <f t="shared" ref="B220:U220" si="13">+B205</f>
        <v>287334.73652032233</v>
      </c>
      <c r="C220" s="5">
        <f t="shared" si="13"/>
        <v>288980.02895787614</v>
      </c>
      <c r="D220" s="5">
        <f t="shared" si="13"/>
        <v>293331.85830938665</v>
      </c>
      <c r="E220" s="5">
        <f t="shared" si="13"/>
        <v>297858.62748129165</v>
      </c>
      <c r="F220" s="5">
        <f t="shared" si="13"/>
        <v>303969.19945090002</v>
      </c>
      <c r="G220" s="5">
        <f t="shared" si="13"/>
        <v>309700.14464384143</v>
      </c>
      <c r="H220" s="5">
        <f t="shared" si="13"/>
        <v>315619.2174462892</v>
      </c>
      <c r="I220" s="5">
        <f t="shared" si="13"/>
        <v>320525.38410418952</v>
      </c>
      <c r="J220" s="5">
        <f t="shared" si="13"/>
        <v>325895.76369590091</v>
      </c>
      <c r="K220" s="5">
        <f t="shared" si="13"/>
        <v>332643.91598071612</v>
      </c>
      <c r="L220" s="5">
        <f t="shared" si="13"/>
        <v>337746.26856337488</v>
      </c>
      <c r="M220" s="5">
        <f t="shared" si="13"/>
        <v>342506.25363853172</v>
      </c>
      <c r="N220" s="5">
        <f t="shared" si="13"/>
        <v>349479.4134774261</v>
      </c>
      <c r="O220" s="5">
        <f t="shared" si="13"/>
        <v>356092.05965353129</v>
      </c>
      <c r="P220" s="5">
        <f t="shared" si="13"/>
        <v>361626.8880583109</v>
      </c>
      <c r="Q220" s="5">
        <f t="shared" si="13"/>
        <v>366644.10589056544</v>
      </c>
      <c r="R220" s="5">
        <f t="shared" si="13"/>
        <v>373648.72611081367</v>
      </c>
      <c r="S220" s="5">
        <f t="shared" si="13"/>
        <v>377936.07067704783</v>
      </c>
      <c r="T220" s="5">
        <f t="shared" si="13"/>
        <v>383761.93717171921</v>
      </c>
      <c r="U220" s="5">
        <f t="shared" si="13"/>
        <v>388554.31742507359</v>
      </c>
      <c r="V220" s="6">
        <f t="shared" si="10"/>
        <v>6713854.9172571078</v>
      </c>
    </row>
    <row r="221" spans="1:22">
      <c r="A221" s="3" t="s">
        <v>21</v>
      </c>
      <c r="B221" s="5">
        <f>+B205-B208</f>
        <v>280169.07010484149</v>
      </c>
      <c r="C221" s="5">
        <f t="shared" ref="C221:U221" si="14">+C205-C208</f>
        <v>281427.21005483903</v>
      </c>
      <c r="D221" s="5">
        <f t="shared" si="14"/>
        <v>285803.31271407078</v>
      </c>
      <c r="E221" s="5">
        <f t="shared" si="14"/>
        <v>291054.83633939968</v>
      </c>
      <c r="F221" s="5">
        <f t="shared" si="14"/>
        <v>296100.0008340514</v>
      </c>
      <c r="G221" s="5">
        <f t="shared" si="14"/>
        <v>302039.3594613006</v>
      </c>
      <c r="H221" s="5">
        <f t="shared" si="14"/>
        <v>307242.96803716593</v>
      </c>
      <c r="I221" s="5">
        <f t="shared" si="14"/>
        <v>312855.81670172804</v>
      </c>
      <c r="J221" s="5">
        <f t="shared" si="14"/>
        <v>317024.35143418913</v>
      </c>
      <c r="K221" s="5">
        <f t="shared" si="14"/>
        <v>324569.16315232025</v>
      </c>
      <c r="L221" s="5">
        <f t="shared" si="14"/>
        <v>328922.7430915538</v>
      </c>
      <c r="M221" s="5">
        <f t="shared" si="14"/>
        <v>334187.28586481872</v>
      </c>
      <c r="N221" s="5">
        <f t="shared" si="14"/>
        <v>340126.20893400488</v>
      </c>
      <c r="O221" s="5">
        <f t="shared" si="14"/>
        <v>347138.62307411106</v>
      </c>
      <c r="P221" s="5">
        <f t="shared" si="14"/>
        <v>353028.60989648249</v>
      </c>
      <c r="Q221" s="5">
        <f t="shared" si="14"/>
        <v>357159.29043698387</v>
      </c>
      <c r="R221" s="5">
        <f t="shared" si="14"/>
        <v>364276.83956666337</v>
      </c>
      <c r="S221" s="5">
        <f t="shared" si="14"/>
        <v>368813.80536988867</v>
      </c>
      <c r="T221" s="5">
        <f t="shared" si="14"/>
        <v>373465.43128848384</v>
      </c>
      <c r="U221" s="5">
        <f t="shared" si="14"/>
        <v>378219.41715577006</v>
      </c>
      <c r="V221" s="6">
        <f t="shared" si="10"/>
        <v>6543624.3435126683</v>
      </c>
    </row>
    <row r="222" spans="1:22">
      <c r="A222" s="3" t="s">
        <v>22</v>
      </c>
      <c r="B222" s="5">
        <f t="shared" ref="B222:U222" si="15">+B205-(2*B208)</f>
        <v>273003.40368936065</v>
      </c>
      <c r="C222" s="5">
        <f t="shared" si="15"/>
        <v>273874.39115180186</v>
      </c>
      <c r="D222" s="5">
        <f t="shared" si="15"/>
        <v>278274.76711875491</v>
      </c>
      <c r="E222" s="5">
        <f t="shared" si="15"/>
        <v>284251.04519750772</v>
      </c>
      <c r="F222" s="5">
        <f t="shared" si="15"/>
        <v>288230.80221720273</v>
      </c>
      <c r="G222" s="5">
        <f t="shared" si="15"/>
        <v>294378.57427875971</v>
      </c>
      <c r="H222" s="5">
        <f t="shared" si="15"/>
        <v>298866.71862804273</v>
      </c>
      <c r="I222" s="5">
        <f t="shared" si="15"/>
        <v>305186.24929926655</v>
      </c>
      <c r="J222" s="5">
        <f t="shared" si="15"/>
        <v>308152.93917247734</v>
      </c>
      <c r="K222" s="5">
        <f t="shared" si="15"/>
        <v>316494.41032392433</v>
      </c>
      <c r="L222" s="5">
        <f t="shared" si="15"/>
        <v>320099.21761973278</v>
      </c>
      <c r="M222" s="5">
        <f t="shared" si="15"/>
        <v>325868.31809110579</v>
      </c>
      <c r="N222" s="5">
        <f t="shared" si="15"/>
        <v>330773.00439058372</v>
      </c>
      <c r="O222" s="5">
        <f t="shared" si="15"/>
        <v>338185.18649469083</v>
      </c>
      <c r="P222" s="5">
        <f t="shared" si="15"/>
        <v>344430.33173465414</v>
      </c>
      <c r="Q222" s="5">
        <f t="shared" si="15"/>
        <v>347674.4749834023</v>
      </c>
      <c r="R222" s="5">
        <f t="shared" si="15"/>
        <v>354904.95302251313</v>
      </c>
      <c r="S222" s="5">
        <f t="shared" si="15"/>
        <v>359691.54006272944</v>
      </c>
      <c r="T222" s="5">
        <f t="shared" si="15"/>
        <v>363168.92540524853</v>
      </c>
      <c r="U222" s="5">
        <f t="shared" si="15"/>
        <v>367884.51688646653</v>
      </c>
      <c r="V222" s="6">
        <f t="shared" si="10"/>
        <v>6373393.769768226</v>
      </c>
    </row>
    <row r="223" spans="1:22" hidden="1"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</row>
    <row r="224" spans="1:22" s="12" customFormat="1">
      <c r="A224" s="12" t="s">
        <v>23</v>
      </c>
      <c r="B224" s="13">
        <v>295998.70339961478</v>
      </c>
      <c r="C224" s="13">
        <v>297532.39489698515</v>
      </c>
      <c r="D224" s="13">
        <v>300763.82850259996</v>
      </c>
      <c r="E224" s="13">
        <v>305018.95968437631</v>
      </c>
      <c r="F224" s="13">
        <v>310409.89176874864</v>
      </c>
      <c r="G224" s="13">
        <v>315745.1617037956</v>
      </c>
      <c r="H224" s="13">
        <v>320194.72742369585</v>
      </c>
      <c r="I224" s="13">
        <v>324613.12118948641</v>
      </c>
      <c r="J224" s="13">
        <v>329934.56929160957</v>
      </c>
      <c r="K224" s="13">
        <v>335139.06630291376</v>
      </c>
      <c r="L224" s="13">
        <v>339527.31827319635</v>
      </c>
      <c r="M224" s="13">
        <v>343635.55591856502</v>
      </c>
      <c r="N224" s="13">
        <v>349068.85887969931</v>
      </c>
      <c r="O224" s="13">
        <v>355531.33126950392</v>
      </c>
      <c r="P224" s="13">
        <v>360120.24724888016</v>
      </c>
      <c r="Q224" s="13">
        <v>364845.0893996844</v>
      </c>
      <c r="R224" s="13">
        <v>370296.50487147266</v>
      </c>
      <c r="S224" s="13">
        <v>375104.55537713581</v>
      </c>
      <c r="T224" s="13">
        <v>379686.59509153059</v>
      </c>
      <c r="U224" s="13">
        <v>384366.50554818619</v>
      </c>
      <c r="V224" s="14">
        <f>SUM(B224:U224)</f>
        <v>6757532.98604168</v>
      </c>
    </row>
    <row r="225" spans="1:22">
      <c r="A225" s="15" t="s">
        <v>24</v>
      </c>
      <c r="B225" s="5">
        <f>B222/B218*B224</f>
        <v>270365.07990891329</v>
      </c>
      <c r="C225" s="5">
        <f t="shared" ref="C225:U225" si="16">C222/C218*C224</f>
        <v>270058.70183625951</v>
      </c>
      <c r="D225" s="5">
        <f t="shared" si="16"/>
        <v>273906.68775033281</v>
      </c>
      <c r="E225" s="5">
        <f t="shared" si="16"/>
        <v>279187.72004688584</v>
      </c>
      <c r="F225" s="5">
        <f t="shared" si="16"/>
        <v>282478.53668825666</v>
      </c>
      <c r="G225" s="5">
        <f t="shared" si="16"/>
        <v>287639.95396845188</v>
      </c>
      <c r="H225" s="5">
        <f t="shared" si="16"/>
        <v>291487.26825501659</v>
      </c>
      <c r="I225" s="5">
        <f t="shared" si="16"/>
        <v>296761.1956495741</v>
      </c>
      <c r="J225" s="5">
        <f t="shared" si="16"/>
        <v>298908.50868643913</v>
      </c>
      <c r="K225" s="5">
        <f t="shared" si="16"/>
        <v>306228.22771052475</v>
      </c>
      <c r="L225" s="5">
        <f t="shared" si="16"/>
        <v>309320.9504065683</v>
      </c>
      <c r="M225" s="5">
        <f t="shared" si="16"/>
        <v>314229.31019017281</v>
      </c>
      <c r="N225" s="5">
        <f t="shared" si="16"/>
        <v>318173.92585594172</v>
      </c>
      <c r="O225" s="5">
        <f t="shared" si="16"/>
        <v>324093.82858258864</v>
      </c>
      <c r="P225" s="5">
        <f t="shared" si="16"/>
        <v>329800.00384378276</v>
      </c>
      <c r="Q225" s="5">
        <f t="shared" si="16"/>
        <v>332311.88883698185</v>
      </c>
      <c r="R225" s="5">
        <f t="shared" si="16"/>
        <v>338613.33351877035</v>
      </c>
      <c r="S225" s="5">
        <f t="shared" si="16"/>
        <v>342191.72689051699</v>
      </c>
      <c r="T225" s="5">
        <f t="shared" si="16"/>
        <v>344908.17608936277</v>
      </c>
      <c r="U225" s="5">
        <f t="shared" si="16"/>
        <v>348690.76676990057</v>
      </c>
      <c r="V225" s="14">
        <f>SUM(B225:U225)</f>
        <v>6159355.7914852416</v>
      </c>
    </row>
    <row r="227" spans="1:22" s="16" customFormat="1"/>
    <row r="228" spans="1:22" s="16" customFormat="1"/>
    <row r="229" spans="1:22" s="16" customFormat="1"/>
    <row r="230" spans="1:22" s="16" customFormat="1"/>
    <row r="231" spans="1:22" s="16" customFormat="1"/>
    <row r="232" spans="1:22" s="16" customFormat="1"/>
    <row r="233" spans="1:22" s="16" customFormat="1"/>
    <row r="234" spans="1:22" s="16" customFormat="1"/>
    <row r="235" spans="1:22" s="16" customFormat="1"/>
    <row r="236" spans="1:22" s="17" customFormat="1"/>
    <row r="237" spans="1:22" s="17" customFormat="1"/>
  </sheetData>
  <pageMargins left="0.53" right="0.75" top="1.49" bottom="1" header="0.8" footer="0.5"/>
  <pageSetup scale="90" orientation="landscape" r:id="rId1"/>
  <headerFooter alignWithMargins="0">
    <oddHeader>&amp;L2012 CNGC IRP DRAFT&amp;C&amp;"Arial,Bold"&amp;12APPENDIX G-2 WEATHER PRICE UNCERTAINTIES 
Annual Load in Therms
(000's)&amp;RPAGE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AZ218"/>
  <sheetViews>
    <sheetView zoomScaleNormal="100" workbookViewId="0">
      <selection activeCell="I18" sqref="I18"/>
    </sheetView>
  </sheetViews>
  <sheetFormatPr defaultRowHeight="15"/>
  <cols>
    <col min="1" max="1" width="9.140625" style="20"/>
    <col min="2" max="19" width="11.28515625" style="3" customWidth="1"/>
    <col min="20" max="21" width="11.28515625" style="20" customWidth="1"/>
    <col min="22" max="22" width="12.140625" style="25" customWidth="1"/>
    <col min="23" max="23" width="9.140625" style="20"/>
    <col min="24" max="16384" width="9.140625" style="3"/>
  </cols>
  <sheetData>
    <row r="1" spans="1:52">
      <c r="A1" s="18" t="s">
        <v>0</v>
      </c>
      <c r="B1" s="2">
        <v>2012</v>
      </c>
      <c r="C1" s="2">
        <v>2013</v>
      </c>
      <c r="D1" s="2">
        <v>2014</v>
      </c>
      <c r="E1" s="2">
        <v>2015</v>
      </c>
      <c r="F1" s="2">
        <v>2016</v>
      </c>
      <c r="G1" s="2">
        <v>2017</v>
      </c>
      <c r="H1" s="2">
        <v>2018</v>
      </c>
      <c r="I1" s="2">
        <v>2019</v>
      </c>
      <c r="J1" s="2">
        <v>2020</v>
      </c>
      <c r="K1" s="2">
        <v>2021</v>
      </c>
      <c r="L1" s="2">
        <v>2022</v>
      </c>
      <c r="M1" s="2">
        <v>2023</v>
      </c>
      <c r="N1" s="2">
        <v>2024</v>
      </c>
      <c r="O1" s="2">
        <v>2025</v>
      </c>
      <c r="P1" s="2">
        <v>2026</v>
      </c>
      <c r="Q1" s="2">
        <v>2027</v>
      </c>
      <c r="R1" s="2">
        <v>2028</v>
      </c>
      <c r="S1" s="2">
        <v>2029</v>
      </c>
      <c r="T1" s="2">
        <v>2030</v>
      </c>
      <c r="U1" s="2">
        <v>2031</v>
      </c>
      <c r="V1" s="19" t="s">
        <v>25</v>
      </c>
      <c r="X1" s="21" t="s">
        <v>26</v>
      </c>
      <c r="Y1" s="3" t="s">
        <v>27</v>
      </c>
      <c r="Z1" s="3" t="s">
        <v>28</v>
      </c>
      <c r="AG1" s="22">
        <v>2011</v>
      </c>
      <c r="AH1" s="22">
        <v>2012</v>
      </c>
      <c r="AI1" s="22">
        <v>2013</v>
      </c>
      <c r="AJ1" s="22">
        <v>2014</v>
      </c>
      <c r="AK1" s="22">
        <v>2015</v>
      </c>
      <c r="AL1" s="22">
        <v>2016</v>
      </c>
      <c r="AM1" s="22">
        <v>2017</v>
      </c>
      <c r="AN1" s="22">
        <v>2018</v>
      </c>
      <c r="AO1" s="22">
        <v>2019</v>
      </c>
      <c r="AP1" s="22">
        <v>2020</v>
      </c>
      <c r="AQ1" s="22">
        <v>2021</v>
      </c>
      <c r="AR1" s="22">
        <v>2022</v>
      </c>
      <c r="AS1" s="22">
        <v>2023</v>
      </c>
      <c r="AT1" s="22">
        <v>2024</v>
      </c>
      <c r="AU1" s="22">
        <v>2025</v>
      </c>
      <c r="AV1" s="22">
        <v>2026</v>
      </c>
      <c r="AW1" s="23">
        <v>2027</v>
      </c>
      <c r="AX1" s="23">
        <v>2028</v>
      </c>
      <c r="AY1" s="23">
        <v>2029</v>
      </c>
      <c r="AZ1" s="23">
        <v>2030</v>
      </c>
    </row>
    <row r="2" spans="1:52">
      <c r="A2" s="24">
        <v>1</v>
      </c>
      <c r="B2" s="5">
        <v>283594.18078771135</v>
      </c>
      <c r="C2" s="5">
        <v>282875.3933725144</v>
      </c>
      <c r="D2" s="5">
        <v>293625.86848574819</v>
      </c>
      <c r="E2" s="5">
        <v>303151.731886858</v>
      </c>
      <c r="F2" s="5">
        <v>297218.27228270372</v>
      </c>
      <c r="G2" s="5">
        <v>302929.30672346486</v>
      </c>
      <c r="H2" s="5">
        <v>316925.06351991172</v>
      </c>
      <c r="I2" s="5">
        <v>332694.58677165868</v>
      </c>
      <c r="J2" s="5">
        <v>327829.15507242846</v>
      </c>
      <c r="K2" s="5">
        <v>347281.57791883923</v>
      </c>
      <c r="L2" s="5">
        <v>338686.58500955394</v>
      </c>
      <c r="M2" s="5">
        <v>344062.3700031914</v>
      </c>
      <c r="N2" s="5">
        <v>358144.05443426874</v>
      </c>
      <c r="O2" s="5">
        <v>366580.61753847136</v>
      </c>
      <c r="P2" s="5">
        <v>366649.29820778308</v>
      </c>
      <c r="Q2" s="5">
        <v>369670.73687049438</v>
      </c>
      <c r="R2" s="5">
        <v>366217.10593446926</v>
      </c>
      <c r="S2" s="5">
        <v>369002.85571820749</v>
      </c>
      <c r="T2" s="25">
        <v>384533.79940170317</v>
      </c>
      <c r="U2" s="24">
        <v>397126.97435222217</v>
      </c>
      <c r="V2" s="25">
        <f>SUM(B2:U2)</f>
        <v>6748799.5342922034</v>
      </c>
      <c r="X2" s="26">
        <v>40508</v>
      </c>
      <c r="Z2" s="3">
        <f t="shared" ref="Z2:Z65" si="0">650+X2</f>
        <v>41158</v>
      </c>
      <c r="AA2" s="3">
        <v>350</v>
      </c>
    </row>
    <row r="3" spans="1:52">
      <c r="A3" s="24">
        <v>2</v>
      </c>
      <c r="B3" s="5">
        <v>293418.93347278197</v>
      </c>
      <c r="C3" s="5">
        <v>289916.83636593912</v>
      </c>
      <c r="D3" s="5">
        <v>299659.86816525931</v>
      </c>
      <c r="E3" s="5">
        <v>298956.24037074414</v>
      </c>
      <c r="F3" s="5">
        <v>300209.18427143636</v>
      </c>
      <c r="G3" s="5">
        <v>316760.73502309475</v>
      </c>
      <c r="H3" s="5">
        <v>328420.79068234185</v>
      </c>
      <c r="I3" s="5">
        <v>328459.13633755222</v>
      </c>
      <c r="J3" s="5">
        <v>316178.57499090902</v>
      </c>
      <c r="K3" s="5">
        <v>346155.99340293976</v>
      </c>
      <c r="L3" s="5">
        <v>338301.50718894845</v>
      </c>
      <c r="M3" s="5">
        <v>354360.81106964743</v>
      </c>
      <c r="N3" s="5">
        <v>357713.88384399936</v>
      </c>
      <c r="O3" s="5">
        <v>349578.22136913933</v>
      </c>
      <c r="P3" s="5">
        <v>365964.79303068487</v>
      </c>
      <c r="Q3" s="5">
        <v>370619.21594381524</v>
      </c>
      <c r="R3" s="5">
        <v>357436.09699572448</v>
      </c>
      <c r="S3" s="5">
        <v>388862.43889733002</v>
      </c>
      <c r="T3" s="25">
        <v>381606.00992744148</v>
      </c>
      <c r="U3" s="24">
        <v>383334.54988449864</v>
      </c>
      <c r="V3" s="25">
        <f t="shared" ref="V3:V66" si="1">SUM(B3:U3)</f>
        <v>6765913.8212342281</v>
      </c>
      <c r="X3" s="26">
        <v>39537</v>
      </c>
      <c r="Z3" s="3">
        <f t="shared" si="0"/>
        <v>40187</v>
      </c>
    </row>
    <row r="4" spans="1:52">
      <c r="A4" s="24">
        <v>3</v>
      </c>
      <c r="B4" s="5">
        <v>291937.86205247481</v>
      </c>
      <c r="C4" s="5">
        <v>301066.69120357634</v>
      </c>
      <c r="D4" s="5">
        <v>281915.7454808043</v>
      </c>
      <c r="E4" s="5">
        <v>298759.50143085659</v>
      </c>
      <c r="F4" s="5">
        <v>298170.890418928</v>
      </c>
      <c r="G4" s="5">
        <v>320635.08837491134</v>
      </c>
      <c r="H4" s="5">
        <v>322316.68766471569</v>
      </c>
      <c r="I4" s="5">
        <v>311379.10392281762</v>
      </c>
      <c r="J4" s="5">
        <v>339102.64375439234</v>
      </c>
      <c r="K4" s="5">
        <v>318046.35394984792</v>
      </c>
      <c r="L4" s="5">
        <v>330478.2198817298</v>
      </c>
      <c r="M4" s="5">
        <v>348195.22975768283</v>
      </c>
      <c r="N4" s="5">
        <v>329880.11390739586</v>
      </c>
      <c r="O4" s="5">
        <v>355541.33446741436</v>
      </c>
      <c r="P4" s="5">
        <v>362119.28488647053</v>
      </c>
      <c r="Q4" s="5">
        <v>369584.67313237779</v>
      </c>
      <c r="R4" s="5">
        <v>357549.24498983251</v>
      </c>
      <c r="S4" s="5">
        <v>373031.83529466123</v>
      </c>
      <c r="T4" s="25">
        <v>371790.90524678637</v>
      </c>
      <c r="U4" s="24">
        <v>396760.13319252426</v>
      </c>
      <c r="V4" s="25">
        <f t="shared" si="1"/>
        <v>6678261.5430102013</v>
      </c>
      <c r="X4" s="26">
        <v>41174</v>
      </c>
      <c r="Z4" s="3">
        <f t="shared" si="0"/>
        <v>41824</v>
      </c>
    </row>
    <row r="5" spans="1:52">
      <c r="A5" s="24">
        <v>4</v>
      </c>
      <c r="B5" s="5">
        <v>282288.20281349361</v>
      </c>
      <c r="C5" s="5">
        <v>279183.59851127409</v>
      </c>
      <c r="D5" s="5">
        <v>285768.38981361681</v>
      </c>
      <c r="E5" s="5">
        <v>297452.25336180552</v>
      </c>
      <c r="F5" s="5">
        <v>300846.1608859956</v>
      </c>
      <c r="G5" s="5">
        <v>299237.12329468009</v>
      </c>
      <c r="H5" s="5">
        <v>313024.11275353527</v>
      </c>
      <c r="I5" s="5">
        <v>326373.0568011743</v>
      </c>
      <c r="J5" s="5">
        <v>338292.37252710148</v>
      </c>
      <c r="K5" s="5">
        <v>344280.31496341852</v>
      </c>
      <c r="L5" s="5">
        <v>329893.04811671574</v>
      </c>
      <c r="M5" s="5">
        <v>349755.51921377872</v>
      </c>
      <c r="N5" s="5">
        <v>357706.13299732312</v>
      </c>
      <c r="O5" s="5">
        <v>365968.29553913185</v>
      </c>
      <c r="P5" s="5">
        <v>358088.38106870675</v>
      </c>
      <c r="Q5" s="5">
        <v>358845.45384649263</v>
      </c>
      <c r="R5" s="5">
        <v>365160.9983623313</v>
      </c>
      <c r="S5" s="5">
        <v>381736.6193000694</v>
      </c>
      <c r="T5" s="25">
        <v>363134.12725460104</v>
      </c>
      <c r="U5" s="24">
        <v>361433.86401014263</v>
      </c>
      <c r="V5" s="25">
        <f t="shared" si="1"/>
        <v>6658468.02543539</v>
      </c>
      <c r="X5" s="26">
        <v>40628</v>
      </c>
      <c r="Z5" s="3">
        <f t="shared" si="0"/>
        <v>41278</v>
      </c>
    </row>
    <row r="6" spans="1:52">
      <c r="A6" s="24">
        <v>5</v>
      </c>
      <c r="B6" s="5">
        <v>286703.94099736278</v>
      </c>
      <c r="C6" s="5">
        <v>294636.04147481086</v>
      </c>
      <c r="D6" s="5">
        <v>286040.81865813571</v>
      </c>
      <c r="E6" s="5">
        <v>296278.73201826407</v>
      </c>
      <c r="F6" s="5">
        <v>317295.61077480548</v>
      </c>
      <c r="G6" s="5">
        <v>311824.3535286538</v>
      </c>
      <c r="H6" s="5">
        <v>311185.60282337095</v>
      </c>
      <c r="I6" s="5">
        <v>326010.1592177308</v>
      </c>
      <c r="J6" s="5">
        <v>334612.14875920239</v>
      </c>
      <c r="K6" s="5">
        <v>337386.61424167006</v>
      </c>
      <c r="L6" s="5">
        <v>339412.47430645116</v>
      </c>
      <c r="M6" s="5">
        <v>354615.45147131319</v>
      </c>
      <c r="N6" s="5">
        <v>349581.9588836655</v>
      </c>
      <c r="O6" s="5">
        <v>362991.79920244432</v>
      </c>
      <c r="P6" s="5">
        <v>354536.82738541142</v>
      </c>
      <c r="Q6" s="5">
        <v>365599.24747799471</v>
      </c>
      <c r="R6" s="5">
        <v>369293.66341128288</v>
      </c>
      <c r="S6" s="5">
        <v>374171.65962926357</v>
      </c>
      <c r="T6" s="25">
        <v>379260.23206739279</v>
      </c>
      <c r="U6" s="24">
        <v>393078.98239105917</v>
      </c>
      <c r="V6" s="25">
        <f t="shared" si="1"/>
        <v>6744516.3187202867</v>
      </c>
      <c r="X6" s="26">
        <v>39722</v>
      </c>
      <c r="Z6" s="3">
        <f t="shared" si="0"/>
        <v>40372</v>
      </c>
    </row>
    <row r="7" spans="1:52">
      <c r="A7" s="24">
        <v>6</v>
      </c>
      <c r="B7" s="5">
        <v>294085.19728597853</v>
      </c>
      <c r="C7" s="5">
        <v>288517.72870877449</v>
      </c>
      <c r="D7" s="5">
        <v>303054.76487825211</v>
      </c>
      <c r="E7" s="5">
        <v>301922.14640074153</v>
      </c>
      <c r="F7" s="5">
        <v>300315.87813823018</v>
      </c>
      <c r="G7" s="5">
        <v>314636.912706487</v>
      </c>
      <c r="H7" s="5">
        <v>309971.87341886747</v>
      </c>
      <c r="I7" s="5">
        <v>320747.24248419981</v>
      </c>
      <c r="J7" s="5">
        <v>332408.50023170875</v>
      </c>
      <c r="K7" s="5">
        <v>318715.70414205338</v>
      </c>
      <c r="L7" s="5">
        <v>337063.11794457532</v>
      </c>
      <c r="M7" s="5">
        <v>350397.83455006033</v>
      </c>
      <c r="N7" s="5">
        <v>341873.74834097311</v>
      </c>
      <c r="O7" s="5">
        <v>362760.95517966122</v>
      </c>
      <c r="P7" s="5">
        <v>350697.10142491449</v>
      </c>
      <c r="Q7" s="5">
        <v>365616.14942615438</v>
      </c>
      <c r="R7" s="5">
        <v>366676.44944245653</v>
      </c>
      <c r="S7" s="5">
        <v>392244.63047734101</v>
      </c>
      <c r="T7" s="25">
        <v>371617.99929028406</v>
      </c>
      <c r="U7" s="24">
        <v>403995.69288653351</v>
      </c>
      <c r="V7" s="25">
        <f t="shared" si="1"/>
        <v>6727319.6273582475</v>
      </c>
      <c r="X7" s="26">
        <v>40498</v>
      </c>
      <c r="Z7" s="3">
        <f t="shared" si="0"/>
        <v>41148</v>
      </c>
    </row>
    <row r="8" spans="1:52">
      <c r="A8" s="24">
        <v>7</v>
      </c>
      <c r="B8" s="5">
        <v>284605.93643567216</v>
      </c>
      <c r="C8" s="5">
        <v>284832.81713855342</v>
      </c>
      <c r="D8" s="5">
        <v>282834.63731651864</v>
      </c>
      <c r="E8" s="5">
        <v>297195.84004438465</v>
      </c>
      <c r="F8" s="5">
        <v>294441.47988368728</v>
      </c>
      <c r="G8" s="5">
        <v>314974.53388346365</v>
      </c>
      <c r="H8" s="5">
        <v>301225.6536933044</v>
      </c>
      <c r="I8" s="5">
        <v>312440.75946068089</v>
      </c>
      <c r="J8" s="5">
        <v>322283.20414464769</v>
      </c>
      <c r="K8" s="5">
        <v>328397.01765592495</v>
      </c>
      <c r="L8" s="5">
        <v>341373.8214644136</v>
      </c>
      <c r="M8" s="5">
        <v>345834.1378429383</v>
      </c>
      <c r="N8" s="5">
        <v>331449.81855954498</v>
      </c>
      <c r="O8" s="5">
        <v>355708.83780957019</v>
      </c>
      <c r="P8" s="5">
        <v>354582.82414483797</v>
      </c>
      <c r="Q8" s="5">
        <v>355804.60064365272</v>
      </c>
      <c r="R8" s="5">
        <v>366393.8680899312</v>
      </c>
      <c r="S8" s="5">
        <v>378121.22425400029</v>
      </c>
      <c r="T8" s="25">
        <v>383748.62849065673</v>
      </c>
      <c r="U8" s="24">
        <v>397524.97182789526</v>
      </c>
      <c r="V8" s="25">
        <f t="shared" si="1"/>
        <v>6633774.6127842795</v>
      </c>
      <c r="X8" s="26">
        <v>42218</v>
      </c>
      <c r="Z8" s="3">
        <f t="shared" si="0"/>
        <v>42868</v>
      </c>
    </row>
    <row r="9" spans="1:52">
      <c r="A9" s="24">
        <v>8</v>
      </c>
      <c r="B9" s="5">
        <v>278330.82241642493</v>
      </c>
      <c r="C9" s="5">
        <v>278522.38943597215</v>
      </c>
      <c r="D9" s="5">
        <v>294565.90262563463</v>
      </c>
      <c r="E9" s="5">
        <v>285969.95335301897</v>
      </c>
      <c r="F9" s="5">
        <v>296204.56046089123</v>
      </c>
      <c r="G9" s="5">
        <v>308691.34531432408</v>
      </c>
      <c r="H9" s="5">
        <v>309028.09667200857</v>
      </c>
      <c r="I9" s="5">
        <v>314158.13850260869</v>
      </c>
      <c r="J9" s="5">
        <v>327334.78343963705</v>
      </c>
      <c r="K9" s="5">
        <v>333890.20549536095</v>
      </c>
      <c r="L9" s="5">
        <v>318097.29434154643</v>
      </c>
      <c r="M9" s="5">
        <v>344133.59649665537</v>
      </c>
      <c r="N9" s="5">
        <v>329207.8146752303</v>
      </c>
      <c r="O9" s="5">
        <v>355278.00497070415</v>
      </c>
      <c r="P9" s="5">
        <v>353809.5790918105</v>
      </c>
      <c r="Q9" s="5">
        <v>366430.9240915617</v>
      </c>
      <c r="R9" s="5">
        <v>364176.70729825686</v>
      </c>
      <c r="S9" s="5">
        <v>379617.57339955913</v>
      </c>
      <c r="T9" s="25">
        <v>392081.94643439981</v>
      </c>
      <c r="U9" s="24">
        <v>379652.92355776136</v>
      </c>
      <c r="V9" s="25">
        <f t="shared" si="1"/>
        <v>6609182.5620733667</v>
      </c>
      <c r="X9" s="26">
        <v>39847</v>
      </c>
      <c r="Z9" s="3">
        <f t="shared" si="0"/>
        <v>40497</v>
      </c>
    </row>
    <row r="10" spans="1:52">
      <c r="A10" s="24">
        <v>9</v>
      </c>
      <c r="B10" s="5">
        <v>281250.24499484623</v>
      </c>
      <c r="C10" s="5">
        <v>285174.90777285211</v>
      </c>
      <c r="D10" s="5">
        <v>285378.67331367789</v>
      </c>
      <c r="E10" s="5">
        <v>296291.31104958581</v>
      </c>
      <c r="F10" s="5">
        <v>294180.15467906219</v>
      </c>
      <c r="G10" s="5">
        <v>307407.27379761339</v>
      </c>
      <c r="H10" s="5">
        <v>318355.29914600815</v>
      </c>
      <c r="I10" s="5">
        <v>325816.65368392249</v>
      </c>
      <c r="J10" s="5">
        <v>318783.04390391597</v>
      </c>
      <c r="K10" s="5">
        <v>324042.08594949573</v>
      </c>
      <c r="L10" s="5">
        <v>333464.96086840727</v>
      </c>
      <c r="M10" s="5">
        <v>353664.96135594737</v>
      </c>
      <c r="N10" s="5">
        <v>350193.71699404612</v>
      </c>
      <c r="O10" s="5">
        <v>358773.85678843979</v>
      </c>
      <c r="P10" s="5">
        <v>359707.38150921266</v>
      </c>
      <c r="Q10" s="5">
        <v>370614.82311867859</v>
      </c>
      <c r="R10" s="5">
        <v>368865.1483464702</v>
      </c>
      <c r="S10" s="5">
        <v>362856.12997266604</v>
      </c>
      <c r="T10" s="25">
        <v>379929.24988247914</v>
      </c>
      <c r="U10" s="24">
        <v>386079.41604255931</v>
      </c>
      <c r="V10" s="25">
        <f t="shared" si="1"/>
        <v>6660829.2931698877</v>
      </c>
      <c r="X10" s="26">
        <v>42686</v>
      </c>
      <c r="Z10" s="3">
        <f t="shared" si="0"/>
        <v>43336</v>
      </c>
    </row>
    <row r="11" spans="1:52">
      <c r="A11" s="24">
        <v>10</v>
      </c>
      <c r="B11" s="5">
        <v>278907.11895743944</v>
      </c>
      <c r="C11" s="5">
        <v>285911.28048722126</v>
      </c>
      <c r="D11" s="5">
        <v>289847.38692715147</v>
      </c>
      <c r="E11" s="5">
        <v>299184.84795153223</v>
      </c>
      <c r="F11" s="5">
        <v>318055.23729653243</v>
      </c>
      <c r="G11" s="5">
        <v>308846.13604145416</v>
      </c>
      <c r="H11" s="5">
        <v>315484.73776983225</v>
      </c>
      <c r="I11" s="5">
        <v>310836.13589662354</v>
      </c>
      <c r="J11" s="5">
        <v>341038.32008021348</v>
      </c>
      <c r="K11" s="5">
        <v>321300.15426043444</v>
      </c>
      <c r="L11" s="5">
        <v>330789.01819755783</v>
      </c>
      <c r="M11" s="5">
        <v>336296.42086628289</v>
      </c>
      <c r="N11" s="5">
        <v>354458.2540880919</v>
      </c>
      <c r="O11" s="5">
        <v>359016.77532261179</v>
      </c>
      <c r="P11" s="5">
        <v>368047.66265501786</v>
      </c>
      <c r="Q11" s="5">
        <v>386905.33425251854</v>
      </c>
      <c r="R11" s="5">
        <v>375740.43368897249</v>
      </c>
      <c r="S11" s="5">
        <v>363847.99103291315</v>
      </c>
      <c r="T11" s="25">
        <v>379439.90712580277</v>
      </c>
      <c r="U11" s="24">
        <v>386253.56165581651</v>
      </c>
      <c r="V11" s="25">
        <f t="shared" si="1"/>
        <v>6710206.7145540202</v>
      </c>
      <c r="X11" s="26">
        <v>41367</v>
      </c>
      <c r="Z11" s="3">
        <f t="shared" si="0"/>
        <v>42017</v>
      </c>
    </row>
    <row r="12" spans="1:52">
      <c r="A12" s="24">
        <v>11</v>
      </c>
      <c r="B12" s="5">
        <v>287896.69028385251</v>
      </c>
      <c r="C12" s="5">
        <v>279396.1801705652</v>
      </c>
      <c r="D12" s="5">
        <v>293033.77377293888</v>
      </c>
      <c r="E12" s="5">
        <v>288494.05379080551</v>
      </c>
      <c r="F12" s="5">
        <v>297833.36433687026</v>
      </c>
      <c r="G12" s="5">
        <v>307306.36796513997</v>
      </c>
      <c r="H12" s="5">
        <v>298976.1320132332</v>
      </c>
      <c r="I12" s="5">
        <v>324887.11377198459</v>
      </c>
      <c r="J12" s="5">
        <v>313119.91413185577</v>
      </c>
      <c r="K12" s="5">
        <v>326059.79479088495</v>
      </c>
      <c r="L12" s="5">
        <v>331286.97556229623</v>
      </c>
      <c r="M12" s="5">
        <v>324646.87353037694</v>
      </c>
      <c r="N12" s="5">
        <v>333448.28229232598</v>
      </c>
      <c r="O12" s="5">
        <v>358146.27145615022</v>
      </c>
      <c r="P12" s="5">
        <v>357821.77278266428</v>
      </c>
      <c r="Q12" s="5">
        <v>354593.91080599459</v>
      </c>
      <c r="R12" s="5">
        <v>385402.32476533111</v>
      </c>
      <c r="S12" s="5">
        <v>370906.83815349278</v>
      </c>
      <c r="T12" s="25">
        <v>386472.84833324497</v>
      </c>
      <c r="U12" s="24">
        <v>390186.09377911186</v>
      </c>
      <c r="V12" s="25">
        <f t="shared" si="1"/>
        <v>6609915.5764891207</v>
      </c>
      <c r="X12" s="26">
        <v>40272</v>
      </c>
      <c r="Z12" s="3">
        <f t="shared" si="0"/>
        <v>40922</v>
      </c>
    </row>
    <row r="13" spans="1:52">
      <c r="A13" s="24">
        <v>12</v>
      </c>
      <c r="B13" s="5">
        <v>295348.44594401238</v>
      </c>
      <c r="C13" s="5">
        <v>292933.1469792914</v>
      </c>
      <c r="D13" s="5">
        <v>293888.11142041214</v>
      </c>
      <c r="E13" s="5">
        <v>293448.71148339444</v>
      </c>
      <c r="F13" s="5">
        <v>304411.48920625949</v>
      </c>
      <c r="G13" s="5">
        <v>309972.86243745702</v>
      </c>
      <c r="H13" s="5">
        <v>318343.1272534809</v>
      </c>
      <c r="I13" s="5">
        <v>311205.45049095358</v>
      </c>
      <c r="J13" s="5">
        <v>338490.60990093602</v>
      </c>
      <c r="K13" s="5">
        <v>330766.16074642929</v>
      </c>
      <c r="L13" s="5">
        <v>346177.96734205738</v>
      </c>
      <c r="M13" s="5">
        <v>341515.30579004902</v>
      </c>
      <c r="N13" s="5">
        <v>353167.52445519535</v>
      </c>
      <c r="O13" s="5">
        <v>375318.6442430719</v>
      </c>
      <c r="P13" s="5">
        <v>381632.41354536731</v>
      </c>
      <c r="Q13" s="5">
        <v>359203.61808957206</v>
      </c>
      <c r="R13" s="5">
        <v>383928.62534780207</v>
      </c>
      <c r="S13" s="5">
        <v>367391.24332533777</v>
      </c>
      <c r="T13" s="25">
        <v>393159.86838669481</v>
      </c>
      <c r="U13" s="24">
        <v>378016.50768991624</v>
      </c>
      <c r="V13" s="25">
        <f t="shared" si="1"/>
        <v>6768319.8340776907</v>
      </c>
      <c r="X13" s="26">
        <v>40801</v>
      </c>
      <c r="Z13" s="3">
        <f t="shared" si="0"/>
        <v>41451</v>
      </c>
    </row>
    <row r="14" spans="1:52">
      <c r="A14" s="24">
        <v>13</v>
      </c>
      <c r="B14" s="5">
        <v>303636.4355235179</v>
      </c>
      <c r="C14" s="5">
        <v>295545.2388901934</v>
      </c>
      <c r="D14" s="5">
        <v>305882.01280968543</v>
      </c>
      <c r="E14" s="5">
        <v>312600.7555568199</v>
      </c>
      <c r="F14" s="5">
        <v>302825.06797142362</v>
      </c>
      <c r="G14" s="5">
        <v>323626.98544492491</v>
      </c>
      <c r="H14" s="5">
        <v>315459.99499712803</v>
      </c>
      <c r="I14" s="5">
        <v>326592.9670682007</v>
      </c>
      <c r="J14" s="5">
        <v>328060.03313604754</v>
      </c>
      <c r="K14" s="5">
        <v>341303.58632313268</v>
      </c>
      <c r="L14" s="5">
        <v>338817.82665816898</v>
      </c>
      <c r="M14" s="5">
        <v>346375.9557894083</v>
      </c>
      <c r="N14" s="5">
        <v>355831.94479378144</v>
      </c>
      <c r="O14" s="5">
        <v>367457.31552169617</v>
      </c>
      <c r="P14" s="5">
        <v>355023.1776165606</v>
      </c>
      <c r="Q14" s="5">
        <v>368958.9160188447</v>
      </c>
      <c r="R14" s="5">
        <v>398263.35693977482</v>
      </c>
      <c r="S14" s="5">
        <v>374931.78298763605</v>
      </c>
      <c r="T14" s="25">
        <v>396981.96850914549</v>
      </c>
      <c r="U14" s="24">
        <v>392156.28312847996</v>
      </c>
      <c r="V14" s="25">
        <f t="shared" si="1"/>
        <v>6850331.605684571</v>
      </c>
      <c r="X14" s="26">
        <v>40328</v>
      </c>
      <c r="Z14" s="3">
        <f t="shared" si="0"/>
        <v>40978</v>
      </c>
    </row>
    <row r="15" spans="1:52">
      <c r="A15" s="24">
        <v>14</v>
      </c>
      <c r="B15" s="5">
        <v>289959.79862415924</v>
      </c>
      <c r="C15" s="5">
        <v>296090.95609023917</v>
      </c>
      <c r="D15" s="5">
        <v>285736.18846012745</v>
      </c>
      <c r="E15" s="5">
        <v>309038.73986823158</v>
      </c>
      <c r="F15" s="5">
        <v>304702.16030430509</v>
      </c>
      <c r="G15" s="5">
        <v>310972.53645958868</v>
      </c>
      <c r="H15" s="5">
        <v>334260.48293232947</v>
      </c>
      <c r="I15" s="5">
        <v>321881.88589808735</v>
      </c>
      <c r="J15" s="5">
        <v>330493.66078999935</v>
      </c>
      <c r="K15" s="5">
        <v>343857.15040544554</v>
      </c>
      <c r="L15" s="5">
        <v>325598.1515505439</v>
      </c>
      <c r="M15" s="5">
        <v>357123.71068911511</v>
      </c>
      <c r="N15" s="5">
        <v>358259.69195487374</v>
      </c>
      <c r="O15" s="5">
        <v>365566.26175893104</v>
      </c>
      <c r="P15" s="5">
        <v>368045.26813071402</v>
      </c>
      <c r="Q15" s="5">
        <v>362436.61576767551</v>
      </c>
      <c r="R15" s="5">
        <v>388541.53595008934</v>
      </c>
      <c r="S15" s="5">
        <v>374694.72765341797</v>
      </c>
      <c r="T15" s="25">
        <v>377455.5916688859</v>
      </c>
      <c r="U15" s="24">
        <v>395417.54843930167</v>
      </c>
      <c r="V15" s="25">
        <f t="shared" si="1"/>
        <v>6800132.6633960614</v>
      </c>
      <c r="X15" s="26">
        <v>41012</v>
      </c>
      <c r="Z15" s="3">
        <f t="shared" si="0"/>
        <v>41662</v>
      </c>
    </row>
    <row r="16" spans="1:52">
      <c r="A16" s="24">
        <v>15</v>
      </c>
      <c r="B16" s="5">
        <v>293928.85669843201</v>
      </c>
      <c r="C16" s="5">
        <v>290993.0014060227</v>
      </c>
      <c r="D16" s="5">
        <v>295569.45664721861</v>
      </c>
      <c r="E16" s="5">
        <v>298586.35287165549</v>
      </c>
      <c r="F16" s="5">
        <v>299351.83243782131</v>
      </c>
      <c r="G16" s="5">
        <v>309398.0355531316</v>
      </c>
      <c r="H16" s="5">
        <v>311977.07149110327</v>
      </c>
      <c r="I16" s="5">
        <v>313188.90702866041</v>
      </c>
      <c r="J16" s="5">
        <v>344865.82635550242</v>
      </c>
      <c r="K16" s="5">
        <v>322444.52590633626</v>
      </c>
      <c r="L16" s="5">
        <v>361333.9213304384</v>
      </c>
      <c r="M16" s="5">
        <v>348559.92457554286</v>
      </c>
      <c r="N16" s="5">
        <v>340016.10422953218</v>
      </c>
      <c r="O16" s="5">
        <v>362055.84368282516</v>
      </c>
      <c r="P16" s="5">
        <v>358048.76881051529</v>
      </c>
      <c r="Q16" s="5">
        <v>372703.28442474268</v>
      </c>
      <c r="R16" s="5">
        <v>383335.55939479417</v>
      </c>
      <c r="S16" s="5">
        <v>385381.67086517339</v>
      </c>
      <c r="T16" s="25">
        <v>386245.88075489679</v>
      </c>
      <c r="U16" s="24">
        <v>383142.8409433639</v>
      </c>
      <c r="V16" s="25">
        <f t="shared" si="1"/>
        <v>6761127.6654077088</v>
      </c>
      <c r="X16" s="26">
        <v>39798</v>
      </c>
      <c r="Z16" s="3">
        <f t="shared" si="0"/>
        <v>40448</v>
      </c>
    </row>
    <row r="17" spans="1:26">
      <c r="A17" s="24">
        <v>16</v>
      </c>
      <c r="B17" s="5">
        <v>283233.3080548952</v>
      </c>
      <c r="C17" s="5">
        <v>287115.51147492504</v>
      </c>
      <c r="D17" s="5">
        <v>285317.14228386036</v>
      </c>
      <c r="E17" s="5">
        <v>285745.398828729</v>
      </c>
      <c r="F17" s="5">
        <v>306579.671853968</v>
      </c>
      <c r="G17" s="5">
        <v>300977.74041566299</v>
      </c>
      <c r="H17" s="5">
        <v>317839.61514019029</v>
      </c>
      <c r="I17" s="5">
        <v>310880.84654114646</v>
      </c>
      <c r="J17" s="5">
        <v>311424.89833069028</v>
      </c>
      <c r="K17" s="5">
        <v>323931.23317369178</v>
      </c>
      <c r="L17" s="5">
        <v>354161.79971674312</v>
      </c>
      <c r="M17" s="5">
        <v>346362.8495654391</v>
      </c>
      <c r="N17" s="5">
        <v>342452.38788489264</v>
      </c>
      <c r="O17" s="5">
        <v>354241.70923192153</v>
      </c>
      <c r="P17" s="5">
        <v>363315.72582499206</v>
      </c>
      <c r="Q17" s="5">
        <v>357495.81040646951</v>
      </c>
      <c r="R17" s="5">
        <v>369900.73510124575</v>
      </c>
      <c r="S17" s="5">
        <v>371446.95050680521</v>
      </c>
      <c r="T17" s="25">
        <v>377757.31229348033</v>
      </c>
      <c r="U17" s="24">
        <v>378961.29079197196</v>
      </c>
      <c r="V17" s="25">
        <f t="shared" si="1"/>
        <v>6629141.9374217205</v>
      </c>
      <c r="X17" s="26">
        <v>41138</v>
      </c>
      <c r="Z17" s="3">
        <f t="shared" si="0"/>
        <v>41788</v>
      </c>
    </row>
    <row r="18" spans="1:26">
      <c r="A18" s="24">
        <v>17</v>
      </c>
      <c r="B18" s="5">
        <v>292205.69919801655</v>
      </c>
      <c r="C18" s="5">
        <v>289592.9331994169</v>
      </c>
      <c r="D18" s="5">
        <v>300948.66890214331</v>
      </c>
      <c r="E18" s="5">
        <v>288782.54832248145</v>
      </c>
      <c r="F18" s="5">
        <v>296946.21359716245</v>
      </c>
      <c r="G18" s="5">
        <v>313030.74158898235</v>
      </c>
      <c r="H18" s="5">
        <v>308193.30496644095</v>
      </c>
      <c r="I18" s="5">
        <v>325056.50907550514</v>
      </c>
      <c r="J18" s="5">
        <v>327024.42390319292</v>
      </c>
      <c r="K18" s="5">
        <v>317895.26994533476</v>
      </c>
      <c r="L18" s="5">
        <v>333643.16481918324</v>
      </c>
      <c r="M18" s="5">
        <v>335444.72599829297</v>
      </c>
      <c r="N18" s="5">
        <v>345178.23671544477</v>
      </c>
      <c r="O18" s="5">
        <v>347290.07931022719</v>
      </c>
      <c r="P18" s="5">
        <v>372030.39951263461</v>
      </c>
      <c r="Q18" s="5">
        <v>356863.0878448647</v>
      </c>
      <c r="R18" s="5">
        <v>377939.24277827615</v>
      </c>
      <c r="S18" s="5">
        <v>374161.31992346578</v>
      </c>
      <c r="T18" s="25">
        <v>376378.16973587824</v>
      </c>
      <c r="U18" s="24">
        <v>395470.63137361035</v>
      </c>
      <c r="V18" s="25">
        <f t="shared" si="1"/>
        <v>6674075.3707105536</v>
      </c>
      <c r="X18" s="26">
        <v>41231</v>
      </c>
      <c r="Z18" s="3">
        <f t="shared" si="0"/>
        <v>41881</v>
      </c>
    </row>
    <row r="19" spans="1:26">
      <c r="A19" s="24">
        <v>18</v>
      </c>
      <c r="B19" s="5">
        <v>289049.55236266932</v>
      </c>
      <c r="C19" s="5">
        <v>290622.22240939975</v>
      </c>
      <c r="D19" s="5">
        <v>284113.97837437317</v>
      </c>
      <c r="E19" s="5">
        <v>296338.42461560614</v>
      </c>
      <c r="F19" s="5">
        <v>291928.55301686184</v>
      </c>
      <c r="G19" s="5">
        <v>299561.60292520135</v>
      </c>
      <c r="H19" s="5">
        <v>296125.05264226953</v>
      </c>
      <c r="I19" s="5">
        <v>305744.7868687234</v>
      </c>
      <c r="J19" s="5">
        <v>311909.84087695298</v>
      </c>
      <c r="K19" s="5">
        <v>329783.2750301577</v>
      </c>
      <c r="L19" s="5">
        <v>324522.62860612472</v>
      </c>
      <c r="M19" s="5">
        <v>346935.01294519723</v>
      </c>
      <c r="N19" s="5">
        <v>352786.12870987068</v>
      </c>
      <c r="O19" s="5">
        <v>359652.19619401824</v>
      </c>
      <c r="P19" s="5">
        <v>356836.29123293108</v>
      </c>
      <c r="Q19" s="5">
        <v>363408.38755817222</v>
      </c>
      <c r="R19" s="5">
        <v>351996.43091772049</v>
      </c>
      <c r="S19" s="5">
        <v>371937.50175282994</v>
      </c>
      <c r="T19" s="25">
        <v>369239.56189836492</v>
      </c>
      <c r="U19" s="24">
        <v>369466.74372135219</v>
      </c>
      <c r="V19" s="25">
        <f t="shared" si="1"/>
        <v>6561958.1726587974</v>
      </c>
      <c r="X19" s="26">
        <v>40572</v>
      </c>
      <c r="Z19" s="3">
        <f t="shared" si="0"/>
        <v>41222</v>
      </c>
    </row>
    <row r="20" spans="1:26">
      <c r="A20" s="24">
        <v>19</v>
      </c>
      <c r="B20" s="5">
        <v>286221.54984730715</v>
      </c>
      <c r="C20" s="5">
        <v>299732.27127410413</v>
      </c>
      <c r="D20" s="5">
        <v>305217.42957195401</v>
      </c>
      <c r="E20" s="5">
        <v>300412.87206515111</v>
      </c>
      <c r="F20" s="5">
        <v>309139.21814860951</v>
      </c>
      <c r="G20" s="5">
        <v>308267.20921850967</v>
      </c>
      <c r="H20" s="5">
        <v>307257.30752420658</v>
      </c>
      <c r="I20" s="5">
        <v>325845.69941608486</v>
      </c>
      <c r="J20" s="5">
        <v>319595.70830776024</v>
      </c>
      <c r="K20" s="5">
        <v>333537.22480772383</v>
      </c>
      <c r="L20" s="5">
        <v>338115.76379465638</v>
      </c>
      <c r="M20" s="5">
        <v>335112.05971172405</v>
      </c>
      <c r="N20" s="5">
        <v>342766.96526842244</v>
      </c>
      <c r="O20" s="5">
        <v>346407.31240391114</v>
      </c>
      <c r="P20" s="5">
        <v>351760.01049807254</v>
      </c>
      <c r="Q20" s="5">
        <v>374599.36829532782</v>
      </c>
      <c r="R20" s="5">
        <v>382481.3721158618</v>
      </c>
      <c r="S20" s="5">
        <v>377576.82720381941</v>
      </c>
      <c r="T20" s="25">
        <v>395106.0027711349</v>
      </c>
      <c r="U20" s="24">
        <v>404487.31274067541</v>
      </c>
      <c r="V20" s="25">
        <f t="shared" si="1"/>
        <v>6743639.4849850163</v>
      </c>
      <c r="X20" s="26">
        <v>39689</v>
      </c>
      <c r="Z20" s="3">
        <f t="shared" si="0"/>
        <v>40339</v>
      </c>
    </row>
    <row r="21" spans="1:26">
      <c r="A21" s="24">
        <v>20</v>
      </c>
      <c r="B21" s="5">
        <v>284318.03991733759</v>
      </c>
      <c r="C21" s="5">
        <v>295624.28177771886</v>
      </c>
      <c r="D21" s="5">
        <v>310174.6707647898</v>
      </c>
      <c r="E21" s="5">
        <v>311415.90685702459</v>
      </c>
      <c r="F21" s="5">
        <v>304537.0603584816</v>
      </c>
      <c r="G21" s="5">
        <v>298695.18250080186</v>
      </c>
      <c r="H21" s="5">
        <v>320463.03272430919</v>
      </c>
      <c r="I21" s="5">
        <v>326509.77749360888</v>
      </c>
      <c r="J21" s="5">
        <v>321978.8108531594</v>
      </c>
      <c r="K21" s="5">
        <v>352160.3744440602</v>
      </c>
      <c r="L21" s="5">
        <v>350276.99560473271</v>
      </c>
      <c r="M21" s="5">
        <v>330172.63560367469</v>
      </c>
      <c r="N21" s="5">
        <v>351536.85834220931</v>
      </c>
      <c r="O21" s="5">
        <v>361761.66633274022</v>
      </c>
      <c r="P21" s="5">
        <v>362885.44085648406</v>
      </c>
      <c r="Q21" s="5">
        <v>373498.27886745351</v>
      </c>
      <c r="R21" s="5">
        <v>370239.60482573387</v>
      </c>
      <c r="S21" s="5">
        <v>385943.13901409914</v>
      </c>
      <c r="T21" s="25">
        <v>399980.45071053453</v>
      </c>
      <c r="U21" s="24">
        <v>395001.22027517104</v>
      </c>
      <c r="V21" s="25">
        <f t="shared" si="1"/>
        <v>6807173.4281241242</v>
      </c>
      <c r="X21" s="26">
        <v>41687</v>
      </c>
      <c r="Z21" s="3">
        <f t="shared" si="0"/>
        <v>42337</v>
      </c>
    </row>
    <row r="22" spans="1:26">
      <c r="A22" s="24">
        <v>21</v>
      </c>
      <c r="B22" s="5">
        <v>297076.77584272373</v>
      </c>
      <c r="C22" s="5">
        <v>290566.24883594172</v>
      </c>
      <c r="D22" s="5">
        <v>295341.28668186342</v>
      </c>
      <c r="E22" s="5">
        <v>293453.95298996754</v>
      </c>
      <c r="F22" s="5">
        <v>314538.09088636289</v>
      </c>
      <c r="G22" s="5">
        <v>318427.50870077754</v>
      </c>
      <c r="H22" s="5">
        <v>318186.41724601644</v>
      </c>
      <c r="I22" s="5">
        <v>302689.38511374284</v>
      </c>
      <c r="J22" s="5">
        <v>331077.47683606489</v>
      </c>
      <c r="K22" s="5">
        <v>321945.37599299627</v>
      </c>
      <c r="L22" s="5">
        <v>331300.08796719555</v>
      </c>
      <c r="M22" s="5">
        <v>356964.24234657525</v>
      </c>
      <c r="N22" s="5">
        <v>344253.57329863339</v>
      </c>
      <c r="O22" s="5">
        <v>350064.43783957791</v>
      </c>
      <c r="P22" s="5">
        <v>373401.81828601653</v>
      </c>
      <c r="Q22" s="5">
        <v>373815.23178392102</v>
      </c>
      <c r="R22" s="5">
        <v>375852.03467662935</v>
      </c>
      <c r="S22" s="5">
        <v>372782.77465244604</v>
      </c>
      <c r="T22" s="25">
        <v>368113.12594291108</v>
      </c>
      <c r="U22" s="24">
        <v>382870.4747571933</v>
      </c>
      <c r="V22" s="25">
        <f t="shared" si="1"/>
        <v>6712720.320677557</v>
      </c>
      <c r="X22" s="26">
        <v>41111</v>
      </c>
      <c r="Z22" s="3">
        <f t="shared" si="0"/>
        <v>41761</v>
      </c>
    </row>
    <row r="23" spans="1:26">
      <c r="A23" s="24">
        <v>22</v>
      </c>
      <c r="B23" s="5">
        <v>283578.82757916825</v>
      </c>
      <c r="C23" s="5">
        <v>289986.86981834023</v>
      </c>
      <c r="D23" s="5">
        <v>296767.77035816584</v>
      </c>
      <c r="E23" s="5">
        <v>305831.66723950615</v>
      </c>
      <c r="F23" s="5">
        <v>298261.54787801707</v>
      </c>
      <c r="G23" s="5">
        <v>303417.13728296437</v>
      </c>
      <c r="H23" s="5">
        <v>321205.42264720512</v>
      </c>
      <c r="I23" s="5">
        <v>320345.93774821074</v>
      </c>
      <c r="J23" s="5">
        <v>317138.98106324667</v>
      </c>
      <c r="K23" s="5">
        <v>326712.61780986696</v>
      </c>
      <c r="L23" s="5">
        <v>333646.40498311829</v>
      </c>
      <c r="M23" s="5">
        <v>337888.18713395664</v>
      </c>
      <c r="N23" s="5">
        <v>361183.21487862593</v>
      </c>
      <c r="O23" s="5">
        <v>347777.90282285697</v>
      </c>
      <c r="P23" s="5">
        <v>369500.55878124485</v>
      </c>
      <c r="Q23" s="5">
        <v>359069.28260102164</v>
      </c>
      <c r="R23" s="5">
        <v>380412.41764504544</v>
      </c>
      <c r="S23" s="5">
        <v>379179.7763057687</v>
      </c>
      <c r="T23" s="25">
        <v>390289.34612397035</v>
      </c>
      <c r="U23" s="24">
        <v>382875.02973653935</v>
      </c>
      <c r="V23" s="25">
        <f t="shared" si="1"/>
        <v>6705068.9004368382</v>
      </c>
      <c r="X23" s="26">
        <v>43005</v>
      </c>
      <c r="Z23" s="3">
        <f t="shared" si="0"/>
        <v>43655</v>
      </c>
    </row>
    <row r="24" spans="1:26">
      <c r="A24" s="24">
        <v>23</v>
      </c>
      <c r="B24" s="5">
        <v>286112.68679758412</v>
      </c>
      <c r="C24" s="5">
        <v>293685.16389874718</v>
      </c>
      <c r="D24" s="5">
        <v>295917.28800166422</v>
      </c>
      <c r="E24" s="5">
        <v>297509.17016866233</v>
      </c>
      <c r="F24" s="5">
        <v>321736.57937466673</v>
      </c>
      <c r="G24" s="5">
        <v>307145.00945132074</v>
      </c>
      <c r="H24" s="5">
        <v>334246.78304142784</v>
      </c>
      <c r="I24" s="5">
        <v>328035.85981076962</v>
      </c>
      <c r="J24" s="5">
        <v>335723.41796410887</v>
      </c>
      <c r="K24" s="5">
        <v>333789.98555443139</v>
      </c>
      <c r="L24" s="5">
        <v>341366.13863991696</v>
      </c>
      <c r="M24" s="5">
        <v>330144.2829043048</v>
      </c>
      <c r="N24" s="5">
        <v>351286.55850577197</v>
      </c>
      <c r="O24" s="5">
        <v>354353.88169652718</v>
      </c>
      <c r="P24" s="5">
        <v>347964.97145762359</v>
      </c>
      <c r="Q24" s="5">
        <v>373483.39117611432</v>
      </c>
      <c r="R24" s="5">
        <v>379426.41581641132</v>
      </c>
      <c r="S24" s="5">
        <v>378621.69142045593</v>
      </c>
      <c r="T24" s="25">
        <v>373165.83176318079</v>
      </c>
      <c r="U24" s="24">
        <v>401369.06786314532</v>
      </c>
      <c r="V24" s="25">
        <f t="shared" si="1"/>
        <v>6765084.1753068361</v>
      </c>
      <c r="X24" s="26">
        <v>42082</v>
      </c>
      <c r="Z24" s="3">
        <f t="shared" si="0"/>
        <v>42732</v>
      </c>
    </row>
    <row r="25" spans="1:26">
      <c r="A25" s="24">
        <v>24</v>
      </c>
      <c r="B25" s="5">
        <v>287903.29232051858</v>
      </c>
      <c r="C25" s="5">
        <v>282855.97776006156</v>
      </c>
      <c r="D25" s="5">
        <v>286984.92252716667</v>
      </c>
      <c r="E25" s="5">
        <v>295090.63124235306</v>
      </c>
      <c r="F25" s="5">
        <v>296705.20952795917</v>
      </c>
      <c r="G25" s="5">
        <v>303481.40147739695</v>
      </c>
      <c r="H25" s="5">
        <v>314114.33229293756</v>
      </c>
      <c r="I25" s="5">
        <v>311274.23398492695</v>
      </c>
      <c r="J25" s="5">
        <v>313707.83978014102</v>
      </c>
      <c r="K25" s="5">
        <v>327632.74662629608</v>
      </c>
      <c r="L25" s="5">
        <v>332836.78889420402</v>
      </c>
      <c r="M25" s="5">
        <v>340922.15677879669</v>
      </c>
      <c r="N25" s="5">
        <v>333578.270670422</v>
      </c>
      <c r="O25" s="5">
        <v>358037.18258525972</v>
      </c>
      <c r="P25" s="5">
        <v>363887.20847652905</v>
      </c>
      <c r="Q25" s="5">
        <v>349596.2074912177</v>
      </c>
      <c r="R25" s="5">
        <v>366420.55162492453</v>
      </c>
      <c r="S25" s="5">
        <v>355208.51978747721</v>
      </c>
      <c r="T25" s="25">
        <v>381631.09237055021</v>
      </c>
      <c r="U25" s="24">
        <v>379487.21889380622</v>
      </c>
      <c r="V25" s="25">
        <f t="shared" si="1"/>
        <v>6581355.7851129463</v>
      </c>
      <c r="X25" s="26">
        <v>39391</v>
      </c>
      <c r="Z25" s="3">
        <f t="shared" si="0"/>
        <v>40041</v>
      </c>
    </row>
    <row r="26" spans="1:26">
      <c r="A26" s="24">
        <v>25</v>
      </c>
      <c r="B26" s="5">
        <v>284927.88494520739</v>
      </c>
      <c r="C26" s="5">
        <v>300313.75987553707</v>
      </c>
      <c r="D26" s="5">
        <v>288873.26698768826</v>
      </c>
      <c r="E26" s="5">
        <v>289920.3637864982</v>
      </c>
      <c r="F26" s="5">
        <v>306124.69271849433</v>
      </c>
      <c r="G26" s="5">
        <v>320944.7496256351</v>
      </c>
      <c r="H26" s="5">
        <v>309798.51740740222</v>
      </c>
      <c r="I26" s="5">
        <v>325842.4676045404</v>
      </c>
      <c r="J26" s="5">
        <v>326747.67276815558</v>
      </c>
      <c r="K26" s="5">
        <v>338592.03060955007</v>
      </c>
      <c r="L26" s="5">
        <v>328339.26553902001</v>
      </c>
      <c r="M26" s="5">
        <v>343263.77650341496</v>
      </c>
      <c r="N26" s="5">
        <v>340801.42777202057</v>
      </c>
      <c r="O26" s="5">
        <v>346773.81705821858</v>
      </c>
      <c r="P26" s="5">
        <v>373996.07359543664</v>
      </c>
      <c r="Q26" s="5">
        <v>376499.39553211024</v>
      </c>
      <c r="R26" s="5">
        <v>387234.85034622729</v>
      </c>
      <c r="S26" s="5">
        <v>372180.24565947586</v>
      </c>
      <c r="T26" s="25">
        <v>384338.95730758843</v>
      </c>
      <c r="U26" s="24">
        <v>368846.16298437014</v>
      </c>
      <c r="V26" s="25">
        <f t="shared" si="1"/>
        <v>6714359.3786265906</v>
      </c>
      <c r="X26" s="26">
        <v>39435</v>
      </c>
      <c r="Z26" s="3">
        <f t="shared" si="0"/>
        <v>40085</v>
      </c>
    </row>
    <row r="27" spans="1:26">
      <c r="A27" s="24">
        <v>26</v>
      </c>
      <c r="B27" s="5">
        <v>273893.20677852578</v>
      </c>
      <c r="C27" s="5">
        <v>294819.7194691358</v>
      </c>
      <c r="D27" s="5">
        <v>284395.75947878382</v>
      </c>
      <c r="E27" s="5">
        <v>302502.9048423029</v>
      </c>
      <c r="F27" s="5">
        <v>305418.09701567522</v>
      </c>
      <c r="G27" s="5">
        <v>318750.41625813022</v>
      </c>
      <c r="H27" s="5">
        <v>315633.08295945474</v>
      </c>
      <c r="I27" s="5">
        <v>317728.18342742731</v>
      </c>
      <c r="J27" s="5">
        <v>313464.40201809653</v>
      </c>
      <c r="K27" s="5">
        <v>330934.95438794576</v>
      </c>
      <c r="L27" s="5">
        <v>336447.74958509591</v>
      </c>
      <c r="M27" s="5">
        <v>355351.23647787038</v>
      </c>
      <c r="N27" s="5">
        <v>362863.25681605516</v>
      </c>
      <c r="O27" s="5">
        <v>351256.98974375188</v>
      </c>
      <c r="P27" s="5">
        <v>363777.82373276685</v>
      </c>
      <c r="Q27" s="5">
        <v>373154.79410254059</v>
      </c>
      <c r="R27" s="5">
        <v>362457.4134461598</v>
      </c>
      <c r="S27" s="5">
        <v>378063.4907061425</v>
      </c>
      <c r="T27" s="25">
        <v>382133.67376415402</v>
      </c>
      <c r="U27" s="24">
        <v>384986.94415071036</v>
      </c>
      <c r="V27" s="25">
        <f t="shared" si="1"/>
        <v>6708034.0991607253</v>
      </c>
      <c r="X27" s="26">
        <v>40892</v>
      </c>
      <c r="Z27" s="3">
        <f t="shared" si="0"/>
        <v>41542</v>
      </c>
    </row>
    <row r="28" spans="1:26">
      <c r="A28" s="24">
        <v>27</v>
      </c>
      <c r="B28" s="5">
        <v>285168.95721782214</v>
      </c>
      <c r="C28" s="5">
        <v>289957.76286316692</v>
      </c>
      <c r="D28" s="5">
        <v>278716.69932413287</v>
      </c>
      <c r="E28" s="5">
        <v>300381.00914393383</v>
      </c>
      <c r="F28" s="5">
        <v>314739.05919753236</v>
      </c>
      <c r="G28" s="5">
        <v>308110.44437792193</v>
      </c>
      <c r="H28" s="5">
        <v>319390.44433592405</v>
      </c>
      <c r="I28" s="5">
        <v>312549.70692741714</v>
      </c>
      <c r="J28" s="5">
        <v>320403.99053095339</v>
      </c>
      <c r="K28" s="5">
        <v>329984.24481210351</v>
      </c>
      <c r="L28" s="5">
        <v>331670.50815460098</v>
      </c>
      <c r="M28" s="5">
        <v>337155.3124005787</v>
      </c>
      <c r="N28" s="5">
        <v>340083.8481728473</v>
      </c>
      <c r="O28" s="5">
        <v>351213.09251418395</v>
      </c>
      <c r="P28" s="5">
        <v>354397.52960171259</v>
      </c>
      <c r="Q28" s="5">
        <v>369093.288227577</v>
      </c>
      <c r="R28" s="5">
        <v>383120.08352536039</v>
      </c>
      <c r="S28" s="5">
        <v>384817.64799068985</v>
      </c>
      <c r="T28" s="25">
        <v>364802.58412282902</v>
      </c>
      <c r="U28" s="24">
        <v>379662.42296811467</v>
      </c>
      <c r="V28" s="25">
        <f t="shared" si="1"/>
        <v>6655418.6364094019</v>
      </c>
      <c r="X28" s="26">
        <v>40765</v>
      </c>
      <c r="Z28" s="3">
        <f t="shared" si="0"/>
        <v>41415</v>
      </c>
    </row>
    <row r="29" spans="1:26">
      <c r="A29" s="24">
        <v>28</v>
      </c>
      <c r="B29" s="5">
        <v>281968.30671005521</v>
      </c>
      <c r="C29" s="5">
        <v>290224.98855053121</v>
      </c>
      <c r="D29" s="5">
        <v>307523.93014103908</v>
      </c>
      <c r="E29" s="5">
        <v>302617.22293447546</v>
      </c>
      <c r="F29" s="5">
        <v>312799.42839207087</v>
      </c>
      <c r="G29" s="5">
        <v>323421.00829672831</v>
      </c>
      <c r="H29" s="5">
        <v>326167.08288758335</v>
      </c>
      <c r="I29" s="5">
        <v>323585.08963860251</v>
      </c>
      <c r="J29" s="5">
        <v>328027.33408548037</v>
      </c>
      <c r="K29" s="5">
        <v>345712.17095847579</v>
      </c>
      <c r="L29" s="5">
        <v>334929.28580411139</v>
      </c>
      <c r="M29" s="5">
        <v>338293.99452327989</v>
      </c>
      <c r="N29" s="5">
        <v>359901.06240207836</v>
      </c>
      <c r="O29" s="5">
        <v>362221.01350297726</v>
      </c>
      <c r="P29" s="5">
        <v>371428.46203111194</v>
      </c>
      <c r="Q29" s="5">
        <v>378391.74882193148</v>
      </c>
      <c r="R29" s="5">
        <v>384133.16588457226</v>
      </c>
      <c r="S29" s="5">
        <v>379045.35249080526</v>
      </c>
      <c r="T29" s="25">
        <v>398424.28141613153</v>
      </c>
      <c r="U29" s="24">
        <v>402704.29518124711</v>
      </c>
      <c r="V29" s="25">
        <f t="shared" si="1"/>
        <v>6851519.2246532887</v>
      </c>
      <c r="X29" s="26">
        <v>37457</v>
      </c>
      <c r="Z29" s="3">
        <f t="shared" si="0"/>
        <v>38107</v>
      </c>
    </row>
    <row r="30" spans="1:26">
      <c r="A30" s="24">
        <v>29</v>
      </c>
      <c r="B30" s="5">
        <v>288032.77326779405</v>
      </c>
      <c r="C30" s="5">
        <v>288982.53714903013</v>
      </c>
      <c r="D30" s="5">
        <v>293419.39921840496</v>
      </c>
      <c r="E30" s="5">
        <v>299342.68724294368</v>
      </c>
      <c r="F30" s="5">
        <v>309603.75386188953</v>
      </c>
      <c r="G30" s="5">
        <v>314972.39127144654</v>
      </c>
      <c r="H30" s="5">
        <v>324563.60870807536</v>
      </c>
      <c r="I30" s="5">
        <v>323316.16688545782</v>
      </c>
      <c r="J30" s="5">
        <v>334449.18018819264</v>
      </c>
      <c r="K30" s="5">
        <v>328158.55064883363</v>
      </c>
      <c r="L30" s="5">
        <v>341795.77784133109</v>
      </c>
      <c r="M30" s="5">
        <v>353096.11908676726</v>
      </c>
      <c r="N30" s="5">
        <v>354148.53394611506</v>
      </c>
      <c r="O30" s="5">
        <v>361317.63422525977</v>
      </c>
      <c r="P30" s="5">
        <v>364908.91806603206</v>
      </c>
      <c r="Q30" s="5">
        <v>358862.98261059111</v>
      </c>
      <c r="R30" s="5">
        <v>372869.43436979066</v>
      </c>
      <c r="S30" s="5">
        <v>396411.45418893918</v>
      </c>
      <c r="T30" s="25">
        <v>378274.80433703103</v>
      </c>
      <c r="U30" s="24">
        <v>405057.97046260926</v>
      </c>
      <c r="V30" s="25">
        <f t="shared" si="1"/>
        <v>6791584.6775765335</v>
      </c>
      <c r="X30" s="26">
        <v>42555</v>
      </c>
      <c r="Z30" s="3">
        <f t="shared" si="0"/>
        <v>43205</v>
      </c>
    </row>
    <row r="31" spans="1:26">
      <c r="A31" s="24">
        <v>30</v>
      </c>
      <c r="B31" s="5">
        <v>271630.83150673722</v>
      </c>
      <c r="C31" s="5">
        <v>292182.33326081699</v>
      </c>
      <c r="D31" s="5">
        <v>292454.59192171955</v>
      </c>
      <c r="E31" s="5">
        <v>282529.04400834092</v>
      </c>
      <c r="F31" s="5">
        <v>302984.2860279766</v>
      </c>
      <c r="G31" s="5">
        <v>293672.42888276163</v>
      </c>
      <c r="H31" s="5">
        <v>306782.43968651019</v>
      </c>
      <c r="I31" s="5">
        <v>315706.69639363931</v>
      </c>
      <c r="J31" s="5">
        <v>316786.25781019038</v>
      </c>
      <c r="K31" s="5">
        <v>320745.4530717032</v>
      </c>
      <c r="L31" s="5">
        <v>333213.82705957448</v>
      </c>
      <c r="M31" s="5">
        <v>342325.76445824123</v>
      </c>
      <c r="N31" s="5">
        <v>348577.31391268014</v>
      </c>
      <c r="O31" s="5">
        <v>365411.52661279886</v>
      </c>
      <c r="P31" s="5">
        <v>359695.81797797087</v>
      </c>
      <c r="Q31" s="5">
        <v>377320.14407141076</v>
      </c>
      <c r="R31" s="5">
        <v>366028.43152410357</v>
      </c>
      <c r="S31" s="5">
        <v>357392.42750098446</v>
      </c>
      <c r="T31" s="25">
        <v>356056.10724545515</v>
      </c>
      <c r="U31" s="24">
        <v>372614.22312796128</v>
      </c>
      <c r="V31" s="25">
        <f t="shared" si="1"/>
        <v>6574109.9460615758</v>
      </c>
      <c r="X31" s="26">
        <v>39711</v>
      </c>
      <c r="Z31" s="3">
        <f t="shared" si="0"/>
        <v>40361</v>
      </c>
    </row>
    <row r="32" spans="1:26">
      <c r="A32" s="24">
        <v>31</v>
      </c>
      <c r="B32" s="5">
        <v>287383.31093721162</v>
      </c>
      <c r="C32" s="5">
        <v>285289.24634975288</v>
      </c>
      <c r="D32" s="5">
        <v>293333.24927429005</v>
      </c>
      <c r="E32" s="5">
        <v>302200.60444198531</v>
      </c>
      <c r="F32" s="5">
        <v>303504.31968312844</v>
      </c>
      <c r="G32" s="5">
        <v>316770.02160156122</v>
      </c>
      <c r="H32" s="5">
        <v>323373.53591928846</v>
      </c>
      <c r="I32" s="5">
        <v>326273.58413215913</v>
      </c>
      <c r="J32" s="5">
        <v>310377.31248575571</v>
      </c>
      <c r="K32" s="5">
        <v>348619.09114069922</v>
      </c>
      <c r="L32" s="5">
        <v>330723.38992205478</v>
      </c>
      <c r="M32" s="5">
        <v>338477.54648039397</v>
      </c>
      <c r="N32" s="5">
        <v>360106.65341382584</v>
      </c>
      <c r="O32" s="5">
        <v>346284.87089445337</v>
      </c>
      <c r="P32" s="5">
        <v>358459.18459184392</v>
      </c>
      <c r="Q32" s="5">
        <v>366233.41650907754</v>
      </c>
      <c r="R32" s="5">
        <v>388569.58539608493</v>
      </c>
      <c r="S32" s="5">
        <v>377079.15768676926</v>
      </c>
      <c r="T32" s="25">
        <v>386519.5180360651</v>
      </c>
      <c r="U32" s="24">
        <v>379709.58646155137</v>
      </c>
      <c r="V32" s="25">
        <f t="shared" si="1"/>
        <v>6729287.1853579516</v>
      </c>
      <c r="X32" s="26">
        <v>41813</v>
      </c>
      <c r="Z32" s="3">
        <f t="shared" si="0"/>
        <v>42463</v>
      </c>
    </row>
    <row r="33" spans="1:26">
      <c r="A33" s="24">
        <v>32</v>
      </c>
      <c r="B33" s="5">
        <v>284391.17691862962</v>
      </c>
      <c r="C33" s="5">
        <v>284957.00759379566</v>
      </c>
      <c r="D33" s="5">
        <v>277796.34258338076</v>
      </c>
      <c r="E33" s="5">
        <v>297185.87568347069</v>
      </c>
      <c r="F33" s="5">
        <v>295819.462704023</v>
      </c>
      <c r="G33" s="5">
        <v>298672.34522390447</v>
      </c>
      <c r="H33" s="5">
        <v>308197.22198904346</v>
      </c>
      <c r="I33" s="5">
        <v>321949.881093401</v>
      </c>
      <c r="J33" s="5">
        <v>320729.74647635047</v>
      </c>
      <c r="K33" s="5">
        <v>315469.49504004361</v>
      </c>
      <c r="L33" s="5">
        <v>324833.22922546737</v>
      </c>
      <c r="M33" s="5">
        <v>355299.65400923631</v>
      </c>
      <c r="N33" s="5">
        <v>357387.44305312802</v>
      </c>
      <c r="O33" s="5">
        <v>343131.30759075133</v>
      </c>
      <c r="P33" s="5">
        <v>363427.00675019948</v>
      </c>
      <c r="Q33" s="5">
        <v>364126.05958503758</v>
      </c>
      <c r="R33" s="5">
        <v>369837.43063162791</v>
      </c>
      <c r="S33" s="5">
        <v>379779.01025192125</v>
      </c>
      <c r="T33" s="25">
        <v>378451.44714538299</v>
      </c>
      <c r="U33" s="24">
        <v>369339.58065811743</v>
      </c>
      <c r="V33" s="25">
        <f t="shared" si="1"/>
        <v>6610780.7242069142</v>
      </c>
      <c r="X33" s="26">
        <v>40517</v>
      </c>
      <c r="Z33" s="3">
        <f t="shared" si="0"/>
        <v>41167</v>
      </c>
    </row>
    <row r="34" spans="1:26">
      <c r="A34" s="24">
        <v>33</v>
      </c>
      <c r="B34" s="5">
        <v>284853.79475698207</v>
      </c>
      <c r="C34" s="5">
        <v>304753.58290146122</v>
      </c>
      <c r="D34" s="5">
        <v>286462.48298711592</v>
      </c>
      <c r="E34" s="5">
        <v>288226.16168415942</v>
      </c>
      <c r="F34" s="5">
        <v>310853.50623449817</v>
      </c>
      <c r="G34" s="5">
        <v>318708.25746353401</v>
      </c>
      <c r="H34" s="5">
        <v>325759.85925680038</v>
      </c>
      <c r="I34" s="5">
        <v>335135.69650869357</v>
      </c>
      <c r="J34" s="5">
        <v>310408.53449986462</v>
      </c>
      <c r="K34" s="5">
        <v>338334.84956284508</v>
      </c>
      <c r="L34" s="5">
        <v>345263.3215989311</v>
      </c>
      <c r="M34" s="5">
        <v>342907.58383344655</v>
      </c>
      <c r="N34" s="5">
        <v>360027.82141257764</v>
      </c>
      <c r="O34" s="5">
        <v>343232.28511995752</v>
      </c>
      <c r="P34" s="5">
        <v>375003.2665541381</v>
      </c>
      <c r="Q34" s="5">
        <v>367522.01821476175</v>
      </c>
      <c r="R34" s="5">
        <v>378458.95413396729</v>
      </c>
      <c r="S34" s="5">
        <v>388139.57629514462</v>
      </c>
      <c r="T34" s="25">
        <v>378027.49517360376</v>
      </c>
      <c r="U34" s="24">
        <v>391069.70740582986</v>
      </c>
      <c r="V34" s="25">
        <f t="shared" si="1"/>
        <v>6773148.7555983122</v>
      </c>
      <c r="X34" s="26">
        <v>40328</v>
      </c>
      <c r="Z34" s="3">
        <f t="shared" si="0"/>
        <v>40978</v>
      </c>
    </row>
    <row r="35" spans="1:26">
      <c r="A35" s="24">
        <v>34</v>
      </c>
      <c r="B35" s="5">
        <v>287364.79855177359</v>
      </c>
      <c r="C35" s="5">
        <v>283886.93569777918</v>
      </c>
      <c r="D35" s="5">
        <v>301949.1654203962</v>
      </c>
      <c r="E35" s="5">
        <v>301749.47107085946</v>
      </c>
      <c r="F35" s="5">
        <v>304254.66099176736</v>
      </c>
      <c r="G35" s="5">
        <v>296643.85048230988</v>
      </c>
      <c r="H35" s="5">
        <v>301014.63617637794</v>
      </c>
      <c r="I35" s="5">
        <v>308322.89224620571</v>
      </c>
      <c r="J35" s="5">
        <v>324941.04314576037</v>
      </c>
      <c r="K35" s="5">
        <v>322651.5601584668</v>
      </c>
      <c r="L35" s="5">
        <v>329120.15722444508</v>
      </c>
      <c r="M35" s="5">
        <v>342398.16720664629</v>
      </c>
      <c r="N35" s="5">
        <v>339487.33540219371</v>
      </c>
      <c r="O35" s="5">
        <v>355521.11430156883</v>
      </c>
      <c r="P35" s="5">
        <v>343826.54400073609</v>
      </c>
      <c r="Q35" s="5">
        <v>362174.69648646709</v>
      </c>
      <c r="R35" s="5">
        <v>378420.54591258557</v>
      </c>
      <c r="S35" s="5">
        <v>387551.22252481524</v>
      </c>
      <c r="T35" s="25">
        <v>376598.97819696635</v>
      </c>
      <c r="U35" s="24">
        <v>392114.47027372185</v>
      </c>
      <c r="V35" s="25">
        <f t="shared" si="1"/>
        <v>6639992.2454718435</v>
      </c>
      <c r="X35" s="26">
        <v>42233</v>
      </c>
      <c r="Z35" s="3">
        <f t="shared" si="0"/>
        <v>42883</v>
      </c>
    </row>
    <row r="36" spans="1:26">
      <c r="A36" s="24">
        <v>35</v>
      </c>
      <c r="B36" s="5">
        <v>280337.63802550733</v>
      </c>
      <c r="C36" s="5">
        <v>296256.50622782053</v>
      </c>
      <c r="D36" s="5">
        <v>286216.74147700332</v>
      </c>
      <c r="E36" s="5">
        <v>304151.67894462642</v>
      </c>
      <c r="F36" s="5">
        <v>310221.25109219045</v>
      </c>
      <c r="G36" s="5">
        <v>313438.30762717116</v>
      </c>
      <c r="H36" s="5">
        <v>308561.2741016298</v>
      </c>
      <c r="I36" s="5">
        <v>317422.49357008049</v>
      </c>
      <c r="J36" s="5">
        <v>322089.29486823338</v>
      </c>
      <c r="K36" s="5">
        <v>330761.01742505532</v>
      </c>
      <c r="L36" s="5">
        <v>327024.0284925946</v>
      </c>
      <c r="M36" s="5">
        <v>345420.84460343613</v>
      </c>
      <c r="N36" s="5">
        <v>342258.83839637495</v>
      </c>
      <c r="O36" s="5">
        <v>362298.94185121823</v>
      </c>
      <c r="P36" s="5">
        <v>362141.51457143942</v>
      </c>
      <c r="Q36" s="5">
        <v>355959.09176294872</v>
      </c>
      <c r="R36" s="5">
        <v>373750.82653439115</v>
      </c>
      <c r="S36" s="5">
        <v>372941.66453635145</v>
      </c>
      <c r="T36" s="25">
        <v>381858.37477053871</v>
      </c>
      <c r="U36" s="24">
        <v>395465.66758179659</v>
      </c>
      <c r="V36" s="25">
        <f t="shared" si="1"/>
        <v>6688575.9964604089</v>
      </c>
      <c r="X36" s="26">
        <v>40407</v>
      </c>
      <c r="Z36" s="3">
        <f t="shared" si="0"/>
        <v>41057</v>
      </c>
    </row>
    <row r="37" spans="1:26">
      <c r="A37" s="24">
        <v>36</v>
      </c>
      <c r="B37" s="5">
        <v>291616.0899811174</v>
      </c>
      <c r="C37" s="5">
        <v>281297.03615582583</v>
      </c>
      <c r="D37" s="5">
        <v>281701.24350998242</v>
      </c>
      <c r="E37" s="5">
        <v>302095.02199242881</v>
      </c>
      <c r="F37" s="5">
        <v>303183.44962727797</v>
      </c>
      <c r="G37" s="5">
        <v>312803.92305015161</v>
      </c>
      <c r="H37" s="5">
        <v>311825.11855563917</v>
      </c>
      <c r="I37" s="5">
        <v>315463.51014671673</v>
      </c>
      <c r="J37" s="5">
        <v>328528.37963822612</v>
      </c>
      <c r="K37" s="5">
        <v>331626.85978192568</v>
      </c>
      <c r="L37" s="5">
        <v>326247.58529758325</v>
      </c>
      <c r="M37" s="5">
        <v>350632.60542595584</v>
      </c>
      <c r="N37" s="5">
        <v>345554.21006641781</v>
      </c>
      <c r="O37" s="5">
        <v>348917.91796663852</v>
      </c>
      <c r="P37" s="5">
        <v>351144.12452581839</v>
      </c>
      <c r="Q37" s="5">
        <v>342149.34548596933</v>
      </c>
      <c r="R37" s="5">
        <v>372337.14542968274</v>
      </c>
      <c r="S37" s="5">
        <v>378959.11639669497</v>
      </c>
      <c r="T37" s="25">
        <v>381406.87136401003</v>
      </c>
      <c r="U37" s="24">
        <v>371064.53788096504</v>
      </c>
      <c r="V37" s="25">
        <f t="shared" si="1"/>
        <v>6628554.0922790281</v>
      </c>
      <c r="X37" s="26">
        <v>38936</v>
      </c>
      <c r="Z37" s="3">
        <f t="shared" si="0"/>
        <v>39586</v>
      </c>
    </row>
    <row r="38" spans="1:26">
      <c r="A38" s="24">
        <v>37</v>
      </c>
      <c r="B38" s="5">
        <v>291024.1798741559</v>
      </c>
      <c r="C38" s="5">
        <v>288185.82532400265</v>
      </c>
      <c r="D38" s="5">
        <v>289116.43823912507</v>
      </c>
      <c r="E38" s="5">
        <v>299979.53084025881</v>
      </c>
      <c r="F38" s="5">
        <v>308517.18530068581</v>
      </c>
      <c r="G38" s="5">
        <v>325480.20130793675</v>
      </c>
      <c r="H38" s="5">
        <v>317132.79085679998</v>
      </c>
      <c r="I38" s="5">
        <v>310022.31335518765</v>
      </c>
      <c r="J38" s="5">
        <v>316693.97279278236</v>
      </c>
      <c r="K38" s="5">
        <v>335038.18671226106</v>
      </c>
      <c r="L38" s="5">
        <v>328207.38814111007</v>
      </c>
      <c r="M38" s="5">
        <v>349045.05566606345</v>
      </c>
      <c r="N38" s="5">
        <v>358094.60928836896</v>
      </c>
      <c r="O38" s="5">
        <v>355215.02649382816</v>
      </c>
      <c r="P38" s="5">
        <v>336940.51786640607</v>
      </c>
      <c r="Q38" s="5">
        <v>363731.2168884381</v>
      </c>
      <c r="R38" s="5">
        <v>365253.54380636703</v>
      </c>
      <c r="S38" s="5">
        <v>372470.02609452826</v>
      </c>
      <c r="T38" s="25">
        <v>374876.19213552511</v>
      </c>
      <c r="U38" s="24">
        <v>381782.04655790346</v>
      </c>
      <c r="V38" s="25">
        <f t="shared" si="1"/>
        <v>6666806.2475417331</v>
      </c>
      <c r="X38" s="26">
        <v>40876</v>
      </c>
      <c r="Z38" s="3">
        <f t="shared" si="0"/>
        <v>41526</v>
      </c>
    </row>
    <row r="39" spans="1:26">
      <c r="A39" s="24">
        <v>38</v>
      </c>
      <c r="B39" s="5">
        <v>297978.73621818254</v>
      </c>
      <c r="C39" s="5">
        <v>291510.24813484331</v>
      </c>
      <c r="D39" s="5">
        <v>285258.24187180848</v>
      </c>
      <c r="E39" s="5">
        <v>287632.97398948687</v>
      </c>
      <c r="F39" s="5">
        <v>282608.47364082269</v>
      </c>
      <c r="G39" s="5">
        <v>296805.08130011818</v>
      </c>
      <c r="H39" s="5">
        <v>317167.64611203107</v>
      </c>
      <c r="I39" s="5">
        <v>321627.11655071075</v>
      </c>
      <c r="J39" s="5">
        <v>316997.01491150557</v>
      </c>
      <c r="K39" s="5">
        <v>327377.84458667919</v>
      </c>
      <c r="L39" s="5">
        <v>321475.52184882306</v>
      </c>
      <c r="M39" s="5">
        <v>339858.74214073754</v>
      </c>
      <c r="N39" s="5">
        <v>352147.88916725019</v>
      </c>
      <c r="O39" s="5">
        <v>343218.31493886642</v>
      </c>
      <c r="P39" s="5">
        <v>350141.10800608352</v>
      </c>
      <c r="Q39" s="5">
        <v>360323.48540488095</v>
      </c>
      <c r="R39" s="5">
        <v>369895.63623034826</v>
      </c>
      <c r="S39" s="5">
        <v>370225.06481272186</v>
      </c>
      <c r="T39" s="25">
        <v>396144.22010750422</v>
      </c>
      <c r="U39" s="24">
        <v>392331.97759446234</v>
      </c>
      <c r="V39" s="25">
        <f t="shared" si="1"/>
        <v>6620725.3375678658</v>
      </c>
      <c r="X39" s="26">
        <v>41975</v>
      </c>
      <c r="Z39" s="3">
        <f t="shared" si="0"/>
        <v>42625</v>
      </c>
    </row>
    <row r="40" spans="1:26">
      <c r="A40" s="24">
        <v>39</v>
      </c>
      <c r="B40" s="5">
        <v>284526.9656271718</v>
      </c>
      <c r="C40" s="5">
        <v>278704.17573829839</v>
      </c>
      <c r="D40" s="5">
        <v>276242.50905441749</v>
      </c>
      <c r="E40" s="5">
        <v>288952.55411559634</v>
      </c>
      <c r="F40" s="5">
        <v>303567.94979147287</v>
      </c>
      <c r="G40" s="5">
        <v>314437.79166493303</v>
      </c>
      <c r="H40" s="5">
        <v>299188.96211389155</v>
      </c>
      <c r="I40" s="5">
        <v>310795.86050002638</v>
      </c>
      <c r="J40" s="5">
        <v>315231.16058876528</v>
      </c>
      <c r="K40" s="5">
        <v>327538.84141932195</v>
      </c>
      <c r="L40" s="5">
        <v>324564.22625978076</v>
      </c>
      <c r="M40" s="5">
        <v>331525.69920706912</v>
      </c>
      <c r="N40" s="5">
        <v>330890.25509336777</v>
      </c>
      <c r="O40" s="5">
        <v>364165.18100573227</v>
      </c>
      <c r="P40" s="5">
        <v>347079.35767755623</v>
      </c>
      <c r="Q40" s="5">
        <v>352601.1478244348</v>
      </c>
      <c r="R40" s="5">
        <v>366433.59082375542</v>
      </c>
      <c r="S40" s="5">
        <v>365139.54877419828</v>
      </c>
      <c r="T40" s="25">
        <v>384962.74213594216</v>
      </c>
      <c r="U40" s="24">
        <v>385836.31242274737</v>
      </c>
      <c r="V40" s="25">
        <f t="shared" si="1"/>
        <v>6552384.8318384802</v>
      </c>
      <c r="X40" s="26">
        <v>41515</v>
      </c>
      <c r="Z40" s="3">
        <f t="shared" si="0"/>
        <v>42165</v>
      </c>
    </row>
    <row r="41" spans="1:26">
      <c r="A41" s="24">
        <v>40</v>
      </c>
      <c r="B41" s="5">
        <v>294229.17294692702</v>
      </c>
      <c r="C41" s="5">
        <v>288044.72068506887</v>
      </c>
      <c r="D41" s="5">
        <v>292996.49929098168</v>
      </c>
      <c r="E41" s="5">
        <v>299367.37824269268</v>
      </c>
      <c r="F41" s="5">
        <v>294395.62251890544</v>
      </c>
      <c r="G41" s="5">
        <v>314452.94467244932</v>
      </c>
      <c r="H41" s="5">
        <v>320947.61664423795</v>
      </c>
      <c r="I41" s="5">
        <v>336916.51073363516</v>
      </c>
      <c r="J41" s="5">
        <v>319001.95505633147</v>
      </c>
      <c r="K41" s="5">
        <v>328985.70661363902</v>
      </c>
      <c r="L41" s="5">
        <v>331512.75085259666</v>
      </c>
      <c r="M41" s="5">
        <v>349932.27952131449</v>
      </c>
      <c r="N41" s="5">
        <v>341343.08851901395</v>
      </c>
      <c r="O41" s="5">
        <v>364125.57691190642</v>
      </c>
      <c r="P41" s="5">
        <v>361077.9937521923</v>
      </c>
      <c r="Q41" s="5">
        <v>366920.80076771032</v>
      </c>
      <c r="R41" s="5">
        <v>375235.47070470947</v>
      </c>
      <c r="S41" s="5">
        <v>369774.03054635244</v>
      </c>
      <c r="T41" s="25">
        <v>392091.65708467725</v>
      </c>
      <c r="U41" s="24">
        <v>387913.93622916972</v>
      </c>
      <c r="V41" s="25">
        <f t="shared" si="1"/>
        <v>6729265.7122945115</v>
      </c>
      <c r="X41" s="26">
        <v>42505</v>
      </c>
      <c r="Z41" s="3">
        <f t="shared" si="0"/>
        <v>43155</v>
      </c>
    </row>
    <row r="42" spans="1:26">
      <c r="A42" s="24">
        <v>41</v>
      </c>
      <c r="B42" s="5">
        <v>281120.94936548691</v>
      </c>
      <c r="C42" s="5">
        <v>280062.0163075414</v>
      </c>
      <c r="D42" s="5">
        <v>305895.32463156618</v>
      </c>
      <c r="E42" s="5">
        <v>299636.55249682127</v>
      </c>
      <c r="F42" s="5">
        <v>316281.04888836673</v>
      </c>
      <c r="G42" s="5">
        <v>307408.90536521823</v>
      </c>
      <c r="H42" s="5">
        <v>309337.68764499517</v>
      </c>
      <c r="I42" s="5">
        <v>324745.23514241219</v>
      </c>
      <c r="J42" s="5">
        <v>337242.71619581169</v>
      </c>
      <c r="K42" s="5">
        <v>346582.85801637982</v>
      </c>
      <c r="L42" s="5">
        <v>339508.61709311459</v>
      </c>
      <c r="M42" s="5">
        <v>329292.98693894927</v>
      </c>
      <c r="N42" s="5">
        <v>349656.73029018618</v>
      </c>
      <c r="O42" s="5">
        <v>365327.8709530746</v>
      </c>
      <c r="P42" s="5">
        <v>357121.43385403825</v>
      </c>
      <c r="Q42" s="5">
        <v>378203.21566331765</v>
      </c>
      <c r="R42" s="5">
        <v>373995.90763079835</v>
      </c>
      <c r="S42" s="5">
        <v>375358.03471821029</v>
      </c>
      <c r="T42" s="25">
        <v>383359.37092211493</v>
      </c>
      <c r="U42" s="24">
        <v>407436.5135318712</v>
      </c>
      <c r="V42" s="25">
        <f t="shared" si="1"/>
        <v>6767573.9756502733</v>
      </c>
      <c r="X42" s="26">
        <v>40827</v>
      </c>
      <c r="Z42" s="3">
        <f t="shared" si="0"/>
        <v>41477</v>
      </c>
    </row>
    <row r="43" spans="1:26">
      <c r="A43" s="24">
        <v>42</v>
      </c>
      <c r="B43" s="5">
        <v>288875.70579464157</v>
      </c>
      <c r="C43" s="5">
        <v>299810.96336198918</v>
      </c>
      <c r="D43" s="5">
        <v>294503.13683779107</v>
      </c>
      <c r="E43" s="5">
        <v>299521.95264277689</v>
      </c>
      <c r="F43" s="5">
        <v>310239.26646379213</v>
      </c>
      <c r="G43" s="5">
        <v>312122.25410727586</v>
      </c>
      <c r="H43" s="5">
        <v>312330.75503800495</v>
      </c>
      <c r="I43" s="5">
        <v>335045.38109877199</v>
      </c>
      <c r="J43" s="5">
        <v>338522.78502467513</v>
      </c>
      <c r="K43" s="5">
        <v>338939.19397239748</v>
      </c>
      <c r="L43" s="5">
        <v>354062.73690828279</v>
      </c>
      <c r="M43" s="5">
        <v>354209.77174384729</v>
      </c>
      <c r="N43" s="5">
        <v>362261.4497893948</v>
      </c>
      <c r="O43" s="5">
        <v>355124.38501074119</v>
      </c>
      <c r="P43" s="5">
        <v>366822.50596267486</v>
      </c>
      <c r="Q43" s="5">
        <v>367025.75052612007</v>
      </c>
      <c r="R43" s="5">
        <v>382140.97953961161</v>
      </c>
      <c r="S43" s="5">
        <v>382682.56327543355</v>
      </c>
      <c r="T43" s="25">
        <v>379218.16437660618</v>
      </c>
      <c r="U43" s="24">
        <v>394956.39027747948</v>
      </c>
      <c r="V43" s="25">
        <f t="shared" si="1"/>
        <v>6828416.0917523075</v>
      </c>
      <c r="X43" s="26">
        <v>41598</v>
      </c>
      <c r="Z43" s="3">
        <f t="shared" si="0"/>
        <v>42248</v>
      </c>
    </row>
    <row r="44" spans="1:26">
      <c r="A44" s="24">
        <v>43</v>
      </c>
      <c r="B44" s="5">
        <v>288218.98340805731</v>
      </c>
      <c r="C44" s="5">
        <v>302068.54524573742</v>
      </c>
      <c r="D44" s="5">
        <v>289272.17280448886</v>
      </c>
      <c r="E44" s="5">
        <v>293561.82502022095</v>
      </c>
      <c r="F44" s="5">
        <v>316573.20584219863</v>
      </c>
      <c r="G44" s="5">
        <v>312314.57155861054</v>
      </c>
      <c r="H44" s="5">
        <v>328968.91128716589</v>
      </c>
      <c r="I44" s="5">
        <v>316569.08246665064</v>
      </c>
      <c r="J44" s="5">
        <v>334398.99075930309</v>
      </c>
      <c r="K44" s="5">
        <v>344415.91795742966</v>
      </c>
      <c r="L44" s="5">
        <v>348583.65204316872</v>
      </c>
      <c r="M44" s="5">
        <v>351359.38010978303</v>
      </c>
      <c r="N44" s="5">
        <v>361247.56693308312</v>
      </c>
      <c r="O44" s="5">
        <v>348514.91911523411</v>
      </c>
      <c r="P44" s="5">
        <v>380698.06689419888</v>
      </c>
      <c r="Q44" s="5">
        <v>377755.29297267523</v>
      </c>
      <c r="R44" s="5">
        <v>378693.40699511563</v>
      </c>
      <c r="S44" s="5">
        <v>379972.02066884475</v>
      </c>
      <c r="T44" s="25">
        <v>394747.36295522691</v>
      </c>
      <c r="U44" s="24">
        <v>383260.34338307515</v>
      </c>
      <c r="V44" s="25">
        <f t="shared" si="1"/>
        <v>6831194.218420268</v>
      </c>
      <c r="X44" s="26">
        <v>42343</v>
      </c>
      <c r="Z44" s="3">
        <f t="shared" si="0"/>
        <v>42993</v>
      </c>
    </row>
    <row r="45" spans="1:26">
      <c r="A45" s="24">
        <v>44</v>
      </c>
      <c r="B45" s="5">
        <v>288390.1030786999</v>
      </c>
      <c r="C45" s="5">
        <v>283679.58907879028</v>
      </c>
      <c r="D45" s="5">
        <v>294792.37383629626</v>
      </c>
      <c r="E45" s="5">
        <v>298385.8710016298</v>
      </c>
      <c r="F45" s="5">
        <v>299773.43475919415</v>
      </c>
      <c r="G45" s="5">
        <v>322668.73908122419</v>
      </c>
      <c r="H45" s="5">
        <v>314961.95256518672</v>
      </c>
      <c r="I45" s="5">
        <v>328192.95479054761</v>
      </c>
      <c r="J45" s="5">
        <v>327755.48764737241</v>
      </c>
      <c r="K45" s="5">
        <v>345491.04766913736</v>
      </c>
      <c r="L45" s="5">
        <v>322263.01684026245</v>
      </c>
      <c r="M45" s="5">
        <v>333331.8895249354</v>
      </c>
      <c r="N45" s="5">
        <v>364249.43665856047</v>
      </c>
      <c r="O45" s="5">
        <v>361821.15203013964</v>
      </c>
      <c r="P45" s="5">
        <v>361784.47149127687</v>
      </c>
      <c r="Q45" s="5">
        <v>358147.17774847493</v>
      </c>
      <c r="R45" s="5">
        <v>379511.08899508871</v>
      </c>
      <c r="S45" s="5">
        <v>379674.60792263551</v>
      </c>
      <c r="T45" s="25">
        <v>386634.44783925562</v>
      </c>
      <c r="U45" s="24">
        <v>397640.01138069603</v>
      </c>
      <c r="V45" s="25">
        <f t="shared" si="1"/>
        <v>6749148.8539394047</v>
      </c>
      <c r="X45" s="26">
        <v>41732</v>
      </c>
      <c r="Z45" s="3">
        <f t="shared" si="0"/>
        <v>42382</v>
      </c>
    </row>
    <row r="46" spans="1:26">
      <c r="A46" s="24">
        <v>45</v>
      </c>
      <c r="B46" s="5">
        <v>270300.94815318682</v>
      </c>
      <c r="C46" s="5">
        <v>291864.09111052036</v>
      </c>
      <c r="D46" s="5">
        <v>294303.62954135559</v>
      </c>
      <c r="E46" s="5">
        <v>293986.53275254922</v>
      </c>
      <c r="F46" s="5">
        <v>286028.28511564608</v>
      </c>
      <c r="G46" s="5">
        <v>306403.16811433958</v>
      </c>
      <c r="H46" s="5">
        <v>310275.82692676858</v>
      </c>
      <c r="I46" s="5">
        <v>319886.04474668851</v>
      </c>
      <c r="J46" s="5">
        <v>321393.76547680027</v>
      </c>
      <c r="K46" s="5">
        <v>333532.49300478725</v>
      </c>
      <c r="L46" s="5">
        <v>349288.26837850135</v>
      </c>
      <c r="M46" s="5">
        <v>340457.20953183924</v>
      </c>
      <c r="N46" s="5">
        <v>357506.32484390406</v>
      </c>
      <c r="O46" s="5">
        <v>367883.85407096735</v>
      </c>
      <c r="P46" s="5">
        <v>367753.03032094502</v>
      </c>
      <c r="Q46" s="5">
        <v>378343.81823526276</v>
      </c>
      <c r="R46" s="5">
        <v>376577.67838520702</v>
      </c>
      <c r="S46" s="5">
        <v>371440.50344031572</v>
      </c>
      <c r="T46" s="25">
        <v>385095.37389964331</v>
      </c>
      <c r="U46" s="24">
        <v>398636.57613278466</v>
      </c>
      <c r="V46" s="25">
        <f t="shared" si="1"/>
        <v>6720957.4221820133</v>
      </c>
      <c r="X46" s="26">
        <v>39844</v>
      </c>
      <c r="Z46" s="3">
        <f t="shared" si="0"/>
        <v>40494</v>
      </c>
    </row>
    <row r="47" spans="1:26">
      <c r="A47" s="24">
        <v>46</v>
      </c>
      <c r="B47" s="5">
        <v>286216.59729949094</v>
      </c>
      <c r="C47" s="5">
        <v>283535.35460906709</v>
      </c>
      <c r="D47" s="5">
        <v>305265.79442267067</v>
      </c>
      <c r="E47" s="5">
        <v>307029.38731528632</v>
      </c>
      <c r="F47" s="5">
        <v>311388.87817560427</v>
      </c>
      <c r="G47" s="5">
        <v>305287.88121306378</v>
      </c>
      <c r="H47" s="5">
        <v>301729.47179715446</v>
      </c>
      <c r="I47" s="5">
        <v>312891.01113338332</v>
      </c>
      <c r="J47" s="5">
        <v>321143.01695683761</v>
      </c>
      <c r="K47" s="5">
        <v>331219.56193517934</v>
      </c>
      <c r="L47" s="5">
        <v>338995.95859198301</v>
      </c>
      <c r="M47" s="5">
        <v>353275.12181157793</v>
      </c>
      <c r="N47" s="5">
        <v>350867.8879488965</v>
      </c>
      <c r="O47" s="5">
        <v>358552.81348726322</v>
      </c>
      <c r="P47" s="5">
        <v>377548.25199757569</v>
      </c>
      <c r="Q47" s="5">
        <v>376248.85229827673</v>
      </c>
      <c r="R47" s="5">
        <v>372370.94674617733</v>
      </c>
      <c r="S47" s="5">
        <v>378453.81227657583</v>
      </c>
      <c r="T47" s="25">
        <v>392087.44791204628</v>
      </c>
      <c r="U47" s="24">
        <v>413051.76274419966</v>
      </c>
      <c r="V47" s="25">
        <f t="shared" si="1"/>
        <v>6777159.8106723111</v>
      </c>
      <c r="X47" s="26">
        <v>41928</v>
      </c>
      <c r="Z47" s="3">
        <f t="shared" si="0"/>
        <v>42578</v>
      </c>
    </row>
    <row r="48" spans="1:26">
      <c r="A48" s="24">
        <v>47</v>
      </c>
      <c r="B48" s="5">
        <v>275890.26643211627</v>
      </c>
      <c r="C48" s="5">
        <v>285353.26052976784</v>
      </c>
      <c r="D48" s="5">
        <v>301949.82915831258</v>
      </c>
      <c r="E48" s="5">
        <v>308404.08228311839</v>
      </c>
      <c r="F48" s="5">
        <v>294673.85782210075</v>
      </c>
      <c r="G48" s="5">
        <v>318321.14960933081</v>
      </c>
      <c r="H48" s="5">
        <v>311575.44066340284</v>
      </c>
      <c r="I48" s="5">
        <v>312982.82443043945</v>
      </c>
      <c r="J48" s="5">
        <v>322993.69504989253</v>
      </c>
      <c r="K48" s="5">
        <v>332919.38295246882</v>
      </c>
      <c r="L48" s="5">
        <v>344735.52721518022</v>
      </c>
      <c r="M48" s="5">
        <v>326778.24368622462</v>
      </c>
      <c r="N48" s="5">
        <v>365190.54127101647</v>
      </c>
      <c r="O48" s="5">
        <v>355960.50402156217</v>
      </c>
      <c r="P48" s="5">
        <v>365535.73590462009</v>
      </c>
      <c r="Q48" s="5">
        <v>359524.94352749398</v>
      </c>
      <c r="R48" s="5">
        <v>371104.73761304043</v>
      </c>
      <c r="S48" s="5">
        <v>372753.5188957238</v>
      </c>
      <c r="T48" s="25">
        <v>386849.57708928286</v>
      </c>
      <c r="U48" s="24">
        <v>401117.32510214648</v>
      </c>
      <c r="V48" s="25">
        <f t="shared" si="1"/>
        <v>6714614.4432572406</v>
      </c>
      <c r="X48" s="26">
        <v>41828</v>
      </c>
      <c r="Z48" s="3">
        <f t="shared" si="0"/>
        <v>42478</v>
      </c>
    </row>
    <row r="49" spans="1:26">
      <c r="A49" s="24">
        <v>48</v>
      </c>
      <c r="B49" s="5">
        <v>294144.90283275669</v>
      </c>
      <c r="C49" s="5">
        <v>292332.7583567354</v>
      </c>
      <c r="D49" s="5">
        <v>293174.80540668202</v>
      </c>
      <c r="E49" s="5">
        <v>295995.48603727808</v>
      </c>
      <c r="F49" s="5">
        <v>310065.66640015086</v>
      </c>
      <c r="G49" s="5">
        <v>313696.95259105082</v>
      </c>
      <c r="H49" s="5">
        <v>320071.76129005273</v>
      </c>
      <c r="I49" s="5">
        <v>322000.58147489402</v>
      </c>
      <c r="J49" s="5">
        <v>339028.96705739101</v>
      </c>
      <c r="K49" s="5">
        <v>335790.87092960888</v>
      </c>
      <c r="L49" s="5">
        <v>355142.97074491769</v>
      </c>
      <c r="M49" s="5">
        <v>345978.33672319417</v>
      </c>
      <c r="N49" s="5">
        <v>350902.83794393076</v>
      </c>
      <c r="O49" s="5">
        <v>352195.6493710776</v>
      </c>
      <c r="P49" s="5">
        <v>365877.89173559344</v>
      </c>
      <c r="Q49" s="5">
        <v>382556.53000403184</v>
      </c>
      <c r="R49" s="5">
        <v>384533.9944665829</v>
      </c>
      <c r="S49" s="5">
        <v>392429.85157073784</v>
      </c>
      <c r="T49" s="25">
        <v>390077.66629583429</v>
      </c>
      <c r="U49" s="24">
        <v>389456.45241508901</v>
      </c>
      <c r="V49" s="25">
        <f t="shared" si="1"/>
        <v>6825454.9336475907</v>
      </c>
      <c r="X49" s="26">
        <v>40781</v>
      </c>
      <c r="Z49" s="3">
        <f t="shared" si="0"/>
        <v>41431</v>
      </c>
    </row>
    <row r="50" spans="1:26">
      <c r="A50" s="24">
        <v>49</v>
      </c>
      <c r="B50" s="5">
        <v>290314.53653193387</v>
      </c>
      <c r="C50" s="5">
        <v>296573.47570749861</v>
      </c>
      <c r="D50" s="5">
        <v>292805.18796238484</v>
      </c>
      <c r="E50" s="5">
        <v>313097.34542814031</v>
      </c>
      <c r="F50" s="5">
        <v>316014.11242967797</v>
      </c>
      <c r="G50" s="5">
        <v>313823.43825798633</v>
      </c>
      <c r="H50" s="5">
        <v>331132.50834172807</v>
      </c>
      <c r="I50" s="5">
        <v>315052.05768154818</v>
      </c>
      <c r="J50" s="5">
        <v>327105.15228988539</v>
      </c>
      <c r="K50" s="5">
        <v>334867.41019028705</v>
      </c>
      <c r="L50" s="5">
        <v>347249.12887240684</v>
      </c>
      <c r="M50" s="5">
        <v>347376.63650000206</v>
      </c>
      <c r="N50" s="5">
        <v>368946.40472491219</v>
      </c>
      <c r="O50" s="5">
        <v>356918.08445623855</v>
      </c>
      <c r="P50" s="5">
        <v>357301.86686575628</v>
      </c>
      <c r="Q50" s="5">
        <v>378267.83758490882</v>
      </c>
      <c r="R50" s="5">
        <v>391691.20727770787</v>
      </c>
      <c r="S50" s="5">
        <v>378120.24898486777</v>
      </c>
      <c r="T50" s="25">
        <v>379518.13557103358</v>
      </c>
      <c r="U50" s="24">
        <v>392911.48091794626</v>
      </c>
      <c r="V50" s="25">
        <f t="shared" si="1"/>
        <v>6829086.256576851</v>
      </c>
      <c r="X50" s="26">
        <v>39214</v>
      </c>
      <c r="Z50" s="3">
        <f t="shared" si="0"/>
        <v>39864</v>
      </c>
    </row>
    <row r="51" spans="1:26">
      <c r="A51" s="24">
        <v>50</v>
      </c>
      <c r="B51" s="5">
        <v>304196.43532806775</v>
      </c>
      <c r="C51" s="5">
        <v>284860.77091582469</v>
      </c>
      <c r="D51" s="5">
        <v>292661.30731611495</v>
      </c>
      <c r="E51" s="5">
        <v>305830.34300892783</v>
      </c>
      <c r="F51" s="5">
        <v>317186.64396287024</v>
      </c>
      <c r="G51" s="5">
        <v>304751.02231960837</v>
      </c>
      <c r="H51" s="5">
        <v>322883.20288642775</v>
      </c>
      <c r="I51" s="5">
        <v>314777.06238602923</v>
      </c>
      <c r="J51" s="5">
        <v>322298.23646372848</v>
      </c>
      <c r="K51" s="5">
        <v>340296.90133875888</v>
      </c>
      <c r="L51" s="5">
        <v>331849.00946114294</v>
      </c>
      <c r="M51" s="5">
        <v>345246.26339233399</v>
      </c>
      <c r="N51" s="5">
        <v>368040.99319237669</v>
      </c>
      <c r="O51" s="5">
        <v>352319.56639774243</v>
      </c>
      <c r="P51" s="5">
        <v>359601.06871396396</v>
      </c>
      <c r="Q51" s="5">
        <v>368223.60814953694</v>
      </c>
      <c r="R51" s="5">
        <v>376795.143215405</v>
      </c>
      <c r="S51" s="5">
        <v>371084.71271074924</v>
      </c>
      <c r="T51" s="25">
        <v>392730.2592434556</v>
      </c>
      <c r="U51" s="24">
        <v>387609.36323276744</v>
      </c>
      <c r="V51" s="25">
        <f t="shared" si="1"/>
        <v>6763241.9136358323</v>
      </c>
      <c r="X51" s="26">
        <v>39865</v>
      </c>
      <c r="Z51" s="3">
        <f t="shared" si="0"/>
        <v>40515</v>
      </c>
    </row>
    <row r="52" spans="1:26">
      <c r="A52" s="24">
        <v>51</v>
      </c>
      <c r="B52" s="5">
        <v>279340.52438196423</v>
      </c>
      <c r="C52" s="5">
        <v>292096.63124647649</v>
      </c>
      <c r="D52" s="5">
        <v>287307.03821321449</v>
      </c>
      <c r="E52" s="5">
        <v>300448.6587466303</v>
      </c>
      <c r="F52" s="5">
        <v>296783.28753891459</v>
      </c>
      <c r="G52" s="5">
        <v>304255.15419150225</v>
      </c>
      <c r="H52" s="5">
        <v>299209.79084759264</v>
      </c>
      <c r="I52" s="5">
        <v>316514.60957700404</v>
      </c>
      <c r="J52" s="5">
        <v>326870.34965276299</v>
      </c>
      <c r="K52" s="5">
        <v>326591.14529147866</v>
      </c>
      <c r="L52" s="5">
        <v>337064.43490867794</v>
      </c>
      <c r="M52" s="5">
        <v>337519.68064546632</v>
      </c>
      <c r="N52" s="5">
        <v>356315.43395479763</v>
      </c>
      <c r="O52" s="5">
        <v>332267.06086994224</v>
      </c>
      <c r="P52" s="5">
        <v>353141.28188187856</v>
      </c>
      <c r="Q52" s="5">
        <v>359213.6858720879</v>
      </c>
      <c r="R52" s="5">
        <v>385325.32025608147</v>
      </c>
      <c r="S52" s="5">
        <v>371133.74827005056</v>
      </c>
      <c r="T52" s="25">
        <v>376900.7578093966</v>
      </c>
      <c r="U52" s="24">
        <v>376295.62656112685</v>
      </c>
      <c r="V52" s="25">
        <f t="shared" si="1"/>
        <v>6614594.2207170464</v>
      </c>
      <c r="X52" s="26">
        <v>42456</v>
      </c>
      <c r="Z52" s="3">
        <f t="shared" si="0"/>
        <v>43106</v>
      </c>
    </row>
    <row r="53" spans="1:26">
      <c r="A53" s="24">
        <v>52</v>
      </c>
      <c r="B53" s="5">
        <v>285915.33562226786</v>
      </c>
      <c r="C53" s="5">
        <v>277488.72464491654</v>
      </c>
      <c r="D53" s="5">
        <v>296292.36174527212</v>
      </c>
      <c r="E53" s="5">
        <v>292483.86888129864</v>
      </c>
      <c r="F53" s="5">
        <v>287177.35885867081</v>
      </c>
      <c r="G53" s="5">
        <v>298148.66053399909</v>
      </c>
      <c r="H53" s="5">
        <v>318376.82446494885</v>
      </c>
      <c r="I53" s="5">
        <v>321901.17582220369</v>
      </c>
      <c r="J53" s="5">
        <v>308496.160563085</v>
      </c>
      <c r="K53" s="5">
        <v>346939.29637529003</v>
      </c>
      <c r="L53" s="5">
        <v>340555.92779870745</v>
      </c>
      <c r="M53" s="5">
        <v>342766.90909397398</v>
      </c>
      <c r="N53" s="5">
        <v>345334.4763455356</v>
      </c>
      <c r="O53" s="5">
        <v>360078.58804140455</v>
      </c>
      <c r="P53" s="5">
        <v>373884.67065864644</v>
      </c>
      <c r="Q53" s="5">
        <v>359502.81854853092</v>
      </c>
      <c r="R53" s="5">
        <v>381312.26576246892</v>
      </c>
      <c r="S53" s="5">
        <v>365186.36108368263</v>
      </c>
      <c r="T53" s="25">
        <v>390138.12290420657</v>
      </c>
      <c r="U53" s="24">
        <v>395322.4054976789</v>
      </c>
      <c r="V53" s="25">
        <f t="shared" si="1"/>
        <v>6687302.3132467875</v>
      </c>
      <c r="X53" s="26">
        <v>40250</v>
      </c>
      <c r="Z53" s="3">
        <f t="shared" si="0"/>
        <v>40900</v>
      </c>
    </row>
    <row r="54" spans="1:26">
      <c r="A54" s="24">
        <v>53</v>
      </c>
      <c r="B54" s="5">
        <v>280683.30689740839</v>
      </c>
      <c r="C54" s="5">
        <v>287775.28948110895</v>
      </c>
      <c r="D54" s="5">
        <v>302825.34170297149</v>
      </c>
      <c r="E54" s="5">
        <v>286775.99805858685</v>
      </c>
      <c r="F54" s="5">
        <v>295665.44534249778</v>
      </c>
      <c r="G54" s="5">
        <v>323820.61055077414</v>
      </c>
      <c r="H54" s="5">
        <v>322829.76267353748</v>
      </c>
      <c r="I54" s="5">
        <v>320053.58114806033</v>
      </c>
      <c r="J54" s="5">
        <v>316419.46274893469</v>
      </c>
      <c r="K54" s="5">
        <v>313257.99498714873</v>
      </c>
      <c r="L54" s="5">
        <v>337527.01553108118</v>
      </c>
      <c r="M54" s="5">
        <v>342392.04778857657</v>
      </c>
      <c r="N54" s="5">
        <v>353693.43425569637</v>
      </c>
      <c r="O54" s="5">
        <v>339986.56244385196</v>
      </c>
      <c r="P54" s="5">
        <v>358629.96474209859</v>
      </c>
      <c r="Q54" s="5">
        <v>376520.03686989663</v>
      </c>
      <c r="R54" s="5">
        <v>373716.41208127287</v>
      </c>
      <c r="S54" s="5">
        <v>372768.74260329659</v>
      </c>
      <c r="T54" s="25">
        <v>392558.25125259452</v>
      </c>
      <c r="U54" s="24">
        <v>383842.17405938235</v>
      </c>
      <c r="V54" s="25">
        <f t="shared" si="1"/>
        <v>6681741.4352187784</v>
      </c>
      <c r="X54" s="26">
        <v>41679</v>
      </c>
      <c r="Z54" s="3">
        <f t="shared" si="0"/>
        <v>42329</v>
      </c>
    </row>
    <row r="55" spans="1:26">
      <c r="A55" s="24">
        <v>54</v>
      </c>
      <c r="B55" s="5">
        <v>295763.14497089747</v>
      </c>
      <c r="C55" s="5">
        <v>292099.14862076036</v>
      </c>
      <c r="D55" s="5">
        <v>301563.86241999903</v>
      </c>
      <c r="E55" s="5">
        <v>299188.56484067836</v>
      </c>
      <c r="F55" s="5">
        <v>300653.46388310054</v>
      </c>
      <c r="G55" s="5">
        <v>318905.85734407522</v>
      </c>
      <c r="H55" s="5">
        <v>319162.27820780588</v>
      </c>
      <c r="I55" s="5">
        <v>306198.93598471867</v>
      </c>
      <c r="J55" s="5">
        <v>331277.62911059044</v>
      </c>
      <c r="K55" s="5">
        <v>326978.15731170174</v>
      </c>
      <c r="L55" s="5">
        <v>341366.63819501922</v>
      </c>
      <c r="M55" s="5">
        <v>339084.14955773077</v>
      </c>
      <c r="N55" s="5">
        <v>351251.13484385709</v>
      </c>
      <c r="O55" s="5">
        <v>367195.87186950323</v>
      </c>
      <c r="P55" s="5">
        <v>362305.32034283818</v>
      </c>
      <c r="Q55" s="5">
        <v>375337.64110862027</v>
      </c>
      <c r="R55" s="5">
        <v>376101.3441900594</v>
      </c>
      <c r="S55" s="5">
        <v>379878.20710606553</v>
      </c>
      <c r="T55" s="25">
        <v>381098.81769696542</v>
      </c>
      <c r="U55" s="24">
        <v>412793.04848805745</v>
      </c>
      <c r="V55" s="25">
        <f t="shared" si="1"/>
        <v>6778203.2160930438</v>
      </c>
      <c r="X55" s="26">
        <v>40910</v>
      </c>
      <c r="Z55" s="3">
        <f t="shared" si="0"/>
        <v>41560</v>
      </c>
    </row>
    <row r="56" spans="1:26">
      <c r="A56" s="24">
        <v>55</v>
      </c>
      <c r="B56" s="5">
        <v>297095.02984152338</v>
      </c>
      <c r="C56" s="5">
        <v>292730.62721041549</v>
      </c>
      <c r="D56" s="5">
        <v>303976.58928527951</v>
      </c>
      <c r="E56" s="5">
        <v>298156.24108945968</v>
      </c>
      <c r="F56" s="5">
        <v>297852.63787882176</v>
      </c>
      <c r="G56" s="5">
        <v>311957.58765926509</v>
      </c>
      <c r="H56" s="5">
        <v>311893.30083324929</v>
      </c>
      <c r="I56" s="5">
        <v>317135.84000920906</v>
      </c>
      <c r="J56" s="5">
        <v>341753.19856978551</v>
      </c>
      <c r="K56" s="5">
        <v>339633.16393749614</v>
      </c>
      <c r="L56" s="5">
        <v>335001.13500176999</v>
      </c>
      <c r="M56" s="5">
        <v>353210.4352566491</v>
      </c>
      <c r="N56" s="5">
        <v>355130.44157325715</v>
      </c>
      <c r="O56" s="5">
        <v>357898.02709515765</v>
      </c>
      <c r="P56" s="5">
        <v>364218.27142924519</v>
      </c>
      <c r="Q56" s="5">
        <v>364568.73837748868</v>
      </c>
      <c r="R56" s="5">
        <v>397892.69806218968</v>
      </c>
      <c r="S56" s="5">
        <v>377580.97295957833</v>
      </c>
      <c r="T56" s="25">
        <v>412928.10209319531</v>
      </c>
      <c r="U56" s="24">
        <v>396812.59650961525</v>
      </c>
      <c r="V56" s="25">
        <f t="shared" si="1"/>
        <v>6827425.634672652</v>
      </c>
      <c r="X56" s="26">
        <v>42065</v>
      </c>
      <c r="Z56" s="3">
        <f t="shared" si="0"/>
        <v>42715</v>
      </c>
    </row>
    <row r="57" spans="1:26">
      <c r="A57" s="24">
        <v>56</v>
      </c>
      <c r="B57" s="5">
        <v>284999.80368337798</v>
      </c>
      <c r="C57" s="5">
        <v>287734.35472825787</v>
      </c>
      <c r="D57" s="5">
        <v>297065.952004586</v>
      </c>
      <c r="E57" s="5">
        <v>288999.25578015245</v>
      </c>
      <c r="F57" s="5">
        <v>303110.49278168165</v>
      </c>
      <c r="G57" s="5">
        <v>303631.52342882648</v>
      </c>
      <c r="H57" s="5">
        <v>318863.83596711513</v>
      </c>
      <c r="I57" s="5">
        <v>316754.22817297222</v>
      </c>
      <c r="J57" s="5">
        <v>323217.83090788603</v>
      </c>
      <c r="K57" s="5">
        <v>331345.21815093234</v>
      </c>
      <c r="L57" s="5">
        <v>335763.52911950101</v>
      </c>
      <c r="M57" s="5">
        <v>343616.4513813557</v>
      </c>
      <c r="N57" s="5">
        <v>342594.01057471265</v>
      </c>
      <c r="O57" s="5">
        <v>347438.27539221011</v>
      </c>
      <c r="P57" s="5">
        <v>364129.32543080876</v>
      </c>
      <c r="Q57" s="5">
        <v>364802.52882496995</v>
      </c>
      <c r="R57" s="5">
        <v>371029.77565660846</v>
      </c>
      <c r="S57" s="5">
        <v>374625.30844724039</v>
      </c>
      <c r="T57" s="25">
        <v>363425.29613400315</v>
      </c>
      <c r="U57" s="24">
        <v>387146.08870171534</v>
      </c>
      <c r="V57" s="25">
        <f t="shared" si="1"/>
        <v>6650293.0852689138</v>
      </c>
      <c r="X57" s="26">
        <v>41030</v>
      </c>
      <c r="Z57" s="3">
        <f t="shared" si="0"/>
        <v>41680</v>
      </c>
    </row>
    <row r="58" spans="1:26">
      <c r="A58" s="24">
        <v>57</v>
      </c>
      <c r="B58" s="5">
        <v>286709.79891537636</v>
      </c>
      <c r="C58" s="5">
        <v>287202.6539179156</v>
      </c>
      <c r="D58" s="5">
        <v>304841.05211297626</v>
      </c>
      <c r="E58" s="5">
        <v>295737.78658218315</v>
      </c>
      <c r="F58" s="5">
        <v>303770.40971446858</v>
      </c>
      <c r="G58" s="5">
        <v>321265.91963121499</v>
      </c>
      <c r="H58" s="5">
        <v>315476.97244051471</v>
      </c>
      <c r="I58" s="5">
        <v>319508.28876145626</v>
      </c>
      <c r="J58" s="5">
        <v>332436.29413456499</v>
      </c>
      <c r="K58" s="5">
        <v>344764.87134458777</v>
      </c>
      <c r="L58" s="5">
        <v>345464.31944239576</v>
      </c>
      <c r="M58" s="5">
        <v>356375.60546166333</v>
      </c>
      <c r="N58" s="5">
        <v>350848.89807550044</v>
      </c>
      <c r="O58" s="5">
        <v>365089.72743436642</v>
      </c>
      <c r="P58" s="5">
        <v>368733.12923537748</v>
      </c>
      <c r="Q58" s="5">
        <v>365685.19137819309</v>
      </c>
      <c r="R58" s="5">
        <v>386050.80110260448</v>
      </c>
      <c r="S58" s="5">
        <v>375357.80429265223</v>
      </c>
      <c r="T58" s="25">
        <v>400162.73128271883</v>
      </c>
      <c r="U58" s="24">
        <v>393113.36030173668</v>
      </c>
      <c r="V58" s="25">
        <f t="shared" si="1"/>
        <v>6818595.6155624669</v>
      </c>
      <c r="X58" s="26">
        <v>39971</v>
      </c>
      <c r="Z58" s="3">
        <f t="shared" si="0"/>
        <v>40621</v>
      </c>
    </row>
    <row r="59" spans="1:26">
      <c r="A59" s="24">
        <v>58</v>
      </c>
      <c r="B59" s="5">
        <v>279781.24916210904</v>
      </c>
      <c r="C59" s="5">
        <v>278597.77521651518</v>
      </c>
      <c r="D59" s="5">
        <v>296099.95118447411</v>
      </c>
      <c r="E59" s="5">
        <v>293419.00892485777</v>
      </c>
      <c r="F59" s="5">
        <v>304822.90436734381</v>
      </c>
      <c r="G59" s="5">
        <v>312139.01055330783</v>
      </c>
      <c r="H59" s="5">
        <v>308440.1684978822</v>
      </c>
      <c r="I59" s="5">
        <v>317136.84969816438</v>
      </c>
      <c r="J59" s="5">
        <v>313410.85740216909</v>
      </c>
      <c r="K59" s="5">
        <v>315707.93096088676</v>
      </c>
      <c r="L59" s="5">
        <v>337178.80759159854</v>
      </c>
      <c r="M59" s="5">
        <v>336143.02076836751</v>
      </c>
      <c r="N59" s="5">
        <v>345229.72765262303</v>
      </c>
      <c r="O59" s="5">
        <v>337852.27854665916</v>
      </c>
      <c r="P59" s="5">
        <v>369044.68853181455</v>
      </c>
      <c r="Q59" s="5">
        <v>356237.38838794047</v>
      </c>
      <c r="R59" s="5">
        <v>381128.25704266364</v>
      </c>
      <c r="S59" s="5">
        <v>372282.71337269852</v>
      </c>
      <c r="T59" s="25">
        <v>382673.46115316643</v>
      </c>
      <c r="U59" s="24">
        <v>379410.83283451793</v>
      </c>
      <c r="V59" s="25">
        <f t="shared" si="1"/>
        <v>6616736.8818497583</v>
      </c>
      <c r="X59" s="26">
        <v>37764</v>
      </c>
      <c r="Z59" s="3">
        <f t="shared" si="0"/>
        <v>38414</v>
      </c>
    </row>
    <row r="60" spans="1:26">
      <c r="A60" s="24">
        <v>59</v>
      </c>
      <c r="B60" s="5">
        <v>301599.95303460385</v>
      </c>
      <c r="C60" s="5">
        <v>279041.73666598753</v>
      </c>
      <c r="D60" s="5">
        <v>285123.09249383607</v>
      </c>
      <c r="E60" s="5">
        <v>295677.13270203338</v>
      </c>
      <c r="F60" s="5">
        <v>318897.44575960725</v>
      </c>
      <c r="G60" s="5">
        <v>308302.1763863641</v>
      </c>
      <c r="H60" s="5">
        <v>312200.06072725647</v>
      </c>
      <c r="I60" s="5">
        <v>330746.08748646523</v>
      </c>
      <c r="J60" s="5">
        <v>327569.39594916813</v>
      </c>
      <c r="K60" s="5">
        <v>331552.37307129963</v>
      </c>
      <c r="L60" s="5">
        <v>340639.52352166129</v>
      </c>
      <c r="M60" s="5">
        <v>350440.05550631956</v>
      </c>
      <c r="N60" s="5">
        <v>357646.39470494637</v>
      </c>
      <c r="O60" s="5">
        <v>351325.63793297502</v>
      </c>
      <c r="P60" s="5">
        <v>360329.11193518172</v>
      </c>
      <c r="Q60" s="5">
        <v>380617.84745408868</v>
      </c>
      <c r="R60" s="5">
        <v>376058.41738671332</v>
      </c>
      <c r="S60" s="5">
        <v>378196.58325467445</v>
      </c>
      <c r="T60" s="25">
        <v>371354.05793107115</v>
      </c>
      <c r="U60" s="24">
        <v>390484.46559370274</v>
      </c>
      <c r="V60" s="25">
        <f t="shared" si="1"/>
        <v>6747801.5494979564</v>
      </c>
      <c r="X60" s="26">
        <v>41363</v>
      </c>
      <c r="Z60" s="3">
        <f t="shared" si="0"/>
        <v>42013</v>
      </c>
    </row>
    <row r="61" spans="1:26">
      <c r="A61" s="24">
        <v>60</v>
      </c>
      <c r="B61" s="5">
        <v>294358.13362099353</v>
      </c>
      <c r="C61" s="5">
        <v>272957.80745668156</v>
      </c>
      <c r="D61" s="5">
        <v>301169.23095873202</v>
      </c>
      <c r="E61" s="5">
        <v>299872.73683273955</v>
      </c>
      <c r="F61" s="5">
        <v>300944.04885869304</v>
      </c>
      <c r="G61" s="5">
        <v>309033.73681331845</v>
      </c>
      <c r="H61" s="5">
        <v>300918.87391738407</v>
      </c>
      <c r="I61" s="5">
        <v>313152.13011579914</v>
      </c>
      <c r="J61" s="5">
        <v>315524.02203789202</v>
      </c>
      <c r="K61" s="5">
        <v>327902.37789265311</v>
      </c>
      <c r="L61" s="5">
        <v>339118.56539330538</v>
      </c>
      <c r="M61" s="5">
        <v>349977.03562198603</v>
      </c>
      <c r="N61" s="5">
        <v>345017.65607613942</v>
      </c>
      <c r="O61" s="5">
        <v>364703.22319475526</v>
      </c>
      <c r="P61" s="5">
        <v>348854.30107672961</v>
      </c>
      <c r="Q61" s="5">
        <v>367373.6710049801</v>
      </c>
      <c r="R61" s="5">
        <v>383077.66410472785</v>
      </c>
      <c r="S61" s="5">
        <v>384674.52155174769</v>
      </c>
      <c r="T61" s="25">
        <v>388400.303287755</v>
      </c>
      <c r="U61" s="24">
        <v>386225.65692165942</v>
      </c>
      <c r="V61" s="25">
        <f t="shared" si="1"/>
        <v>6693255.6967386724</v>
      </c>
      <c r="X61" s="26">
        <v>39555</v>
      </c>
      <c r="Z61" s="3">
        <f t="shared" si="0"/>
        <v>40205</v>
      </c>
    </row>
    <row r="62" spans="1:26">
      <c r="A62" s="24">
        <v>61</v>
      </c>
      <c r="B62" s="5">
        <v>289432.54060731683</v>
      </c>
      <c r="C62" s="5">
        <v>306432.84050820285</v>
      </c>
      <c r="D62" s="5">
        <v>295264.00067129487</v>
      </c>
      <c r="E62" s="5">
        <v>300737.37857028801</v>
      </c>
      <c r="F62" s="5">
        <v>307238.82475846494</v>
      </c>
      <c r="G62" s="5">
        <v>315354.19348554494</v>
      </c>
      <c r="H62" s="5">
        <v>327460.43001859623</v>
      </c>
      <c r="I62" s="5">
        <v>313065.71838536847</v>
      </c>
      <c r="J62" s="5">
        <v>340611.01373831072</v>
      </c>
      <c r="K62" s="5">
        <v>322385.50557061587</v>
      </c>
      <c r="L62" s="5">
        <v>346506.99116660404</v>
      </c>
      <c r="M62" s="5">
        <v>343039.92002191907</v>
      </c>
      <c r="N62" s="5">
        <v>370467.61097844678</v>
      </c>
      <c r="O62" s="5">
        <v>359561.08669689787</v>
      </c>
      <c r="P62" s="5">
        <v>370381.63622758241</v>
      </c>
      <c r="Q62" s="5">
        <v>384707.37364230509</v>
      </c>
      <c r="R62" s="5">
        <v>372363.11335097795</v>
      </c>
      <c r="S62" s="5">
        <v>360699.10499593371</v>
      </c>
      <c r="T62" s="25">
        <v>370647.58619627758</v>
      </c>
      <c r="U62" s="24">
        <v>397445.83282178454</v>
      </c>
      <c r="V62" s="25">
        <f t="shared" si="1"/>
        <v>6793802.7024127329</v>
      </c>
      <c r="X62" s="26">
        <v>39264</v>
      </c>
      <c r="Z62" s="3">
        <f t="shared" si="0"/>
        <v>39914</v>
      </c>
    </row>
    <row r="63" spans="1:26">
      <c r="A63" s="24">
        <v>62</v>
      </c>
      <c r="B63" s="5">
        <v>282819.92435314326</v>
      </c>
      <c r="C63" s="5">
        <v>302140.82512231282</v>
      </c>
      <c r="D63" s="5">
        <v>304135.48391624598</v>
      </c>
      <c r="E63" s="5">
        <v>314157.2516390282</v>
      </c>
      <c r="F63" s="5">
        <v>310589.51346405596</v>
      </c>
      <c r="G63" s="5">
        <v>312989.83044143824</v>
      </c>
      <c r="H63" s="5">
        <v>318376.32442087453</v>
      </c>
      <c r="I63" s="5">
        <v>335694.89466247481</v>
      </c>
      <c r="J63" s="5">
        <v>338084.62735728826</v>
      </c>
      <c r="K63" s="5">
        <v>330301.67669152771</v>
      </c>
      <c r="L63" s="5">
        <v>332899.41992209124</v>
      </c>
      <c r="M63" s="5">
        <v>355518.20706266741</v>
      </c>
      <c r="N63" s="5">
        <v>361064.87302189483</v>
      </c>
      <c r="O63" s="5">
        <v>359313.91933515656</v>
      </c>
      <c r="P63" s="5">
        <v>364898.93192662153</v>
      </c>
      <c r="Q63" s="5">
        <v>363725.26198094012</v>
      </c>
      <c r="R63" s="5">
        <v>374774.24860325671</v>
      </c>
      <c r="S63" s="5">
        <v>379363.06944437709</v>
      </c>
      <c r="T63" s="25">
        <v>397574.20502235484</v>
      </c>
      <c r="U63" s="24">
        <v>413633.31557280809</v>
      </c>
      <c r="V63" s="25">
        <f t="shared" si="1"/>
        <v>6852055.803960558</v>
      </c>
      <c r="X63" s="26">
        <v>41649</v>
      </c>
      <c r="Z63" s="3">
        <f t="shared" si="0"/>
        <v>42299</v>
      </c>
    </row>
    <row r="64" spans="1:26">
      <c r="A64" s="24">
        <v>63</v>
      </c>
      <c r="B64" s="5">
        <v>288210.87042299716</v>
      </c>
      <c r="C64" s="5">
        <v>289278.42901644629</v>
      </c>
      <c r="D64" s="5">
        <v>290199.40326299868</v>
      </c>
      <c r="E64" s="5">
        <v>298751.42666245997</v>
      </c>
      <c r="F64" s="5">
        <v>295233.5089184136</v>
      </c>
      <c r="G64" s="5">
        <v>305345.74805928307</v>
      </c>
      <c r="H64" s="5">
        <v>322189.78923404892</v>
      </c>
      <c r="I64" s="5">
        <v>316608.06069255364</v>
      </c>
      <c r="J64" s="5">
        <v>316319.26797534461</v>
      </c>
      <c r="K64" s="5">
        <v>327085.06930682727</v>
      </c>
      <c r="L64" s="5">
        <v>346952.36917060328</v>
      </c>
      <c r="M64" s="5">
        <v>337182.72395244346</v>
      </c>
      <c r="N64" s="5">
        <v>345818.67962431768</v>
      </c>
      <c r="O64" s="5">
        <v>337452.43648034858</v>
      </c>
      <c r="P64" s="5">
        <v>363234.46885089483</v>
      </c>
      <c r="Q64" s="5">
        <v>379821.23159524577</v>
      </c>
      <c r="R64" s="5">
        <v>366966.10314512282</v>
      </c>
      <c r="S64" s="5">
        <v>371677.08871500159</v>
      </c>
      <c r="T64" s="25">
        <v>379091.22295577358</v>
      </c>
      <c r="U64" s="24">
        <v>386728.27970134799</v>
      </c>
      <c r="V64" s="25">
        <f t="shared" si="1"/>
        <v>6664146.1777424738</v>
      </c>
      <c r="X64" s="26">
        <v>42981</v>
      </c>
      <c r="Z64" s="3">
        <f t="shared" si="0"/>
        <v>43631</v>
      </c>
    </row>
    <row r="65" spans="1:26">
      <c r="A65" s="24">
        <v>64</v>
      </c>
      <c r="B65" s="5">
        <v>277474.04100983596</v>
      </c>
      <c r="C65" s="5">
        <v>298616.13299386849</v>
      </c>
      <c r="D65" s="5">
        <v>296496.76160060649</v>
      </c>
      <c r="E65" s="5">
        <v>297980.53035442141</v>
      </c>
      <c r="F65" s="5">
        <v>299253.42676825152</v>
      </c>
      <c r="G65" s="5">
        <v>315010.6368551543</v>
      </c>
      <c r="H65" s="5">
        <v>316678.93501659104</v>
      </c>
      <c r="I65" s="5">
        <v>324488.53370848688</v>
      </c>
      <c r="J65" s="5">
        <v>341167.60182937951</v>
      </c>
      <c r="K65" s="5">
        <v>329178.97075772379</v>
      </c>
      <c r="L65" s="5">
        <v>341079.53984404664</v>
      </c>
      <c r="M65" s="5">
        <v>346749.98745027295</v>
      </c>
      <c r="N65" s="5">
        <v>367218.48137154424</v>
      </c>
      <c r="O65" s="5">
        <v>357176.02502507868</v>
      </c>
      <c r="P65" s="5">
        <v>357464.97781482647</v>
      </c>
      <c r="Q65" s="5">
        <v>337872.03421639837</v>
      </c>
      <c r="R65" s="5">
        <v>375605.53447653487</v>
      </c>
      <c r="S65" s="5">
        <v>379007.94487004942</v>
      </c>
      <c r="T65" s="25">
        <v>383245.53558570123</v>
      </c>
      <c r="U65" s="24">
        <v>402393.8060848912</v>
      </c>
      <c r="V65" s="25">
        <f t="shared" si="1"/>
        <v>6744159.4376336625</v>
      </c>
      <c r="X65" s="26">
        <v>38140</v>
      </c>
      <c r="Z65" s="3">
        <f t="shared" si="0"/>
        <v>38790</v>
      </c>
    </row>
    <row r="66" spans="1:26">
      <c r="A66" s="24">
        <v>65</v>
      </c>
      <c r="B66" s="5">
        <v>293015.55881744891</v>
      </c>
      <c r="C66" s="5">
        <v>289003.97518230136</v>
      </c>
      <c r="D66" s="5">
        <v>286948.25108213985</v>
      </c>
      <c r="E66" s="5">
        <v>293666.13213523658</v>
      </c>
      <c r="F66" s="5">
        <v>312512.88657452672</v>
      </c>
      <c r="G66" s="5">
        <v>303275.03600715427</v>
      </c>
      <c r="H66" s="5">
        <v>322412.75796013407</v>
      </c>
      <c r="I66" s="5">
        <v>331415.7077712873</v>
      </c>
      <c r="J66" s="5">
        <v>327949.19331794197</v>
      </c>
      <c r="K66" s="5">
        <v>331976.08642395918</v>
      </c>
      <c r="L66" s="5">
        <v>340768.68228386989</v>
      </c>
      <c r="M66" s="5">
        <v>340891.21117135673</v>
      </c>
      <c r="N66" s="5">
        <v>346624.11935120029</v>
      </c>
      <c r="O66" s="5">
        <v>352663.57024675759</v>
      </c>
      <c r="P66" s="5">
        <v>354643.55004341854</v>
      </c>
      <c r="Q66" s="5">
        <v>387532.86565710214</v>
      </c>
      <c r="R66" s="5">
        <v>381051.01225714613</v>
      </c>
      <c r="S66" s="5">
        <v>387811.54536351585</v>
      </c>
      <c r="T66" s="25">
        <v>388925.92973001429</v>
      </c>
      <c r="U66" s="24">
        <v>393184.52734520112</v>
      </c>
      <c r="V66" s="25">
        <f t="shared" si="1"/>
        <v>6766272.5987217119</v>
      </c>
      <c r="X66" s="26">
        <v>42401</v>
      </c>
      <c r="Z66" s="3">
        <f t="shared" ref="Z66:Z129" si="2">650+X66</f>
        <v>43051</v>
      </c>
    </row>
    <row r="67" spans="1:26">
      <c r="A67" s="24">
        <v>66</v>
      </c>
      <c r="B67" s="5">
        <v>288823.42658910103</v>
      </c>
      <c r="C67" s="5">
        <v>296018.18602268439</v>
      </c>
      <c r="D67" s="5">
        <v>297665.1699651879</v>
      </c>
      <c r="E67" s="5">
        <v>299731.3162851503</v>
      </c>
      <c r="F67" s="5">
        <v>301262.77455375355</v>
      </c>
      <c r="G67" s="5">
        <v>312043.67644867563</v>
      </c>
      <c r="H67" s="5">
        <v>331138.36442889262</v>
      </c>
      <c r="I67" s="5">
        <v>324291.72589975962</v>
      </c>
      <c r="J67" s="5">
        <v>333124.98312268627</v>
      </c>
      <c r="K67" s="5">
        <v>333133.44258907298</v>
      </c>
      <c r="L67" s="5">
        <v>345829.83413358551</v>
      </c>
      <c r="M67" s="5">
        <v>349386.95924358856</v>
      </c>
      <c r="N67" s="5">
        <v>361710.37754219957</v>
      </c>
      <c r="O67" s="5">
        <v>364292.82717396732</v>
      </c>
      <c r="P67" s="5">
        <v>367551.11806853081</v>
      </c>
      <c r="Q67" s="5">
        <v>372595.56890337938</v>
      </c>
      <c r="R67" s="5">
        <v>374446.32400485146</v>
      </c>
      <c r="S67" s="5">
        <v>395906.43121098389</v>
      </c>
      <c r="T67" s="25">
        <v>390138.88761077996</v>
      </c>
      <c r="U67" s="24">
        <v>390871.79649130837</v>
      </c>
      <c r="V67" s="25">
        <f t="shared" ref="V67:V130" si="3">SUM(B67:U67)</f>
        <v>6829963.1902881386</v>
      </c>
      <c r="X67" s="26">
        <v>41350</v>
      </c>
      <c r="Z67" s="3">
        <f t="shared" si="2"/>
        <v>42000</v>
      </c>
    </row>
    <row r="68" spans="1:26">
      <c r="A68" s="24">
        <v>67</v>
      </c>
      <c r="B68" s="5">
        <v>287474.00975190476</v>
      </c>
      <c r="C68" s="5">
        <v>281552.0286273965</v>
      </c>
      <c r="D68" s="5">
        <v>286436.05638689816</v>
      </c>
      <c r="E68" s="5">
        <v>297289.46293496195</v>
      </c>
      <c r="F68" s="5">
        <v>314885.5141786022</v>
      </c>
      <c r="G68" s="5">
        <v>311162.39359300258</v>
      </c>
      <c r="H68" s="5">
        <v>309555.93429619673</v>
      </c>
      <c r="I68" s="5">
        <v>321570.79603412957</v>
      </c>
      <c r="J68" s="5">
        <v>326044.58646163985</v>
      </c>
      <c r="K68" s="5">
        <v>337463.61850836099</v>
      </c>
      <c r="L68" s="5">
        <v>336378.56216489931</v>
      </c>
      <c r="M68" s="5">
        <v>353392.62754189712</v>
      </c>
      <c r="N68" s="5">
        <v>351676.49393902137</v>
      </c>
      <c r="O68" s="5">
        <v>357310.05113569542</v>
      </c>
      <c r="P68" s="5">
        <v>363720.11525383109</v>
      </c>
      <c r="Q68" s="5">
        <v>372093.12044622749</v>
      </c>
      <c r="R68" s="5">
        <v>374892.41615911777</v>
      </c>
      <c r="S68" s="5">
        <v>364187.131817132</v>
      </c>
      <c r="T68" s="25">
        <v>377024.4279664596</v>
      </c>
      <c r="U68" s="24">
        <v>383407.36088607152</v>
      </c>
      <c r="V68" s="25">
        <f t="shared" si="3"/>
        <v>6707516.7080834471</v>
      </c>
      <c r="X68" s="26">
        <v>39695</v>
      </c>
      <c r="Z68" s="3">
        <f t="shared" si="2"/>
        <v>40345</v>
      </c>
    </row>
    <row r="69" spans="1:26">
      <c r="A69" s="24">
        <v>68</v>
      </c>
      <c r="B69" s="5">
        <v>280304.13166306278</v>
      </c>
      <c r="C69" s="5">
        <v>290704.13408045896</v>
      </c>
      <c r="D69" s="5">
        <v>296512.05592009996</v>
      </c>
      <c r="E69" s="5">
        <v>301671.24810844433</v>
      </c>
      <c r="F69" s="5">
        <v>307543.80307162664</v>
      </c>
      <c r="G69" s="5">
        <v>317222.89347265847</v>
      </c>
      <c r="H69" s="5">
        <v>321415.3394187396</v>
      </c>
      <c r="I69" s="5">
        <v>323482.33394787449</v>
      </c>
      <c r="J69" s="5">
        <v>333906.58677994198</v>
      </c>
      <c r="K69" s="5">
        <v>341157.77872682759</v>
      </c>
      <c r="L69" s="5">
        <v>342554.2200544721</v>
      </c>
      <c r="M69" s="5">
        <v>341371.29256134166</v>
      </c>
      <c r="N69" s="5">
        <v>358117.00795370917</v>
      </c>
      <c r="O69" s="5">
        <v>367675.82321390923</v>
      </c>
      <c r="P69" s="5">
        <v>375793.07097935979</v>
      </c>
      <c r="Q69" s="5">
        <v>378988.40282156906</v>
      </c>
      <c r="R69" s="5">
        <v>384218.74580782367</v>
      </c>
      <c r="S69" s="5">
        <v>392578.50947774533</v>
      </c>
      <c r="T69" s="25">
        <v>399278.31270085165</v>
      </c>
      <c r="U69" s="24">
        <v>395660.64288485068</v>
      </c>
      <c r="V69" s="25">
        <f t="shared" si="3"/>
        <v>6850156.3336453671</v>
      </c>
      <c r="X69" s="26">
        <v>40681</v>
      </c>
      <c r="Z69" s="3">
        <f t="shared" si="2"/>
        <v>41331</v>
      </c>
    </row>
    <row r="70" spans="1:26">
      <c r="A70" s="24">
        <v>69</v>
      </c>
      <c r="B70" s="5">
        <v>294043.04863202287</v>
      </c>
      <c r="C70" s="5">
        <v>298259.65237724164</v>
      </c>
      <c r="D70" s="5">
        <v>293274.09654580912</v>
      </c>
      <c r="E70" s="5">
        <v>293965.09893788834</v>
      </c>
      <c r="F70" s="5">
        <v>312277.24510667636</v>
      </c>
      <c r="G70" s="5">
        <v>312523.70045380521</v>
      </c>
      <c r="H70" s="5">
        <v>314957.88122314692</v>
      </c>
      <c r="I70" s="5">
        <v>328536.11777269992</v>
      </c>
      <c r="J70" s="5">
        <v>320914.84654639405</v>
      </c>
      <c r="K70" s="5">
        <v>337018.79245414771</v>
      </c>
      <c r="L70" s="5">
        <v>348133.99653018842</v>
      </c>
      <c r="M70" s="5">
        <v>342846.65261531918</v>
      </c>
      <c r="N70" s="5">
        <v>353870.10935996904</v>
      </c>
      <c r="O70" s="5">
        <v>354967.85658237466</v>
      </c>
      <c r="P70" s="5">
        <v>380293.63300129614</v>
      </c>
      <c r="Q70" s="5">
        <v>387763.60217867111</v>
      </c>
      <c r="R70" s="5">
        <v>385904.02024575853</v>
      </c>
      <c r="S70" s="5">
        <v>376601.86035537755</v>
      </c>
      <c r="T70" s="25">
        <v>412132.96903878334</v>
      </c>
      <c r="U70" s="24">
        <v>383794.18648924568</v>
      </c>
      <c r="V70" s="25">
        <f t="shared" si="3"/>
        <v>6832079.3664468154</v>
      </c>
      <c r="X70" s="26">
        <v>42138</v>
      </c>
      <c r="Z70" s="3">
        <f t="shared" si="2"/>
        <v>42788</v>
      </c>
    </row>
    <row r="71" spans="1:26">
      <c r="A71" s="24">
        <v>70</v>
      </c>
      <c r="B71" s="5">
        <v>271682.22223984165</v>
      </c>
      <c r="C71" s="5">
        <v>283528.42767071427</v>
      </c>
      <c r="D71" s="5">
        <v>283204.560885049</v>
      </c>
      <c r="E71" s="5">
        <v>293531.61218975234</v>
      </c>
      <c r="F71" s="5">
        <v>313549.69388947717</v>
      </c>
      <c r="G71" s="5">
        <v>306822.42159524251</v>
      </c>
      <c r="H71" s="5">
        <v>300433.40395592968</v>
      </c>
      <c r="I71" s="5">
        <v>322770.37129398738</v>
      </c>
      <c r="J71" s="5">
        <v>312557.57146119559</v>
      </c>
      <c r="K71" s="5">
        <v>323058.32442341326</v>
      </c>
      <c r="L71" s="5">
        <v>331735.14834153687</v>
      </c>
      <c r="M71" s="5">
        <v>328416.73763998243</v>
      </c>
      <c r="N71" s="5">
        <v>331191.63360177487</v>
      </c>
      <c r="O71" s="5">
        <v>340798.21706344379</v>
      </c>
      <c r="P71" s="5">
        <v>359027.49998438213</v>
      </c>
      <c r="Q71" s="5">
        <v>354655.24210906832</v>
      </c>
      <c r="R71" s="5">
        <v>377295.49161259463</v>
      </c>
      <c r="S71" s="5">
        <v>371795.71895264677</v>
      </c>
      <c r="T71" s="25">
        <v>374018.28756201873</v>
      </c>
      <c r="U71" s="24">
        <v>371524.75578839821</v>
      </c>
      <c r="V71" s="25">
        <f t="shared" si="3"/>
        <v>6551597.3422604492</v>
      </c>
      <c r="X71" s="26">
        <v>39596</v>
      </c>
      <c r="Z71" s="3">
        <f t="shared" si="2"/>
        <v>40246</v>
      </c>
    </row>
    <row r="72" spans="1:26">
      <c r="A72" s="24">
        <v>71</v>
      </c>
      <c r="B72" s="5">
        <v>286052.07971343974</v>
      </c>
      <c r="C72" s="5">
        <v>296955.17934621021</v>
      </c>
      <c r="D72" s="5">
        <v>292822.05916564172</v>
      </c>
      <c r="E72" s="5">
        <v>295818.0128300928</v>
      </c>
      <c r="F72" s="5">
        <v>305933.53194940096</v>
      </c>
      <c r="G72" s="5">
        <v>304588.26861772093</v>
      </c>
      <c r="H72" s="5">
        <v>316339.34957227414</v>
      </c>
      <c r="I72" s="5">
        <v>326806.27832751314</v>
      </c>
      <c r="J72" s="5">
        <v>332995.17176263145</v>
      </c>
      <c r="K72" s="5">
        <v>345980.58052751509</v>
      </c>
      <c r="L72" s="5">
        <v>335397.34639576572</v>
      </c>
      <c r="M72" s="5">
        <v>354735.95179010229</v>
      </c>
      <c r="N72" s="5">
        <v>367466.10049956263</v>
      </c>
      <c r="O72" s="5">
        <v>341108.46418048104</v>
      </c>
      <c r="P72" s="5">
        <v>350603.05072021857</v>
      </c>
      <c r="Q72" s="5">
        <v>368344.20121349196</v>
      </c>
      <c r="R72" s="5">
        <v>372798.39851308876</v>
      </c>
      <c r="S72" s="5">
        <v>381912.00781350082</v>
      </c>
      <c r="T72" s="25">
        <v>388431.25736454898</v>
      </c>
      <c r="U72" s="24">
        <v>381221.3816757634</v>
      </c>
      <c r="V72" s="25">
        <f t="shared" si="3"/>
        <v>6746308.6719789635</v>
      </c>
      <c r="X72" s="26">
        <v>41812</v>
      </c>
      <c r="Z72" s="3">
        <f t="shared" si="2"/>
        <v>42462</v>
      </c>
    </row>
    <row r="73" spans="1:26">
      <c r="A73" s="24">
        <v>72</v>
      </c>
      <c r="B73" s="5">
        <v>276915.77494405798</v>
      </c>
      <c r="C73" s="5">
        <v>276676.57223148149</v>
      </c>
      <c r="D73" s="5">
        <v>289574.06562110793</v>
      </c>
      <c r="E73" s="5">
        <v>292505.3025163823</v>
      </c>
      <c r="F73" s="5">
        <v>309939.49571662256</v>
      </c>
      <c r="G73" s="5">
        <v>305482.90078242612</v>
      </c>
      <c r="H73" s="5">
        <v>301576.41865246184</v>
      </c>
      <c r="I73" s="5">
        <v>320452.18299684831</v>
      </c>
      <c r="J73" s="5">
        <v>321192.58240337338</v>
      </c>
      <c r="K73" s="5">
        <v>330175.77994354547</v>
      </c>
      <c r="L73" s="5">
        <v>334466.22229447874</v>
      </c>
      <c r="M73" s="5">
        <v>342406.24939667643</v>
      </c>
      <c r="N73" s="5">
        <v>348879.5817816811</v>
      </c>
      <c r="O73" s="5">
        <v>348972.25198954024</v>
      </c>
      <c r="P73" s="5">
        <v>350124.43776733521</v>
      </c>
      <c r="Q73" s="5">
        <v>379946.34996890696</v>
      </c>
      <c r="R73" s="5">
        <v>368739.21150415187</v>
      </c>
      <c r="S73" s="5">
        <v>370782.92419893196</v>
      </c>
      <c r="T73" s="25">
        <v>381722.53558684926</v>
      </c>
      <c r="U73" s="24">
        <v>381363.17760202312</v>
      </c>
      <c r="V73" s="25">
        <f t="shared" si="3"/>
        <v>6631894.0178988809</v>
      </c>
      <c r="X73" s="26">
        <v>38813</v>
      </c>
      <c r="Z73" s="3">
        <f t="shared" si="2"/>
        <v>39463</v>
      </c>
    </row>
    <row r="74" spans="1:26">
      <c r="A74" s="24">
        <v>73</v>
      </c>
      <c r="B74" s="5">
        <v>295072.11015197996</v>
      </c>
      <c r="C74" s="5">
        <v>301005.54780411837</v>
      </c>
      <c r="D74" s="5">
        <v>292000.6533354164</v>
      </c>
      <c r="E74" s="5">
        <v>294938.69195939606</v>
      </c>
      <c r="F74" s="5">
        <v>314088.46430230926</v>
      </c>
      <c r="G74" s="5">
        <v>300849.07643927733</v>
      </c>
      <c r="H74" s="5">
        <v>326492.04619709245</v>
      </c>
      <c r="I74" s="5">
        <v>315180.71852927626</v>
      </c>
      <c r="J74" s="5">
        <v>326790.36140683549</v>
      </c>
      <c r="K74" s="5">
        <v>327891.97815038066</v>
      </c>
      <c r="L74" s="5">
        <v>318512.25533965044</v>
      </c>
      <c r="M74" s="5">
        <v>334956.28076914774</v>
      </c>
      <c r="N74" s="5">
        <v>354912.70620149869</v>
      </c>
      <c r="O74" s="5">
        <v>353199.14138597221</v>
      </c>
      <c r="P74" s="5">
        <v>349065.24597755063</v>
      </c>
      <c r="Q74" s="5">
        <v>354562.74304551241</v>
      </c>
      <c r="R74" s="5">
        <v>380413.80110252963</v>
      </c>
      <c r="S74" s="5">
        <v>375781.78917473526</v>
      </c>
      <c r="T74" s="25">
        <v>395323.6072717699</v>
      </c>
      <c r="U74" s="24">
        <v>385561.6641294763</v>
      </c>
      <c r="V74" s="25">
        <f t="shared" si="3"/>
        <v>6696598.8826739257</v>
      </c>
      <c r="X74" s="26">
        <v>41554</v>
      </c>
      <c r="Z74" s="3">
        <f t="shared" si="2"/>
        <v>42204</v>
      </c>
    </row>
    <row r="75" spans="1:26">
      <c r="A75" s="24">
        <v>74</v>
      </c>
      <c r="B75" s="5">
        <v>284190.3221320606</v>
      </c>
      <c r="C75" s="5">
        <v>281779.9305386566</v>
      </c>
      <c r="D75" s="5">
        <v>288490.63763011032</v>
      </c>
      <c r="E75" s="5">
        <v>285501.91499137715</v>
      </c>
      <c r="F75" s="5">
        <v>301090.22313314007</v>
      </c>
      <c r="G75" s="5">
        <v>313709.55818851042</v>
      </c>
      <c r="H75" s="5">
        <v>302346.47294217354</v>
      </c>
      <c r="I75" s="5">
        <v>317414.85786640947</v>
      </c>
      <c r="J75" s="5">
        <v>335048.32691018737</v>
      </c>
      <c r="K75" s="5">
        <v>323060.42760505603</v>
      </c>
      <c r="L75" s="5">
        <v>333724.3999378485</v>
      </c>
      <c r="M75" s="5">
        <v>350008.13810481702</v>
      </c>
      <c r="N75" s="5">
        <v>341312.55059516151</v>
      </c>
      <c r="O75" s="5">
        <v>356508.13981043873</v>
      </c>
      <c r="P75" s="5">
        <v>335531.97538632038</v>
      </c>
      <c r="Q75" s="5">
        <v>350535.85768429388</v>
      </c>
      <c r="R75" s="5">
        <v>370495.84170295822</v>
      </c>
      <c r="S75" s="5">
        <v>390417.07059310551</v>
      </c>
      <c r="T75" s="25">
        <v>367406.32815386407</v>
      </c>
      <c r="U75" s="24">
        <v>384841.9833934246</v>
      </c>
      <c r="V75" s="25">
        <f t="shared" si="3"/>
        <v>6613414.9572999151</v>
      </c>
      <c r="X75" s="26">
        <v>40482</v>
      </c>
      <c r="Z75" s="3">
        <f t="shared" si="2"/>
        <v>41132</v>
      </c>
    </row>
    <row r="76" spans="1:26">
      <c r="A76" s="24">
        <v>75</v>
      </c>
      <c r="B76" s="5">
        <v>269575.79499364342</v>
      </c>
      <c r="C76" s="5">
        <v>288433.00019771763</v>
      </c>
      <c r="D76" s="5">
        <v>282804.01172452158</v>
      </c>
      <c r="E76" s="5">
        <v>300757.11006862775</v>
      </c>
      <c r="F76" s="5">
        <v>302598.73032390093</v>
      </c>
      <c r="G76" s="5">
        <v>294331.50264740997</v>
      </c>
      <c r="H76" s="5">
        <v>308448.44206703908</v>
      </c>
      <c r="I76" s="5">
        <v>317035.38355855725</v>
      </c>
      <c r="J76" s="5">
        <v>312515.49238245614</v>
      </c>
      <c r="K76" s="5">
        <v>331614.89267792297</v>
      </c>
      <c r="L76" s="5">
        <v>326261.14921628614</v>
      </c>
      <c r="M76" s="5">
        <v>347604.30834651081</v>
      </c>
      <c r="N76" s="5">
        <v>343325.33510155417</v>
      </c>
      <c r="O76" s="5">
        <v>351090.95733883424</v>
      </c>
      <c r="P76" s="5">
        <v>353470.88949161879</v>
      </c>
      <c r="Q76" s="5">
        <v>370016.00283010764</v>
      </c>
      <c r="R76" s="5">
        <v>364737.37274814124</v>
      </c>
      <c r="S76" s="5">
        <v>367121.21777083637</v>
      </c>
      <c r="T76" s="25">
        <v>379131.48081029567</v>
      </c>
      <c r="U76" s="24">
        <v>394108.25748563552</v>
      </c>
      <c r="V76" s="25">
        <f t="shared" si="3"/>
        <v>6604981.3317816174</v>
      </c>
      <c r="X76" s="26">
        <v>40884</v>
      </c>
      <c r="Z76" s="3">
        <f t="shared" si="2"/>
        <v>41534</v>
      </c>
    </row>
    <row r="77" spans="1:26">
      <c r="A77" s="24">
        <v>76</v>
      </c>
      <c r="B77" s="5">
        <v>284161.39892505697</v>
      </c>
      <c r="C77" s="5">
        <v>276362.90198014246</v>
      </c>
      <c r="D77" s="5">
        <v>285870.14515545877</v>
      </c>
      <c r="E77" s="5">
        <v>296303.38513259485</v>
      </c>
      <c r="F77" s="5">
        <v>304241.47347044374</v>
      </c>
      <c r="G77" s="5">
        <v>301003.48247723066</v>
      </c>
      <c r="H77" s="5">
        <v>304058.20449258568</v>
      </c>
      <c r="I77" s="5">
        <v>316988.34456343408</v>
      </c>
      <c r="J77" s="5">
        <v>331364.95199425053</v>
      </c>
      <c r="K77" s="5">
        <v>329107.6743530237</v>
      </c>
      <c r="L77" s="5">
        <v>349587.25857015816</v>
      </c>
      <c r="M77" s="5">
        <v>334360.99352111324</v>
      </c>
      <c r="N77" s="5">
        <v>344932.44041168538</v>
      </c>
      <c r="O77" s="5">
        <v>354919.35584355635</v>
      </c>
      <c r="P77" s="5">
        <v>365097.34004502423</v>
      </c>
      <c r="Q77" s="5">
        <v>361092.39536484878</v>
      </c>
      <c r="R77" s="5">
        <v>376357.10053513199</v>
      </c>
      <c r="S77" s="5">
        <v>380927.76406304835</v>
      </c>
      <c r="T77" s="25">
        <v>373514.80468374491</v>
      </c>
      <c r="U77" s="24">
        <v>383166.15783506056</v>
      </c>
      <c r="V77" s="25">
        <f t="shared" si="3"/>
        <v>6653417.5734175937</v>
      </c>
      <c r="X77" s="26">
        <v>40764</v>
      </c>
      <c r="Z77" s="3">
        <f t="shared" si="2"/>
        <v>41414</v>
      </c>
    </row>
    <row r="78" spans="1:26">
      <c r="A78" s="24">
        <v>77</v>
      </c>
      <c r="B78" s="5">
        <v>285949.65516941022</v>
      </c>
      <c r="C78" s="5">
        <v>284819.12896776857</v>
      </c>
      <c r="D78" s="5">
        <v>284257.23595049937</v>
      </c>
      <c r="E78" s="5">
        <v>292162.05344960105</v>
      </c>
      <c r="F78" s="5">
        <v>285082.73284584796</v>
      </c>
      <c r="G78" s="5">
        <v>319091.05349634867</v>
      </c>
      <c r="H78" s="5">
        <v>319161.43385239568</v>
      </c>
      <c r="I78" s="5">
        <v>314558.61951793171</v>
      </c>
      <c r="J78" s="5">
        <v>321439.96543756331</v>
      </c>
      <c r="K78" s="5">
        <v>335544.92521101818</v>
      </c>
      <c r="L78" s="5">
        <v>339914.35992787353</v>
      </c>
      <c r="M78" s="5">
        <v>341832.24209831923</v>
      </c>
      <c r="N78" s="5">
        <v>352699.57744469604</v>
      </c>
      <c r="O78" s="5">
        <v>339018.70073393412</v>
      </c>
      <c r="P78" s="5">
        <v>346214.56090134225</v>
      </c>
      <c r="Q78" s="5">
        <v>350325.48639938189</v>
      </c>
      <c r="R78" s="5">
        <v>353676.91106807336</v>
      </c>
      <c r="S78" s="5">
        <v>379591.32223661849</v>
      </c>
      <c r="T78" s="25">
        <v>392125.29614138237</v>
      </c>
      <c r="U78" s="24">
        <v>379918.67364088463</v>
      </c>
      <c r="V78" s="25">
        <f t="shared" si="3"/>
        <v>6617383.9344908912</v>
      </c>
      <c r="X78" s="26">
        <v>41228</v>
      </c>
      <c r="Z78" s="3">
        <f t="shared" si="2"/>
        <v>41878</v>
      </c>
    </row>
    <row r="79" spans="1:26">
      <c r="A79" s="24">
        <v>78</v>
      </c>
      <c r="B79" s="5">
        <v>293751.14630158938</v>
      </c>
      <c r="C79" s="5">
        <v>296310.32460247033</v>
      </c>
      <c r="D79" s="5">
        <v>292527.85907729267</v>
      </c>
      <c r="E79" s="5">
        <v>305897.54697890335</v>
      </c>
      <c r="F79" s="5">
        <v>298488.58360083541</v>
      </c>
      <c r="G79" s="5">
        <v>305633.67755641037</v>
      </c>
      <c r="H79" s="5">
        <v>328836.96009836579</v>
      </c>
      <c r="I79" s="5">
        <v>324088.50874635804</v>
      </c>
      <c r="J79" s="5">
        <v>335244.16863708122</v>
      </c>
      <c r="K79" s="5">
        <v>330506.04028205114</v>
      </c>
      <c r="L79" s="5">
        <v>338595.62174425629</v>
      </c>
      <c r="M79" s="5">
        <v>356335.93843681802</v>
      </c>
      <c r="N79" s="5">
        <v>338013.06060547673</v>
      </c>
      <c r="O79" s="5">
        <v>373106.35393176909</v>
      </c>
      <c r="P79" s="5">
        <v>374261.01920357073</v>
      </c>
      <c r="Q79" s="5">
        <v>377012.60951858078</v>
      </c>
      <c r="R79" s="5">
        <v>380563.47184165439</v>
      </c>
      <c r="S79" s="5">
        <v>384533.03845322737</v>
      </c>
      <c r="T79" s="25">
        <v>381980.39075283392</v>
      </c>
      <c r="U79" s="24">
        <v>415081.05095787474</v>
      </c>
      <c r="V79" s="25">
        <f t="shared" si="3"/>
        <v>6830767.3713274207</v>
      </c>
      <c r="X79" s="26">
        <v>42519</v>
      </c>
      <c r="Z79" s="3">
        <f t="shared" si="2"/>
        <v>43169</v>
      </c>
    </row>
    <row r="80" spans="1:26">
      <c r="A80" s="24">
        <v>79</v>
      </c>
      <c r="B80" s="5">
        <v>277194.42779164814</v>
      </c>
      <c r="C80" s="5">
        <v>287071.8544841659</v>
      </c>
      <c r="D80" s="5">
        <v>296196.60613231175</v>
      </c>
      <c r="E80" s="5">
        <v>298154.38887631102</v>
      </c>
      <c r="F80" s="5">
        <v>296691.66142642888</v>
      </c>
      <c r="G80" s="5">
        <v>290608.16193223174</v>
      </c>
      <c r="H80" s="5">
        <v>311156.71854308079</v>
      </c>
      <c r="I80" s="5">
        <v>313885.21843554772</v>
      </c>
      <c r="J80" s="5">
        <v>304034.2726238672</v>
      </c>
      <c r="K80" s="5">
        <v>334193.93475239049</v>
      </c>
      <c r="L80" s="5">
        <v>329731.34395794803</v>
      </c>
      <c r="M80" s="5">
        <v>324652.55358295661</v>
      </c>
      <c r="N80" s="5">
        <v>345537.90635781572</v>
      </c>
      <c r="O80" s="5">
        <v>352553.49676409544</v>
      </c>
      <c r="P80" s="5">
        <v>346316.10310373671</v>
      </c>
      <c r="Q80" s="5">
        <v>369721.56890642387</v>
      </c>
      <c r="R80" s="5">
        <v>352674.04652995773</v>
      </c>
      <c r="S80" s="5">
        <v>375503.15399775311</v>
      </c>
      <c r="T80" s="25">
        <v>364796.77875722654</v>
      </c>
      <c r="U80" s="24">
        <v>392751.51339084376</v>
      </c>
      <c r="V80" s="25">
        <f t="shared" si="3"/>
        <v>6563425.7103467407</v>
      </c>
      <c r="X80" s="26">
        <v>43047</v>
      </c>
      <c r="Z80" s="3">
        <f t="shared" si="2"/>
        <v>43697</v>
      </c>
    </row>
    <row r="81" spans="1:26">
      <c r="A81" s="24">
        <v>80</v>
      </c>
      <c r="B81" s="5">
        <v>296751.66301445581</v>
      </c>
      <c r="C81" s="5">
        <v>285187.25465022447</v>
      </c>
      <c r="D81" s="5">
        <v>293086.67932178848</v>
      </c>
      <c r="E81" s="5">
        <v>291794.12651465676</v>
      </c>
      <c r="F81" s="5">
        <v>288727.56019496778</v>
      </c>
      <c r="G81" s="5">
        <v>321198.45833168639</v>
      </c>
      <c r="H81" s="5">
        <v>315236.84956882434</v>
      </c>
      <c r="I81" s="5">
        <v>313937.05716691655</v>
      </c>
      <c r="J81" s="5">
        <v>315227.07337263128</v>
      </c>
      <c r="K81" s="5">
        <v>323715.89164850477</v>
      </c>
      <c r="L81" s="5">
        <v>342069.18491801573</v>
      </c>
      <c r="M81" s="5">
        <v>345961.54512837873</v>
      </c>
      <c r="N81" s="5">
        <v>343655.51932292135</v>
      </c>
      <c r="O81" s="5">
        <v>349259.90552582173</v>
      </c>
      <c r="P81" s="5">
        <v>358562.16069804312</v>
      </c>
      <c r="Q81" s="5">
        <v>373019.66907168919</v>
      </c>
      <c r="R81" s="5">
        <v>376691.10379569657</v>
      </c>
      <c r="S81" s="5">
        <v>388914.50707300607</v>
      </c>
      <c r="T81" s="25">
        <v>390099.0775514415</v>
      </c>
      <c r="U81" s="24">
        <v>384270.93080899172</v>
      </c>
      <c r="V81" s="25">
        <f t="shared" si="3"/>
        <v>6697366.2176786624</v>
      </c>
      <c r="X81" s="26">
        <v>41547</v>
      </c>
      <c r="Z81" s="3">
        <f t="shared" si="2"/>
        <v>42197</v>
      </c>
    </row>
    <row r="82" spans="1:26">
      <c r="A82" s="24">
        <v>81</v>
      </c>
      <c r="B82" s="5">
        <v>276715.95067637309</v>
      </c>
      <c r="C82" s="5">
        <v>284860.45537220151</v>
      </c>
      <c r="D82" s="5">
        <v>298340.18242974568</v>
      </c>
      <c r="E82" s="5">
        <v>296818.85913754004</v>
      </c>
      <c r="F82" s="5">
        <v>298978.61156250903</v>
      </c>
      <c r="G82" s="5">
        <v>305945.77368963254</v>
      </c>
      <c r="H82" s="5">
        <v>306914.86370471003</v>
      </c>
      <c r="I82" s="5">
        <v>320404.70239848917</v>
      </c>
      <c r="J82" s="5">
        <v>318762.02219673741</v>
      </c>
      <c r="K82" s="5">
        <v>328736.43499003421</v>
      </c>
      <c r="L82" s="5">
        <v>332476.56710098585</v>
      </c>
      <c r="M82" s="5">
        <v>335777.77472839697</v>
      </c>
      <c r="N82" s="5">
        <v>348353.19124613074</v>
      </c>
      <c r="O82" s="5">
        <v>339177.9977693031</v>
      </c>
      <c r="P82" s="5">
        <v>350591.56160728697</v>
      </c>
      <c r="Q82" s="5">
        <v>370893.32418020087</v>
      </c>
      <c r="R82" s="5">
        <v>377488.16856942285</v>
      </c>
      <c r="S82" s="5">
        <v>381977.19721983135</v>
      </c>
      <c r="T82" s="25">
        <v>374452.48429432604</v>
      </c>
      <c r="U82" s="24">
        <v>377012.38400846167</v>
      </c>
      <c r="V82" s="25">
        <f t="shared" si="3"/>
        <v>6624678.5068823183</v>
      </c>
      <c r="X82" s="26">
        <v>40361</v>
      </c>
      <c r="Z82" s="3">
        <f t="shared" si="2"/>
        <v>41011</v>
      </c>
    </row>
    <row r="83" spans="1:26">
      <c r="A83" s="24">
        <v>82</v>
      </c>
      <c r="B83" s="5">
        <v>288205.40928757057</v>
      </c>
      <c r="C83" s="5">
        <v>286798.45378377958</v>
      </c>
      <c r="D83" s="5">
        <v>292387.77787934174</v>
      </c>
      <c r="E83" s="5">
        <v>304855.85488584306</v>
      </c>
      <c r="F83" s="5">
        <v>301828.77479301079</v>
      </c>
      <c r="G83" s="5">
        <v>295502.7451136806</v>
      </c>
      <c r="H83" s="5">
        <v>314010.53698012291</v>
      </c>
      <c r="I83" s="5">
        <v>325500.6498356649</v>
      </c>
      <c r="J83" s="5">
        <v>310002.37306436023</v>
      </c>
      <c r="K83" s="5">
        <v>332094.70185469429</v>
      </c>
      <c r="L83" s="5">
        <v>326143.63559188525</v>
      </c>
      <c r="M83" s="5">
        <v>329241.57485664479</v>
      </c>
      <c r="N83" s="5">
        <v>331072.34372143354</v>
      </c>
      <c r="O83" s="5">
        <v>347453.10837216402</v>
      </c>
      <c r="P83" s="5">
        <v>364654.80078860256</v>
      </c>
      <c r="Q83" s="5">
        <v>368836.08078458102</v>
      </c>
      <c r="R83" s="5">
        <v>374110.28358761763</v>
      </c>
      <c r="S83" s="5">
        <v>377869.33472905448</v>
      </c>
      <c r="T83" s="25">
        <v>379077.60766274895</v>
      </c>
      <c r="U83" s="24">
        <v>391181.15603434946</v>
      </c>
      <c r="V83" s="25">
        <f t="shared" si="3"/>
        <v>6640827.2036071504</v>
      </c>
      <c r="X83" s="26">
        <v>40025</v>
      </c>
      <c r="Z83" s="3">
        <f t="shared" si="2"/>
        <v>40675</v>
      </c>
    </row>
    <row r="84" spans="1:26">
      <c r="A84" s="24">
        <v>83</v>
      </c>
      <c r="B84" s="5">
        <v>292731.14586852433</v>
      </c>
      <c r="C84" s="5">
        <v>286607.65065939981</v>
      </c>
      <c r="D84" s="5">
        <v>302631.79003730178</v>
      </c>
      <c r="E84" s="5">
        <v>308021.83970024285</v>
      </c>
      <c r="F84" s="5">
        <v>316755.46814720146</v>
      </c>
      <c r="G84" s="5">
        <v>304069.58219729183</v>
      </c>
      <c r="H84" s="5">
        <v>319450.04390275711</v>
      </c>
      <c r="I84" s="5">
        <v>336943.12561976176</v>
      </c>
      <c r="J84" s="5">
        <v>323831.01052697527</v>
      </c>
      <c r="K84" s="5">
        <v>340118.75459234254</v>
      </c>
      <c r="L84" s="5">
        <v>343846.57732427493</v>
      </c>
      <c r="M84" s="5">
        <v>336832.06730076444</v>
      </c>
      <c r="N84" s="5">
        <v>335620.66889535938</v>
      </c>
      <c r="O84" s="5">
        <v>368558.80996409536</v>
      </c>
      <c r="P84" s="5">
        <v>371955.22262685403</v>
      </c>
      <c r="Q84" s="5">
        <v>374681.30986224412</v>
      </c>
      <c r="R84" s="5">
        <v>377678.3551505236</v>
      </c>
      <c r="S84" s="5">
        <v>395545.26663092402</v>
      </c>
      <c r="T84" s="25">
        <v>370923.97502583853</v>
      </c>
      <c r="U84" s="24">
        <v>396410.27406169014</v>
      </c>
      <c r="V84" s="25">
        <f t="shared" si="3"/>
        <v>6803212.9380943663</v>
      </c>
      <c r="X84" s="26">
        <v>40152</v>
      </c>
      <c r="Z84" s="3">
        <f t="shared" si="2"/>
        <v>40802</v>
      </c>
    </row>
    <row r="85" spans="1:26">
      <c r="A85" s="24">
        <v>84</v>
      </c>
      <c r="B85" s="5">
        <v>289076.93123191607</v>
      </c>
      <c r="C85" s="5">
        <v>296799.54890551919</v>
      </c>
      <c r="D85" s="5">
        <v>293710.84276286617</v>
      </c>
      <c r="E85" s="5">
        <v>307033.51058947842</v>
      </c>
      <c r="F85" s="5">
        <v>293562.49293139455</v>
      </c>
      <c r="G85" s="5">
        <v>319866.92151029629</v>
      </c>
      <c r="H85" s="5">
        <v>328990.13278076367</v>
      </c>
      <c r="I85" s="5">
        <v>326723.57013907871</v>
      </c>
      <c r="J85" s="5">
        <v>329636.25795866246</v>
      </c>
      <c r="K85" s="5">
        <v>338634.52798276104</v>
      </c>
      <c r="L85" s="5">
        <v>326468.89035092195</v>
      </c>
      <c r="M85" s="5">
        <v>337389.08665575576</v>
      </c>
      <c r="N85" s="5">
        <v>353893.6574247306</v>
      </c>
      <c r="O85" s="5">
        <v>357470.84164220042</v>
      </c>
      <c r="P85" s="5">
        <v>368804.34970820951</v>
      </c>
      <c r="Q85" s="5">
        <v>362113.5234597855</v>
      </c>
      <c r="R85" s="5">
        <v>380935.49278327328</v>
      </c>
      <c r="S85" s="5">
        <v>375986.57537088433</v>
      </c>
      <c r="T85" s="25">
        <v>383931.00748582545</v>
      </c>
      <c r="U85" s="24">
        <v>394274.30989163322</v>
      </c>
      <c r="V85" s="25">
        <f t="shared" si="3"/>
        <v>6765302.4715659581</v>
      </c>
      <c r="X85" s="26">
        <v>41682</v>
      </c>
      <c r="Z85" s="3">
        <f t="shared" si="2"/>
        <v>42332</v>
      </c>
    </row>
    <row r="86" spans="1:26">
      <c r="A86" s="24">
        <v>85</v>
      </c>
      <c r="B86" s="5">
        <v>284407.65194707218</v>
      </c>
      <c r="C86" s="5">
        <v>283832.8031755492</v>
      </c>
      <c r="D86" s="5">
        <v>288901.43312605191</v>
      </c>
      <c r="E86" s="5">
        <v>299964.74501179304</v>
      </c>
      <c r="F86" s="5">
        <v>297021.18270806444</v>
      </c>
      <c r="G86" s="5">
        <v>298119.94187351345</v>
      </c>
      <c r="H86" s="5">
        <v>320941.59008132189</v>
      </c>
      <c r="I86" s="5">
        <v>322552.52716598962</v>
      </c>
      <c r="J86" s="5">
        <v>336597.79669754766</v>
      </c>
      <c r="K86" s="5">
        <v>335613.10406122421</v>
      </c>
      <c r="L86" s="5">
        <v>337602.77667340141</v>
      </c>
      <c r="M86" s="5">
        <v>358802.55255201505</v>
      </c>
      <c r="N86" s="5">
        <v>346190.90392481681</v>
      </c>
      <c r="O86" s="5">
        <v>360941.22222949431</v>
      </c>
      <c r="P86" s="5">
        <v>371739.74080784858</v>
      </c>
      <c r="Q86" s="5">
        <v>379384.59215319523</v>
      </c>
      <c r="R86" s="5">
        <v>372687.18512347533</v>
      </c>
      <c r="S86" s="5">
        <v>377219.28335006878</v>
      </c>
      <c r="T86" s="25">
        <v>394237.45532347035</v>
      </c>
      <c r="U86" s="24">
        <v>375617.70878987538</v>
      </c>
      <c r="V86" s="25">
        <f t="shared" si="3"/>
        <v>6742376.1967757903</v>
      </c>
      <c r="X86" s="26">
        <v>40658</v>
      </c>
      <c r="Z86" s="3">
        <f t="shared" si="2"/>
        <v>41308</v>
      </c>
    </row>
    <row r="87" spans="1:26">
      <c r="A87" s="24">
        <v>86</v>
      </c>
      <c r="B87" s="5">
        <v>281786.96865461214</v>
      </c>
      <c r="C87" s="5">
        <v>296353.48667575413</v>
      </c>
      <c r="D87" s="5">
        <v>285423.58402830845</v>
      </c>
      <c r="E87" s="5">
        <v>297021.82833010209</v>
      </c>
      <c r="F87" s="5">
        <v>301585.75165088457</v>
      </c>
      <c r="G87" s="5">
        <v>301532.89069646777</v>
      </c>
      <c r="H87" s="5">
        <v>321998.48162223608</v>
      </c>
      <c r="I87" s="5">
        <v>312895.88983302121</v>
      </c>
      <c r="J87" s="5">
        <v>335071.97116239194</v>
      </c>
      <c r="K87" s="5">
        <v>334214.20669045765</v>
      </c>
      <c r="L87" s="5">
        <v>349374.01162836031</v>
      </c>
      <c r="M87" s="5">
        <v>341948.99938175722</v>
      </c>
      <c r="N87" s="5">
        <v>348074.73277705844</v>
      </c>
      <c r="O87" s="5">
        <v>354964.51884156407</v>
      </c>
      <c r="P87" s="5">
        <v>376341.02057208645</v>
      </c>
      <c r="Q87" s="5">
        <v>373061.25833678292</v>
      </c>
      <c r="R87" s="5">
        <v>376140.59515285376</v>
      </c>
      <c r="S87" s="5">
        <v>366842.97661153006</v>
      </c>
      <c r="T87" s="25">
        <v>378413.1392896584</v>
      </c>
      <c r="U87" s="24">
        <v>378718.59581257869</v>
      </c>
      <c r="V87" s="25">
        <f t="shared" si="3"/>
        <v>6711764.9077484682</v>
      </c>
      <c r="X87" s="26">
        <v>41734</v>
      </c>
      <c r="Z87" s="3">
        <f t="shared" si="2"/>
        <v>42384</v>
      </c>
    </row>
    <row r="88" spans="1:26">
      <c r="A88" s="24">
        <v>87</v>
      </c>
      <c r="B88" s="5">
        <v>281569.4114422595</v>
      </c>
      <c r="C88" s="5">
        <v>278043.50603700936</v>
      </c>
      <c r="D88" s="5">
        <v>300858.71222762461</v>
      </c>
      <c r="E88" s="5">
        <v>292280.42218480364</v>
      </c>
      <c r="F88" s="5">
        <v>301372.38115181343</v>
      </c>
      <c r="G88" s="5">
        <v>311783.30800748302</v>
      </c>
      <c r="H88" s="5">
        <v>314881.62674998905</v>
      </c>
      <c r="I88" s="5">
        <v>328369.66560088226</v>
      </c>
      <c r="J88" s="5">
        <v>324302.00861162454</v>
      </c>
      <c r="K88" s="5">
        <v>328744.90273260867</v>
      </c>
      <c r="L88" s="5">
        <v>332282.53117499693</v>
      </c>
      <c r="M88" s="5">
        <v>341814.00170997804</v>
      </c>
      <c r="N88" s="5">
        <v>365471.91344930028</v>
      </c>
      <c r="O88" s="5">
        <v>351549.11566513532</v>
      </c>
      <c r="P88" s="5">
        <v>363907.88298939646</v>
      </c>
      <c r="Q88" s="5">
        <v>359996.49746012769</v>
      </c>
      <c r="R88" s="5">
        <v>379758.48249400395</v>
      </c>
      <c r="S88" s="5">
        <v>377793.15623146633</v>
      </c>
      <c r="T88" s="25">
        <v>396518.62126375304</v>
      </c>
      <c r="U88" s="24">
        <v>382326.23703479767</v>
      </c>
      <c r="V88" s="25">
        <f t="shared" si="3"/>
        <v>6713624.3842190541</v>
      </c>
      <c r="X88" s="26">
        <v>41038</v>
      </c>
      <c r="Z88" s="3">
        <f t="shared" si="2"/>
        <v>41688</v>
      </c>
    </row>
    <row r="89" spans="1:26">
      <c r="A89" s="24">
        <v>88</v>
      </c>
      <c r="B89" s="5">
        <v>294848.40257063636</v>
      </c>
      <c r="C89" s="5">
        <v>270086.94967863185</v>
      </c>
      <c r="D89" s="5">
        <v>294549.8235781063</v>
      </c>
      <c r="E89" s="5">
        <v>301103.96145186631</v>
      </c>
      <c r="F89" s="5">
        <v>319755.73526962317</v>
      </c>
      <c r="G89" s="5">
        <v>302218.52456589742</v>
      </c>
      <c r="H89" s="5">
        <v>323840.21982288343</v>
      </c>
      <c r="I89" s="5">
        <v>317813.90005404357</v>
      </c>
      <c r="J89" s="5">
        <v>328670.24934986606</v>
      </c>
      <c r="K89" s="5">
        <v>317769.52768461558</v>
      </c>
      <c r="L89" s="5">
        <v>338047.0344118225</v>
      </c>
      <c r="M89" s="5">
        <v>338192.94034077291</v>
      </c>
      <c r="N89" s="5">
        <v>346316.89168167848</v>
      </c>
      <c r="O89" s="5">
        <v>363468.62182511028</v>
      </c>
      <c r="P89" s="5">
        <v>365918.09344467818</v>
      </c>
      <c r="Q89" s="5">
        <v>372431.61093240761</v>
      </c>
      <c r="R89" s="5">
        <v>365633.21383332816</v>
      </c>
      <c r="S89" s="5">
        <v>373089.48516731942</v>
      </c>
      <c r="T89" s="25">
        <v>392911.06831451267</v>
      </c>
      <c r="U89" s="24">
        <v>393526.87700237246</v>
      </c>
      <c r="V89" s="25">
        <f t="shared" si="3"/>
        <v>6720193.1309801731</v>
      </c>
      <c r="X89" s="26">
        <v>40317</v>
      </c>
      <c r="Z89" s="3">
        <f t="shared" si="2"/>
        <v>40967</v>
      </c>
    </row>
    <row r="90" spans="1:26">
      <c r="A90" s="24">
        <v>89</v>
      </c>
      <c r="B90" s="5">
        <v>289235.60183400504</v>
      </c>
      <c r="C90" s="5">
        <v>295130.18355018616</v>
      </c>
      <c r="D90" s="5">
        <v>285720.35116404784</v>
      </c>
      <c r="E90" s="5">
        <v>290540.15834486723</v>
      </c>
      <c r="F90" s="5">
        <v>293572.11554335465</v>
      </c>
      <c r="G90" s="5">
        <v>303702.5084082582</v>
      </c>
      <c r="H90" s="5">
        <v>326889.8372017534</v>
      </c>
      <c r="I90" s="5">
        <v>322517.98765783041</v>
      </c>
      <c r="J90" s="5">
        <v>333453.98022410256</v>
      </c>
      <c r="K90" s="5">
        <v>321520.24426689517</v>
      </c>
      <c r="L90" s="5">
        <v>349110.67116619938</v>
      </c>
      <c r="M90" s="5">
        <v>326944.54783172568</v>
      </c>
      <c r="N90" s="5">
        <v>346789.40830932232</v>
      </c>
      <c r="O90" s="5">
        <v>356224.37641480047</v>
      </c>
      <c r="P90" s="5">
        <v>362413.43515151355</v>
      </c>
      <c r="Q90" s="5">
        <v>368574.5349384523</v>
      </c>
      <c r="R90" s="5">
        <v>375873.33400602522</v>
      </c>
      <c r="S90" s="5">
        <v>373850.42553642479</v>
      </c>
      <c r="T90" s="25">
        <v>388441.4602465303</v>
      </c>
      <c r="U90" s="24">
        <v>387677.23870180082</v>
      </c>
      <c r="V90" s="25">
        <f t="shared" si="3"/>
        <v>6698182.4004980959</v>
      </c>
      <c r="X90" s="26">
        <v>42864</v>
      </c>
      <c r="Z90" s="3">
        <f t="shared" si="2"/>
        <v>43514</v>
      </c>
    </row>
    <row r="91" spans="1:26">
      <c r="A91" s="24">
        <v>90</v>
      </c>
      <c r="B91" s="5">
        <v>286926.6964808089</v>
      </c>
      <c r="C91" s="5">
        <v>298557.15631539642</v>
      </c>
      <c r="D91" s="5">
        <v>300462.50083656551</v>
      </c>
      <c r="E91" s="5">
        <v>294292.44375267421</v>
      </c>
      <c r="F91" s="5">
        <v>307172.64910708531</v>
      </c>
      <c r="G91" s="5">
        <v>320947.93093246978</v>
      </c>
      <c r="H91" s="5">
        <v>321440.40447547939</v>
      </c>
      <c r="I91" s="5">
        <v>331582.1048248235</v>
      </c>
      <c r="J91" s="5">
        <v>325812.372445488</v>
      </c>
      <c r="K91" s="5">
        <v>337040.66794989922</v>
      </c>
      <c r="L91" s="5">
        <v>340789.39208249981</v>
      </c>
      <c r="M91" s="5">
        <v>332684.54528462875</v>
      </c>
      <c r="N91" s="5">
        <v>364545.80572198378</v>
      </c>
      <c r="O91" s="5">
        <v>364004.52787334536</v>
      </c>
      <c r="P91" s="5">
        <v>361876.27176728612</v>
      </c>
      <c r="Q91" s="5">
        <v>376989.85866324953</v>
      </c>
      <c r="R91" s="5">
        <v>371889.48649942718</v>
      </c>
      <c r="S91" s="5">
        <v>386551.07272879407</v>
      </c>
      <c r="T91" s="25">
        <v>381127.3947072507</v>
      </c>
      <c r="U91" s="24">
        <v>388610.58012481633</v>
      </c>
      <c r="V91" s="25">
        <f t="shared" si="3"/>
        <v>6793303.862573971</v>
      </c>
      <c r="X91" s="26">
        <v>40595</v>
      </c>
      <c r="Z91" s="3">
        <f t="shared" si="2"/>
        <v>41245</v>
      </c>
    </row>
    <row r="92" spans="1:26">
      <c r="A92" s="24">
        <v>91</v>
      </c>
      <c r="B92" s="5">
        <v>301601.47637992888</v>
      </c>
      <c r="C92" s="5">
        <v>283552.3188953459</v>
      </c>
      <c r="D92" s="5">
        <v>297667.16237667442</v>
      </c>
      <c r="E92" s="5">
        <v>310009.43844291475</v>
      </c>
      <c r="F92" s="5">
        <v>299034.01307768514</v>
      </c>
      <c r="G92" s="5">
        <v>315790.64595877437</v>
      </c>
      <c r="H92" s="5">
        <v>308478.03304676805</v>
      </c>
      <c r="I92" s="5">
        <v>314865.18792135612</v>
      </c>
      <c r="J92" s="5">
        <v>312836.02489107079</v>
      </c>
      <c r="K92" s="5">
        <v>336581.05304597801</v>
      </c>
      <c r="L92" s="5">
        <v>335013.95049250312</v>
      </c>
      <c r="M92" s="5">
        <v>356125.56657277595</v>
      </c>
      <c r="N92" s="5">
        <v>347453.63637915504</v>
      </c>
      <c r="O92" s="5">
        <v>360486.5695961173</v>
      </c>
      <c r="P92" s="5">
        <v>375580.21421983681</v>
      </c>
      <c r="Q92" s="5">
        <v>378972.12981196598</v>
      </c>
      <c r="R92" s="5">
        <v>383307.27325747896</v>
      </c>
      <c r="S92" s="5">
        <v>374255.66701112234</v>
      </c>
      <c r="T92" s="25">
        <v>379511.78808174864</v>
      </c>
      <c r="U92" s="24">
        <v>392074.53226167505</v>
      </c>
      <c r="V92" s="25">
        <f t="shared" si="3"/>
        <v>6763196.6817208743</v>
      </c>
      <c r="X92" s="26">
        <v>40657</v>
      </c>
      <c r="Z92" s="3">
        <f t="shared" si="2"/>
        <v>41307</v>
      </c>
    </row>
    <row r="93" spans="1:26">
      <c r="A93" s="24">
        <v>92</v>
      </c>
      <c r="B93" s="5">
        <v>293359.49011921504</v>
      </c>
      <c r="C93" s="5">
        <v>290937.32292598009</v>
      </c>
      <c r="D93" s="5">
        <v>289589.78200363758</v>
      </c>
      <c r="E93" s="5">
        <v>290893.62100329937</v>
      </c>
      <c r="F93" s="5">
        <v>315827.20485108742</v>
      </c>
      <c r="G93" s="5">
        <v>306417.45292647637</v>
      </c>
      <c r="H93" s="5">
        <v>304136.27650916646</v>
      </c>
      <c r="I93" s="5">
        <v>323546.91764894594</v>
      </c>
      <c r="J93" s="5">
        <v>333285.05057182652</v>
      </c>
      <c r="K93" s="5">
        <v>337834.71773691103</v>
      </c>
      <c r="L93" s="5">
        <v>357837.12716856319</v>
      </c>
      <c r="M93" s="5">
        <v>336896.81519309722</v>
      </c>
      <c r="N93" s="5">
        <v>342524.92080245109</v>
      </c>
      <c r="O93" s="5">
        <v>352232.50793677632</v>
      </c>
      <c r="P93" s="5">
        <v>370917.61873338261</v>
      </c>
      <c r="Q93" s="5">
        <v>374120.16643322329</v>
      </c>
      <c r="R93" s="5">
        <v>362789.22563604778</v>
      </c>
      <c r="S93" s="5">
        <v>390085.59646954027</v>
      </c>
      <c r="T93" s="25">
        <v>399299.16344752954</v>
      </c>
      <c r="U93" s="24">
        <v>388757.28091693274</v>
      </c>
      <c r="V93" s="25">
        <f t="shared" si="3"/>
        <v>6761288.2590340897</v>
      </c>
      <c r="X93" s="26">
        <v>41035</v>
      </c>
      <c r="Z93" s="3">
        <f t="shared" si="2"/>
        <v>41685</v>
      </c>
    </row>
    <row r="94" spans="1:26">
      <c r="A94" s="24">
        <v>93</v>
      </c>
      <c r="B94" s="5">
        <v>288152.08468205319</v>
      </c>
      <c r="C94" s="5">
        <v>293964.59790558403</v>
      </c>
      <c r="D94" s="5">
        <v>297386.26547137211</v>
      </c>
      <c r="E94" s="5">
        <v>294421.37625964358</v>
      </c>
      <c r="F94" s="5">
        <v>297297.50761268422</v>
      </c>
      <c r="G94" s="5">
        <v>315784.35948537913</v>
      </c>
      <c r="H94" s="5">
        <v>310390.52669734193</v>
      </c>
      <c r="I94" s="5">
        <v>319850.9643419612</v>
      </c>
      <c r="J94" s="5">
        <v>317061.01732072525</v>
      </c>
      <c r="K94" s="5">
        <v>343186.71668932779</v>
      </c>
      <c r="L94" s="5">
        <v>339228.9552354035</v>
      </c>
      <c r="M94" s="5">
        <v>345386.5092506893</v>
      </c>
      <c r="N94" s="5">
        <v>348683.44712713937</v>
      </c>
      <c r="O94" s="5">
        <v>358859.54846879176</v>
      </c>
      <c r="P94" s="5">
        <v>366258.70277506748</v>
      </c>
      <c r="Q94" s="5">
        <v>379538.20923513913</v>
      </c>
      <c r="R94" s="5">
        <v>355974.23572987656</v>
      </c>
      <c r="S94" s="5">
        <v>389063.40841853939</v>
      </c>
      <c r="T94" s="25">
        <v>397793.99784583331</v>
      </c>
      <c r="U94" s="24">
        <v>386668.72677224112</v>
      </c>
      <c r="V94" s="25">
        <f t="shared" si="3"/>
        <v>6744951.1573247937</v>
      </c>
      <c r="X94" s="26">
        <v>40359</v>
      </c>
      <c r="Z94" s="3">
        <f t="shared" si="2"/>
        <v>41009</v>
      </c>
    </row>
    <row r="95" spans="1:26">
      <c r="A95" s="24">
        <v>94</v>
      </c>
      <c r="B95" s="5">
        <v>283873.23927265621</v>
      </c>
      <c r="C95" s="5">
        <v>290511.66524609807</v>
      </c>
      <c r="D95" s="5">
        <v>291451.00853897334</v>
      </c>
      <c r="E95" s="5">
        <v>290187.54439596517</v>
      </c>
      <c r="F95" s="5">
        <v>304322.68716848275</v>
      </c>
      <c r="G95" s="5">
        <v>296968.81137265911</v>
      </c>
      <c r="H95" s="5">
        <v>298367.83856792998</v>
      </c>
      <c r="I95" s="5">
        <v>309435.65476562217</v>
      </c>
      <c r="J95" s="5">
        <v>317827.05815544643</v>
      </c>
      <c r="K95" s="5">
        <v>319548.01076283044</v>
      </c>
      <c r="L95" s="5">
        <v>337777.1564036627</v>
      </c>
      <c r="M95" s="5">
        <v>339215.78535567597</v>
      </c>
      <c r="N95" s="5">
        <v>337476.2252927238</v>
      </c>
      <c r="O95" s="5">
        <v>358725.62626709754</v>
      </c>
      <c r="P95" s="5">
        <v>360220.62175775145</v>
      </c>
      <c r="Q95" s="5">
        <v>362298.19167833216</v>
      </c>
      <c r="R95" s="5">
        <v>367259.20579906931</v>
      </c>
      <c r="S95" s="5">
        <v>363433.40973216237</v>
      </c>
      <c r="T95" s="25">
        <v>366028.70617428876</v>
      </c>
      <c r="U95" s="24">
        <v>391040.49170084391</v>
      </c>
      <c r="V95" s="25">
        <f t="shared" si="3"/>
        <v>6585968.9384082705</v>
      </c>
      <c r="X95" s="26">
        <v>42434</v>
      </c>
      <c r="Z95" s="3">
        <f t="shared" si="2"/>
        <v>43084</v>
      </c>
    </row>
    <row r="96" spans="1:26">
      <c r="A96" s="24">
        <v>95</v>
      </c>
      <c r="B96" s="5">
        <v>289621.12609139195</v>
      </c>
      <c r="C96" s="5">
        <v>284698.37437886023</v>
      </c>
      <c r="D96" s="5">
        <v>296944.68847056496</v>
      </c>
      <c r="E96" s="5">
        <v>301097.22300231864</v>
      </c>
      <c r="F96" s="5">
        <v>302229.86373554741</v>
      </c>
      <c r="G96" s="5">
        <v>319311.87822061684</v>
      </c>
      <c r="H96" s="5">
        <v>317807.00847196183</v>
      </c>
      <c r="I96" s="5">
        <v>309314.42631207843</v>
      </c>
      <c r="J96" s="5">
        <v>319455.3086887165</v>
      </c>
      <c r="K96" s="5">
        <v>335638.09043348726</v>
      </c>
      <c r="L96" s="5">
        <v>327940.00997654191</v>
      </c>
      <c r="M96" s="5">
        <v>337125.56756926951</v>
      </c>
      <c r="N96" s="5">
        <v>341506.98434044217</v>
      </c>
      <c r="O96" s="5">
        <v>337661.76311811712</v>
      </c>
      <c r="P96" s="5">
        <v>363372.33552709938</v>
      </c>
      <c r="Q96" s="5">
        <v>369597.75278488413</v>
      </c>
      <c r="R96" s="5">
        <v>363859.60730367329</v>
      </c>
      <c r="S96" s="5">
        <v>368274.96414497774</v>
      </c>
      <c r="T96" s="25">
        <v>386335.26095109427</v>
      </c>
      <c r="U96" s="24">
        <v>379734.94872844958</v>
      </c>
      <c r="V96" s="25">
        <f t="shared" si="3"/>
        <v>6651527.1822500937</v>
      </c>
      <c r="X96" s="26">
        <v>40866</v>
      </c>
      <c r="Z96" s="3">
        <f t="shared" si="2"/>
        <v>41516</v>
      </c>
    </row>
    <row r="97" spans="1:26">
      <c r="A97" s="24">
        <v>96</v>
      </c>
      <c r="B97" s="5">
        <v>298455.66150521243</v>
      </c>
      <c r="C97" s="5">
        <v>290383.57148961717</v>
      </c>
      <c r="D97" s="5">
        <v>285092.16966432333</v>
      </c>
      <c r="E97" s="5">
        <v>305396.89938261209</v>
      </c>
      <c r="F97" s="5">
        <v>300258.48708573054</v>
      </c>
      <c r="G97" s="5">
        <v>311351.86358723376</v>
      </c>
      <c r="H97" s="5">
        <v>319346.8363172196</v>
      </c>
      <c r="I97" s="5">
        <v>329315.51885307435</v>
      </c>
      <c r="J97" s="5">
        <v>342817.16766125441</v>
      </c>
      <c r="K97" s="5">
        <v>327008.67029075901</v>
      </c>
      <c r="L97" s="5">
        <v>343278.39195583342</v>
      </c>
      <c r="M97" s="5">
        <v>346449.13478217105</v>
      </c>
      <c r="N97" s="5">
        <v>350775.21787581284</v>
      </c>
      <c r="O97" s="5">
        <v>365375.02681885957</v>
      </c>
      <c r="P97" s="5">
        <v>368603.71846429916</v>
      </c>
      <c r="Q97" s="5">
        <v>371826.05834216706</v>
      </c>
      <c r="R97" s="5">
        <v>375127.36188177799</v>
      </c>
      <c r="S97" s="5">
        <v>415730.39599988313</v>
      </c>
      <c r="T97" s="25">
        <v>411537.40489437227</v>
      </c>
      <c r="U97" s="24">
        <v>385766.45826928318</v>
      </c>
      <c r="V97" s="25">
        <f t="shared" si="3"/>
        <v>6843896.0151214954</v>
      </c>
      <c r="X97" s="26">
        <v>39683</v>
      </c>
      <c r="Z97" s="3">
        <f t="shared" si="2"/>
        <v>40333</v>
      </c>
    </row>
    <row r="98" spans="1:26">
      <c r="A98" s="24">
        <v>97</v>
      </c>
      <c r="B98" s="5">
        <v>283817.24226924538</v>
      </c>
      <c r="C98" s="5">
        <v>286767.81219466467</v>
      </c>
      <c r="D98" s="5">
        <v>289198.54117179674</v>
      </c>
      <c r="E98" s="5">
        <v>297952.52727035916</v>
      </c>
      <c r="F98" s="5">
        <v>308811.57758507697</v>
      </c>
      <c r="G98" s="5">
        <v>295435.71828623826</v>
      </c>
      <c r="H98" s="5">
        <v>305097.25755306013</v>
      </c>
      <c r="I98" s="5">
        <v>315517.00231452746</v>
      </c>
      <c r="J98" s="5">
        <v>322625.77192133688</v>
      </c>
      <c r="K98" s="5">
        <v>326521.76134535711</v>
      </c>
      <c r="L98" s="5">
        <v>342792.63086875301</v>
      </c>
      <c r="M98" s="5">
        <v>332979.31636113772</v>
      </c>
      <c r="N98" s="5">
        <v>339722.3867902612</v>
      </c>
      <c r="O98" s="5">
        <v>339242.41562692338</v>
      </c>
      <c r="P98" s="5">
        <v>357708.22356958798</v>
      </c>
      <c r="Q98" s="5">
        <v>363053.98653863021</v>
      </c>
      <c r="R98" s="5">
        <v>348281.69082189421</v>
      </c>
      <c r="S98" s="5">
        <v>383511.73238617374</v>
      </c>
      <c r="T98" s="25">
        <v>374842.63298875978</v>
      </c>
      <c r="U98" s="24">
        <v>389562.16524330672</v>
      </c>
      <c r="V98" s="25">
        <f t="shared" si="3"/>
        <v>6603442.3931070901</v>
      </c>
      <c r="X98" s="26">
        <v>40547</v>
      </c>
      <c r="Z98" s="3">
        <f t="shared" si="2"/>
        <v>41197</v>
      </c>
    </row>
    <row r="99" spans="1:26">
      <c r="A99" s="24">
        <v>98</v>
      </c>
      <c r="B99" s="5">
        <v>281592.31397642603</v>
      </c>
      <c r="C99" s="5">
        <v>286972.8635303498</v>
      </c>
      <c r="D99" s="5">
        <v>299016.94917894824</v>
      </c>
      <c r="E99" s="5">
        <v>292179.68434796092</v>
      </c>
      <c r="F99" s="5">
        <v>309750.62983366876</v>
      </c>
      <c r="G99" s="5">
        <v>303202.1835864457</v>
      </c>
      <c r="H99" s="5">
        <v>311451.27718229621</v>
      </c>
      <c r="I99" s="5">
        <v>334093.88058017939</v>
      </c>
      <c r="J99" s="5">
        <v>323835.03196803859</v>
      </c>
      <c r="K99" s="5">
        <v>340025.59633283049</v>
      </c>
      <c r="L99" s="5">
        <v>336123.53076588054</v>
      </c>
      <c r="M99" s="5">
        <v>345610.57297934708</v>
      </c>
      <c r="N99" s="5">
        <v>348488.2354630928</v>
      </c>
      <c r="O99" s="5">
        <v>362175.17711281468</v>
      </c>
      <c r="P99" s="5">
        <v>360664.82575079799</v>
      </c>
      <c r="Q99" s="5">
        <v>372881.65590953466</v>
      </c>
      <c r="R99" s="5">
        <v>373854.21903517208</v>
      </c>
      <c r="S99" s="5">
        <v>378315.80835037859</v>
      </c>
      <c r="T99" s="25">
        <v>398070.91256637772</v>
      </c>
      <c r="U99" s="24">
        <v>399329.39618671953</v>
      </c>
      <c r="V99" s="25">
        <f t="shared" si="3"/>
        <v>6757634.7446372602</v>
      </c>
      <c r="X99" s="26">
        <v>40511</v>
      </c>
      <c r="Z99" s="3">
        <f t="shared" si="2"/>
        <v>41161</v>
      </c>
    </row>
    <row r="100" spans="1:26">
      <c r="A100" s="24">
        <v>99</v>
      </c>
      <c r="B100" s="5">
        <v>296982.90837867942</v>
      </c>
      <c r="C100" s="5">
        <v>282833.20770679245</v>
      </c>
      <c r="D100" s="5">
        <v>306462.9956631512</v>
      </c>
      <c r="E100" s="5">
        <v>290214.42709418025</v>
      </c>
      <c r="F100" s="5">
        <v>295591.36988608405</v>
      </c>
      <c r="G100" s="5">
        <v>302267.23231905268</v>
      </c>
      <c r="H100" s="5">
        <v>308474.68851541792</v>
      </c>
      <c r="I100" s="5">
        <v>314775.97428783862</v>
      </c>
      <c r="J100" s="5">
        <v>323896.19941734074</v>
      </c>
      <c r="K100" s="5">
        <v>332073.65216642147</v>
      </c>
      <c r="L100" s="5">
        <v>326878.28872199939</v>
      </c>
      <c r="M100" s="5">
        <v>337712.44419186987</v>
      </c>
      <c r="N100" s="5">
        <v>355795.74394444941</v>
      </c>
      <c r="O100" s="5">
        <v>350717.51501612057</v>
      </c>
      <c r="P100" s="5">
        <v>365989.87105559121</v>
      </c>
      <c r="Q100" s="5">
        <v>356428.87862491957</v>
      </c>
      <c r="R100" s="5">
        <v>378816.46505556372</v>
      </c>
      <c r="S100" s="5">
        <v>377765.67721818748</v>
      </c>
      <c r="T100" s="25">
        <v>373387.90341416904</v>
      </c>
      <c r="U100" s="24">
        <v>380221.26096639637</v>
      </c>
      <c r="V100" s="25">
        <f t="shared" si="3"/>
        <v>6657286.7036442244</v>
      </c>
      <c r="X100" s="26">
        <v>41733</v>
      </c>
      <c r="Z100" s="3">
        <f t="shared" si="2"/>
        <v>42383</v>
      </c>
    </row>
    <row r="101" spans="1:26">
      <c r="A101" s="24">
        <v>100</v>
      </c>
      <c r="B101" s="5">
        <v>286706.22964179411</v>
      </c>
      <c r="C101" s="5">
        <v>300631.72340896161</v>
      </c>
      <c r="D101" s="5">
        <v>297806.06867239461</v>
      </c>
      <c r="E101" s="5">
        <v>306386.98574454582</v>
      </c>
      <c r="F101" s="5">
        <v>299839.06328441756</v>
      </c>
      <c r="G101" s="5">
        <v>305062.18450110947</v>
      </c>
      <c r="H101" s="5">
        <v>328211.88971422281</v>
      </c>
      <c r="I101" s="5">
        <v>324267.98753902968</v>
      </c>
      <c r="J101" s="5">
        <v>332333.69911588694</v>
      </c>
      <c r="K101" s="5">
        <v>335443.40499313845</v>
      </c>
      <c r="L101" s="5">
        <v>328622.94582132727</v>
      </c>
      <c r="M101" s="5">
        <v>330894.7496702901</v>
      </c>
      <c r="N101" s="5">
        <v>356500.55966481316</v>
      </c>
      <c r="O101" s="5">
        <v>357278.23370551295</v>
      </c>
      <c r="P101" s="5">
        <v>365384.26945216529</v>
      </c>
      <c r="Q101" s="5">
        <v>373990.80143191229</v>
      </c>
      <c r="R101" s="5">
        <v>378837.19903569139</v>
      </c>
      <c r="S101" s="5">
        <v>383058.14044241182</v>
      </c>
      <c r="T101" s="25">
        <v>385273.91117261723</v>
      </c>
      <c r="U101" s="24">
        <v>401456.76079579536</v>
      </c>
      <c r="V101" s="25">
        <f t="shared" si="3"/>
        <v>6777986.807808036</v>
      </c>
      <c r="X101" s="26">
        <v>41535</v>
      </c>
      <c r="Z101" s="3">
        <f t="shared" si="2"/>
        <v>42185</v>
      </c>
    </row>
    <row r="102" spans="1:26">
      <c r="A102" s="24">
        <v>101</v>
      </c>
      <c r="B102" s="5">
        <v>281194.57420470141</v>
      </c>
      <c r="C102" s="5">
        <v>287373.37347900664</v>
      </c>
      <c r="D102" s="5">
        <v>297878.62797816552</v>
      </c>
      <c r="E102" s="5">
        <v>310309.94893570314</v>
      </c>
      <c r="F102" s="5">
        <v>308814.5324633377</v>
      </c>
      <c r="G102" s="5">
        <v>312196.85499140684</v>
      </c>
      <c r="H102" s="5">
        <v>330484.55792940629</v>
      </c>
      <c r="I102" s="5">
        <v>341174.51634160697</v>
      </c>
      <c r="J102" s="5">
        <v>331451.45759744203</v>
      </c>
      <c r="K102" s="5">
        <v>334566.73879721237</v>
      </c>
      <c r="L102" s="5">
        <v>357105.32266703161</v>
      </c>
      <c r="M102" s="5">
        <v>349550.24957018357</v>
      </c>
      <c r="N102" s="5">
        <v>354747.1214439515</v>
      </c>
      <c r="O102" s="5">
        <v>369936.50849690044</v>
      </c>
      <c r="P102" s="5">
        <v>365615.44581791479</v>
      </c>
      <c r="Q102" s="5">
        <v>370378.13449914171</v>
      </c>
      <c r="R102" s="5">
        <v>391273.36924301798</v>
      </c>
      <c r="S102" s="5">
        <v>378808.21507482021</v>
      </c>
      <c r="T102" s="25">
        <v>378542.71349365771</v>
      </c>
      <c r="U102" s="24">
        <v>382276.41462282388</v>
      </c>
      <c r="V102" s="25">
        <f t="shared" si="3"/>
        <v>6833678.6776474323</v>
      </c>
      <c r="X102" s="26">
        <v>40559</v>
      </c>
      <c r="Z102" s="3">
        <f t="shared" si="2"/>
        <v>41209</v>
      </c>
    </row>
    <row r="103" spans="1:26">
      <c r="A103" s="24">
        <v>102</v>
      </c>
      <c r="B103" s="5">
        <v>297074.872332372</v>
      </c>
      <c r="C103" s="5">
        <v>298507.50849257165</v>
      </c>
      <c r="D103" s="5">
        <v>294068.77683377959</v>
      </c>
      <c r="E103" s="5">
        <v>296704.76121056703</v>
      </c>
      <c r="F103" s="5">
        <v>304536.61747671734</v>
      </c>
      <c r="G103" s="5">
        <v>295620.34101833898</v>
      </c>
      <c r="H103" s="5">
        <v>318433.3600478585</v>
      </c>
      <c r="I103" s="5">
        <v>317793.42451398668</v>
      </c>
      <c r="J103" s="5">
        <v>321640.39896442246</v>
      </c>
      <c r="K103" s="5">
        <v>342710.08899125806</v>
      </c>
      <c r="L103" s="5">
        <v>329964.21831252315</v>
      </c>
      <c r="M103" s="5">
        <v>349309.56613282644</v>
      </c>
      <c r="N103" s="5">
        <v>356966.35728891299</v>
      </c>
      <c r="O103" s="5">
        <v>362224.04190478037</v>
      </c>
      <c r="P103" s="5">
        <v>381994.78300999751</v>
      </c>
      <c r="Q103" s="5">
        <v>364284.46295655461</v>
      </c>
      <c r="R103" s="5">
        <v>383690.41124875477</v>
      </c>
      <c r="S103" s="5">
        <v>376714.86465764209</v>
      </c>
      <c r="T103" s="25">
        <v>373282.72571087227</v>
      </c>
      <c r="U103" s="24">
        <v>393794.83672081394</v>
      </c>
      <c r="V103" s="25">
        <f t="shared" si="3"/>
        <v>6759316.4178255508</v>
      </c>
      <c r="X103" s="26">
        <v>40852</v>
      </c>
      <c r="Z103" s="3">
        <f t="shared" si="2"/>
        <v>41502</v>
      </c>
    </row>
    <row r="104" spans="1:26">
      <c r="A104" s="24">
        <v>103</v>
      </c>
      <c r="B104" s="5">
        <v>286053.45436903776</v>
      </c>
      <c r="C104" s="5">
        <v>287361.65070113714</v>
      </c>
      <c r="D104" s="5">
        <v>295047.30570199544</v>
      </c>
      <c r="E104" s="5">
        <v>293147.01206606167</v>
      </c>
      <c r="F104" s="5">
        <v>291570.22332823073</v>
      </c>
      <c r="G104" s="5">
        <v>303725.46560441708</v>
      </c>
      <c r="H104" s="5">
        <v>306352.79495307012</v>
      </c>
      <c r="I104" s="5">
        <v>319719.43615099386</v>
      </c>
      <c r="J104" s="5">
        <v>340415.20871599205</v>
      </c>
      <c r="K104" s="5">
        <v>328851.60051100503</v>
      </c>
      <c r="L104" s="5">
        <v>334408.02580428502</v>
      </c>
      <c r="M104" s="5">
        <v>322867.94703882583</v>
      </c>
      <c r="N104" s="5">
        <v>340972.11165808025</v>
      </c>
      <c r="O104" s="5">
        <v>356665.2540942856</v>
      </c>
      <c r="P104" s="5">
        <v>351684.05823240394</v>
      </c>
      <c r="Q104" s="5">
        <v>344851.23130224604</v>
      </c>
      <c r="R104" s="5">
        <v>376054.83559923567</v>
      </c>
      <c r="S104" s="5">
        <v>381211.82820127631</v>
      </c>
      <c r="T104" s="25">
        <v>379417.15970374912</v>
      </c>
      <c r="U104" s="24">
        <v>380779.76894667593</v>
      </c>
      <c r="V104" s="25">
        <f t="shared" si="3"/>
        <v>6621156.3726830054</v>
      </c>
      <c r="X104" s="26">
        <v>41183</v>
      </c>
      <c r="Z104" s="3">
        <f t="shared" si="2"/>
        <v>41833</v>
      </c>
    </row>
    <row r="105" spans="1:26">
      <c r="A105" s="24">
        <v>104</v>
      </c>
      <c r="B105" s="5">
        <v>286236.64754282543</v>
      </c>
      <c r="C105" s="5">
        <v>289924.16074588319</v>
      </c>
      <c r="D105" s="5">
        <v>286627.78125923214</v>
      </c>
      <c r="E105" s="5">
        <v>300150.10328595934</v>
      </c>
      <c r="F105" s="5">
        <v>302123.38525035209</v>
      </c>
      <c r="G105" s="5">
        <v>323782.88835681218</v>
      </c>
      <c r="H105" s="5">
        <v>326493.83137628937</v>
      </c>
      <c r="I105" s="5">
        <v>322573.59010226</v>
      </c>
      <c r="J105" s="5">
        <v>341005.99027016974</v>
      </c>
      <c r="K105" s="5">
        <v>351562.06718113291</v>
      </c>
      <c r="L105" s="5">
        <v>365133.4173930859</v>
      </c>
      <c r="M105" s="5">
        <v>346373.42110220372</v>
      </c>
      <c r="N105" s="5">
        <v>364528.89120300754</v>
      </c>
      <c r="O105" s="5">
        <v>344581.78492083563</v>
      </c>
      <c r="P105" s="5">
        <v>365742.70274932112</v>
      </c>
      <c r="Q105" s="5">
        <v>370598.56605000666</v>
      </c>
      <c r="R105" s="5">
        <v>370638.36765853688</v>
      </c>
      <c r="S105" s="5">
        <v>379227.77979388449</v>
      </c>
      <c r="T105" s="25">
        <v>392287.22413292481</v>
      </c>
      <c r="U105" s="24">
        <v>408004.72303370369</v>
      </c>
      <c r="V105" s="25">
        <f t="shared" si="3"/>
        <v>6837597.3234084286</v>
      </c>
      <c r="X105" s="26">
        <v>43728</v>
      </c>
      <c r="Z105" s="3">
        <f t="shared" si="2"/>
        <v>44378</v>
      </c>
    </row>
    <row r="106" spans="1:26">
      <c r="A106" s="24">
        <v>105</v>
      </c>
      <c r="B106" s="5">
        <v>293215.79507565172</v>
      </c>
      <c r="C106" s="5">
        <v>287948.9241110984</v>
      </c>
      <c r="D106" s="5">
        <v>293891.58227229456</v>
      </c>
      <c r="E106" s="5">
        <v>294383.63909516955</v>
      </c>
      <c r="F106" s="5">
        <v>300640.59916453343</v>
      </c>
      <c r="G106" s="5">
        <v>316743.98632590234</v>
      </c>
      <c r="H106" s="5">
        <v>310346.21038466436</v>
      </c>
      <c r="I106" s="5">
        <v>322555.47729186417</v>
      </c>
      <c r="J106" s="5">
        <v>320183.50098690955</v>
      </c>
      <c r="K106" s="5">
        <v>340071.3365140669</v>
      </c>
      <c r="L106" s="5">
        <v>329010.53710736911</v>
      </c>
      <c r="M106" s="5">
        <v>340285.8457818458</v>
      </c>
      <c r="N106" s="5">
        <v>351519.966730977</v>
      </c>
      <c r="O106" s="5">
        <v>348225.46899766434</v>
      </c>
      <c r="P106" s="5">
        <v>358183.45783056645</v>
      </c>
      <c r="Q106" s="5">
        <v>362993.8673788915</v>
      </c>
      <c r="R106" s="5">
        <v>370809.61962664273</v>
      </c>
      <c r="S106" s="5">
        <v>392715.54980773781</v>
      </c>
      <c r="T106" s="25">
        <v>372491.79229089932</v>
      </c>
      <c r="U106" s="24">
        <v>392909.00191603357</v>
      </c>
      <c r="V106" s="25">
        <f t="shared" si="3"/>
        <v>6699126.1586907823</v>
      </c>
      <c r="X106" s="26">
        <v>40606</v>
      </c>
      <c r="Z106" s="3">
        <f t="shared" si="2"/>
        <v>41256</v>
      </c>
    </row>
    <row r="107" spans="1:26">
      <c r="A107" s="24">
        <v>106</v>
      </c>
      <c r="B107" s="5">
        <v>286688.6349050526</v>
      </c>
      <c r="C107" s="5">
        <v>299910.66675769526</v>
      </c>
      <c r="D107" s="5">
        <v>298930.4912388036</v>
      </c>
      <c r="E107" s="5">
        <v>295398.25031869515</v>
      </c>
      <c r="F107" s="5">
        <v>306617.54991599667</v>
      </c>
      <c r="G107" s="5">
        <v>317905.11562952603</v>
      </c>
      <c r="H107" s="5">
        <v>329698.93636976293</v>
      </c>
      <c r="I107" s="5">
        <v>306967.64734829153</v>
      </c>
      <c r="J107" s="5">
        <v>319701.05306381243</v>
      </c>
      <c r="K107" s="5">
        <v>314488.00849652151</v>
      </c>
      <c r="L107" s="5">
        <v>335069.61670690082</v>
      </c>
      <c r="M107" s="5">
        <v>333826.78919042315</v>
      </c>
      <c r="N107" s="5">
        <v>338180.046422443</v>
      </c>
      <c r="O107" s="5">
        <v>359952.62783285027</v>
      </c>
      <c r="P107" s="5">
        <v>353779.9007928099</v>
      </c>
      <c r="Q107" s="5">
        <v>351467.72802648437</v>
      </c>
      <c r="R107" s="5">
        <v>369018.29120572389</v>
      </c>
      <c r="S107" s="5">
        <v>386591.4712605286</v>
      </c>
      <c r="T107" s="25">
        <v>383035.37311072036</v>
      </c>
      <c r="U107" s="24">
        <v>382304.46777109767</v>
      </c>
      <c r="V107" s="25">
        <f t="shared" si="3"/>
        <v>6669532.6663641399</v>
      </c>
      <c r="X107" s="26">
        <v>42826</v>
      </c>
      <c r="Z107" s="3">
        <f t="shared" si="2"/>
        <v>43476</v>
      </c>
    </row>
    <row r="108" spans="1:26">
      <c r="A108" s="24">
        <v>107</v>
      </c>
      <c r="B108" s="5">
        <v>285606.6203827071</v>
      </c>
      <c r="C108" s="5">
        <v>296042.05200910079</v>
      </c>
      <c r="D108" s="5">
        <v>295516.22650369082</v>
      </c>
      <c r="E108" s="5">
        <v>303338.69257293473</v>
      </c>
      <c r="F108" s="5">
        <v>299129.12446685537</v>
      </c>
      <c r="G108" s="5">
        <v>318812.83080601832</v>
      </c>
      <c r="H108" s="5">
        <v>317678.59423658671</v>
      </c>
      <c r="I108" s="5">
        <v>327161.47564225469</v>
      </c>
      <c r="J108" s="5">
        <v>326752.66429501498</v>
      </c>
      <c r="K108" s="5">
        <v>345522.49904051976</v>
      </c>
      <c r="L108" s="5">
        <v>353321.28909210983</v>
      </c>
      <c r="M108" s="5">
        <v>337214.57368405396</v>
      </c>
      <c r="N108" s="5">
        <v>353790.69217307708</v>
      </c>
      <c r="O108" s="5">
        <v>357580.76388450578</v>
      </c>
      <c r="P108" s="5">
        <v>368331.14074404957</v>
      </c>
      <c r="Q108" s="5">
        <v>362740.02418757428</v>
      </c>
      <c r="R108" s="5">
        <v>380833.13281878142</v>
      </c>
      <c r="S108" s="5">
        <v>369708.72076263506</v>
      </c>
      <c r="T108" s="25">
        <v>368788.16294206312</v>
      </c>
      <c r="U108" s="24">
        <v>405982.17117964232</v>
      </c>
      <c r="V108" s="25">
        <f t="shared" si="3"/>
        <v>6773851.4514241759</v>
      </c>
      <c r="X108" s="26">
        <v>41592</v>
      </c>
      <c r="Z108" s="3">
        <f t="shared" si="2"/>
        <v>42242</v>
      </c>
    </row>
    <row r="109" spans="1:26">
      <c r="A109" s="24">
        <v>108</v>
      </c>
      <c r="B109" s="5">
        <v>287056.43516967387</v>
      </c>
      <c r="C109" s="5">
        <v>289877.71231969923</v>
      </c>
      <c r="D109" s="5">
        <v>296371.68951983826</v>
      </c>
      <c r="E109" s="5">
        <v>305921.41845015524</v>
      </c>
      <c r="F109" s="5">
        <v>302601.91070420225</v>
      </c>
      <c r="G109" s="5">
        <v>309633.90953684133</v>
      </c>
      <c r="H109" s="5">
        <v>324067.38870469789</v>
      </c>
      <c r="I109" s="5">
        <v>311636.32119614125</v>
      </c>
      <c r="J109" s="5">
        <v>326458.37042295939</v>
      </c>
      <c r="K109" s="5">
        <v>332009.33946797473</v>
      </c>
      <c r="L109" s="5">
        <v>346961.97664330568</v>
      </c>
      <c r="M109" s="5">
        <v>345526.2722869984</v>
      </c>
      <c r="N109" s="5">
        <v>362273.83448516455</v>
      </c>
      <c r="O109" s="5">
        <v>358757.16232210607</v>
      </c>
      <c r="P109" s="5">
        <v>359197.74466359662</v>
      </c>
      <c r="Q109" s="5">
        <v>360342.96210648818</v>
      </c>
      <c r="R109" s="5">
        <v>379797.97221436549</v>
      </c>
      <c r="S109" s="5">
        <v>379422.9473197888</v>
      </c>
      <c r="T109" s="25">
        <v>376709.15840230463</v>
      </c>
      <c r="U109" s="24">
        <v>376447.0984607765</v>
      </c>
      <c r="V109" s="25">
        <f t="shared" si="3"/>
        <v>6731071.6243970804</v>
      </c>
      <c r="X109" s="26">
        <v>39883</v>
      </c>
      <c r="Z109" s="3">
        <f t="shared" si="2"/>
        <v>40533</v>
      </c>
    </row>
    <row r="110" spans="1:26">
      <c r="A110" s="24">
        <v>109</v>
      </c>
      <c r="B110" s="5">
        <v>286392.31552887493</v>
      </c>
      <c r="C110" s="5">
        <v>287947.03205847536</v>
      </c>
      <c r="D110" s="5">
        <v>275723.12896349124</v>
      </c>
      <c r="E110" s="5">
        <v>307924.45581377432</v>
      </c>
      <c r="F110" s="5">
        <v>293849.02749421407</v>
      </c>
      <c r="G110" s="5">
        <v>308966.2284203259</v>
      </c>
      <c r="H110" s="5">
        <v>300654.46536068444</v>
      </c>
      <c r="I110" s="5">
        <v>316106.51132423128</v>
      </c>
      <c r="J110" s="5">
        <v>317256.10837602708</v>
      </c>
      <c r="K110" s="5">
        <v>325471.35659307538</v>
      </c>
      <c r="L110" s="5">
        <v>346273.91683170944</v>
      </c>
      <c r="M110" s="5">
        <v>338794.06005946407</v>
      </c>
      <c r="N110" s="5">
        <v>335341.12915940071</v>
      </c>
      <c r="O110" s="5">
        <v>334746.16869531537</v>
      </c>
      <c r="P110" s="5">
        <v>360629.51101313427</v>
      </c>
      <c r="Q110" s="5">
        <v>359533.62424058723</v>
      </c>
      <c r="R110" s="5">
        <v>372478.5057367984</v>
      </c>
      <c r="S110" s="5">
        <v>365986.18423269771</v>
      </c>
      <c r="T110" s="25">
        <v>380558.74214536196</v>
      </c>
      <c r="U110" s="24">
        <v>401823.43557294202</v>
      </c>
      <c r="V110" s="25">
        <f t="shared" si="3"/>
        <v>6616455.9076205855</v>
      </c>
      <c r="X110" s="26">
        <v>43133</v>
      </c>
      <c r="Z110" s="3">
        <f t="shared" si="2"/>
        <v>43783</v>
      </c>
    </row>
    <row r="111" spans="1:26">
      <c r="A111" s="24">
        <v>110</v>
      </c>
      <c r="B111" s="5">
        <v>276500.88025535131</v>
      </c>
      <c r="C111" s="5">
        <v>292887.09285153408</v>
      </c>
      <c r="D111" s="5">
        <v>289606.97390649596</v>
      </c>
      <c r="E111" s="5">
        <v>289948.62810198241</v>
      </c>
      <c r="F111" s="5">
        <v>286325.31709676672</v>
      </c>
      <c r="G111" s="5">
        <v>305438.9731458106</v>
      </c>
      <c r="H111" s="5">
        <v>307186.16831475962</v>
      </c>
      <c r="I111" s="5">
        <v>320107.38913749234</v>
      </c>
      <c r="J111" s="5">
        <v>326237.61950684089</v>
      </c>
      <c r="K111" s="5">
        <v>338704.01645604492</v>
      </c>
      <c r="L111" s="5">
        <v>330632.61112250492</v>
      </c>
      <c r="M111" s="5">
        <v>349542.20390147832</v>
      </c>
      <c r="N111" s="5">
        <v>351302.48190594232</v>
      </c>
      <c r="O111" s="5">
        <v>351996.20667015365</v>
      </c>
      <c r="P111" s="5">
        <v>361800.41566849448</v>
      </c>
      <c r="Q111" s="5">
        <v>360595.2200117092</v>
      </c>
      <c r="R111" s="5">
        <v>369451.73660706927</v>
      </c>
      <c r="S111" s="5">
        <v>373445.68196390598</v>
      </c>
      <c r="T111" s="25">
        <v>365100.66649189324</v>
      </c>
      <c r="U111" s="24">
        <v>387588.1838066575</v>
      </c>
      <c r="V111" s="25">
        <f t="shared" si="3"/>
        <v>6634398.4669228867</v>
      </c>
      <c r="X111" s="26">
        <v>39435</v>
      </c>
      <c r="Z111" s="3">
        <f t="shared" si="2"/>
        <v>40085</v>
      </c>
    </row>
    <row r="112" spans="1:26">
      <c r="A112" s="24">
        <v>111</v>
      </c>
      <c r="B112" s="5">
        <v>293220.39567144477</v>
      </c>
      <c r="C112" s="5">
        <v>287961.82746185618</v>
      </c>
      <c r="D112" s="5">
        <v>294102.59880594967</v>
      </c>
      <c r="E112" s="5">
        <v>303384.42187208496</v>
      </c>
      <c r="F112" s="5">
        <v>313421.73971309443</v>
      </c>
      <c r="G112" s="5">
        <v>314068.59832292679</v>
      </c>
      <c r="H112" s="5">
        <v>321065.30704393756</v>
      </c>
      <c r="I112" s="5">
        <v>325597.6945001235</v>
      </c>
      <c r="J112" s="5">
        <v>318744.01795088314</v>
      </c>
      <c r="K112" s="5">
        <v>351427.33070166677</v>
      </c>
      <c r="L112" s="5">
        <v>345690.09969789517</v>
      </c>
      <c r="M112" s="5">
        <v>342100.68153236649</v>
      </c>
      <c r="N112" s="5">
        <v>345012.98690951732</v>
      </c>
      <c r="O112" s="5">
        <v>357746.9384847855</v>
      </c>
      <c r="P112" s="5">
        <v>355773.36383750685</v>
      </c>
      <c r="Q112" s="5">
        <v>366576.46894325234</v>
      </c>
      <c r="R112" s="5">
        <v>374169.73817673483</v>
      </c>
      <c r="S112" s="5">
        <v>379148.86822606</v>
      </c>
      <c r="T112" s="25">
        <v>394120.80621163466</v>
      </c>
      <c r="U112" s="24">
        <v>397758.86578034039</v>
      </c>
      <c r="V112" s="25">
        <f t="shared" si="3"/>
        <v>6781092.7498440612</v>
      </c>
      <c r="X112" s="26">
        <v>41771</v>
      </c>
      <c r="Z112" s="3">
        <f t="shared" si="2"/>
        <v>42421</v>
      </c>
    </row>
    <row r="113" spans="1:26">
      <c r="A113" s="24">
        <v>112</v>
      </c>
      <c r="B113" s="5">
        <v>289734.30804719706</v>
      </c>
      <c r="C113" s="5">
        <v>299515.29142731352</v>
      </c>
      <c r="D113" s="5">
        <v>297520.07356492884</v>
      </c>
      <c r="E113" s="5">
        <v>302328.90844520333</v>
      </c>
      <c r="F113" s="5">
        <v>312729.47558738489</v>
      </c>
      <c r="G113" s="5">
        <v>307638.66669128538</v>
      </c>
      <c r="H113" s="5">
        <v>321260.3084911771</v>
      </c>
      <c r="I113" s="5">
        <v>316692.21476142353</v>
      </c>
      <c r="J113" s="5">
        <v>333647.55487775599</v>
      </c>
      <c r="K113" s="5">
        <v>344538.86765457928</v>
      </c>
      <c r="L113" s="5">
        <v>347154.25740806013</v>
      </c>
      <c r="M113" s="5">
        <v>355786.8418640134</v>
      </c>
      <c r="N113" s="5">
        <v>362659.19257171045</v>
      </c>
      <c r="O113" s="5">
        <v>359910.27662756341</v>
      </c>
      <c r="P113" s="5">
        <v>377167.2807774134</v>
      </c>
      <c r="Q113" s="5">
        <v>379125.88273482234</v>
      </c>
      <c r="R113" s="5">
        <v>366729.82733889436</v>
      </c>
      <c r="S113" s="5">
        <v>383075.47879302682</v>
      </c>
      <c r="T113" s="25">
        <v>394212.90006309422</v>
      </c>
      <c r="U113" s="24">
        <v>400145.5568319633</v>
      </c>
      <c r="V113" s="25">
        <f t="shared" si="3"/>
        <v>6851573.1645588111</v>
      </c>
      <c r="X113" s="26">
        <v>40120</v>
      </c>
      <c r="Z113" s="3">
        <f t="shared" si="2"/>
        <v>40770</v>
      </c>
    </row>
    <row r="114" spans="1:26">
      <c r="A114" s="24">
        <v>113</v>
      </c>
      <c r="B114" s="5">
        <v>301207.82904458127</v>
      </c>
      <c r="C114" s="5">
        <v>297920.96082446264</v>
      </c>
      <c r="D114" s="5">
        <v>296361.64184159465</v>
      </c>
      <c r="E114" s="5">
        <v>284907.70411480567</v>
      </c>
      <c r="F114" s="5">
        <v>311682.87394824339</v>
      </c>
      <c r="G114" s="5">
        <v>311915.99197251833</v>
      </c>
      <c r="H114" s="5">
        <v>319893.94683023193</v>
      </c>
      <c r="I114" s="5">
        <v>319602.83655361866</v>
      </c>
      <c r="J114" s="5">
        <v>338056.50025745982</v>
      </c>
      <c r="K114" s="5">
        <v>337737.39790979098</v>
      </c>
      <c r="L114" s="5">
        <v>339097.84126388538</v>
      </c>
      <c r="M114" s="5">
        <v>342352.14824401581</v>
      </c>
      <c r="N114" s="5">
        <v>354704.61427126214</v>
      </c>
      <c r="O114" s="5">
        <v>368337.48226430005</v>
      </c>
      <c r="P114" s="5">
        <v>368993.38815427845</v>
      </c>
      <c r="Q114" s="5">
        <v>366110.90334658901</v>
      </c>
      <c r="R114" s="5">
        <v>382944.99593317887</v>
      </c>
      <c r="S114" s="5">
        <v>381891.34089982498</v>
      </c>
      <c r="T114" s="25">
        <v>402274.8416306476</v>
      </c>
      <c r="U114" s="24">
        <v>387169.3058507691</v>
      </c>
      <c r="V114" s="25">
        <f t="shared" si="3"/>
        <v>6813164.5451560607</v>
      </c>
      <c r="X114" s="26">
        <v>41222</v>
      </c>
      <c r="Z114" s="3">
        <f t="shared" si="2"/>
        <v>41872</v>
      </c>
    </row>
    <row r="115" spans="1:26">
      <c r="A115" s="24">
        <v>114</v>
      </c>
      <c r="B115" s="5">
        <v>281384.58380044642</v>
      </c>
      <c r="C115" s="5">
        <v>296566.89809378731</v>
      </c>
      <c r="D115" s="5">
        <v>296656.15076583967</v>
      </c>
      <c r="E115" s="5">
        <v>294340.83606154186</v>
      </c>
      <c r="F115" s="5">
        <v>312118.37522531999</v>
      </c>
      <c r="G115" s="5">
        <v>318145.82740052266</v>
      </c>
      <c r="H115" s="5">
        <v>307705.9510065589</v>
      </c>
      <c r="I115" s="5">
        <v>325517.20997611416</v>
      </c>
      <c r="J115" s="5">
        <v>331164.28088258812</v>
      </c>
      <c r="K115" s="5">
        <v>331892.63291197445</v>
      </c>
      <c r="L115" s="5">
        <v>339066.38259205833</v>
      </c>
      <c r="M115" s="5">
        <v>337817.32203192101</v>
      </c>
      <c r="N115" s="5">
        <v>347215.03611574927</v>
      </c>
      <c r="O115" s="5">
        <v>363837.17858640198</v>
      </c>
      <c r="P115" s="5">
        <v>360858.32986946759</v>
      </c>
      <c r="Q115" s="5">
        <v>372484.71276517241</v>
      </c>
      <c r="R115" s="5">
        <v>370827.00320498756</v>
      </c>
      <c r="S115" s="5">
        <v>372125.83454718068</v>
      </c>
      <c r="T115" s="25">
        <v>385458.96529753949</v>
      </c>
      <c r="U115" s="24">
        <v>390653.11934058543</v>
      </c>
      <c r="V115" s="25">
        <f t="shared" si="3"/>
        <v>6735836.6304757576</v>
      </c>
      <c r="X115" s="26">
        <v>41791</v>
      </c>
      <c r="Z115" s="3">
        <f t="shared" si="2"/>
        <v>42441</v>
      </c>
    </row>
    <row r="116" spans="1:26">
      <c r="A116" s="24">
        <v>115</v>
      </c>
      <c r="B116" s="5">
        <v>286304.82876518543</v>
      </c>
      <c r="C116" s="5">
        <v>281234.44628835731</v>
      </c>
      <c r="D116" s="5">
        <v>284505.72611482686</v>
      </c>
      <c r="E116" s="5">
        <v>290217.4487680567</v>
      </c>
      <c r="F116" s="5">
        <v>305727.87674518104</v>
      </c>
      <c r="G116" s="5">
        <v>300708.18190202321</v>
      </c>
      <c r="H116" s="5">
        <v>298658.0492524177</v>
      </c>
      <c r="I116" s="5">
        <v>312570.87246213271</v>
      </c>
      <c r="J116" s="5">
        <v>330252.15740145801</v>
      </c>
      <c r="K116" s="5">
        <v>331348.9461307553</v>
      </c>
      <c r="L116" s="5">
        <v>328635.07784316503</v>
      </c>
      <c r="M116" s="5">
        <v>326577.20221048401</v>
      </c>
      <c r="N116" s="5">
        <v>334541.07450185181</v>
      </c>
      <c r="O116" s="5">
        <v>356009.13375034317</v>
      </c>
      <c r="P116" s="5">
        <v>360053.10627040488</v>
      </c>
      <c r="Q116" s="5">
        <v>364199.51974658843</v>
      </c>
      <c r="R116" s="5">
        <v>352324.74025965238</v>
      </c>
      <c r="S116" s="5">
        <v>361804.87929633033</v>
      </c>
      <c r="T116" s="25">
        <v>386567.83278088836</v>
      </c>
      <c r="U116" s="24">
        <v>379651.61523102346</v>
      </c>
      <c r="V116" s="25">
        <f t="shared" si="3"/>
        <v>6571892.7157211257</v>
      </c>
      <c r="X116" s="26">
        <v>41054</v>
      </c>
      <c r="Z116" s="3">
        <f t="shared" si="2"/>
        <v>41704</v>
      </c>
    </row>
    <row r="117" spans="1:26">
      <c r="A117" s="24">
        <v>116</v>
      </c>
      <c r="B117" s="5">
        <v>283561.1862056182</v>
      </c>
      <c r="C117" s="5">
        <v>273907.88259774673</v>
      </c>
      <c r="D117" s="5">
        <v>286009.45808704477</v>
      </c>
      <c r="E117" s="5">
        <v>295756.89544830739</v>
      </c>
      <c r="F117" s="5">
        <v>291625.70732637827</v>
      </c>
      <c r="G117" s="5">
        <v>312352.76736381633</v>
      </c>
      <c r="H117" s="5">
        <v>321633.82757736248</v>
      </c>
      <c r="I117" s="5">
        <v>329702.63924485911</v>
      </c>
      <c r="J117" s="5">
        <v>330683.45023413154</v>
      </c>
      <c r="K117" s="5">
        <v>340218.70809078665</v>
      </c>
      <c r="L117" s="5">
        <v>341054.71765404847</v>
      </c>
      <c r="M117" s="5">
        <v>337870.59101255616</v>
      </c>
      <c r="N117" s="5">
        <v>337571.86192323879</v>
      </c>
      <c r="O117" s="5">
        <v>354362.95847793564</v>
      </c>
      <c r="P117" s="5">
        <v>367340.54037044616</v>
      </c>
      <c r="Q117" s="5">
        <v>374276.49547582451</v>
      </c>
      <c r="R117" s="5">
        <v>366464.97782253695</v>
      </c>
      <c r="S117" s="5">
        <v>387667.16819348407</v>
      </c>
      <c r="T117" s="25">
        <v>367492.23405112908</v>
      </c>
      <c r="U117" s="24">
        <v>382824.39541839581</v>
      </c>
      <c r="V117" s="25">
        <f t="shared" si="3"/>
        <v>6682378.4625756461</v>
      </c>
      <c r="X117" s="26">
        <v>42300</v>
      </c>
      <c r="Z117" s="3">
        <f t="shared" si="2"/>
        <v>42950</v>
      </c>
    </row>
    <row r="118" spans="1:26">
      <c r="A118" s="24">
        <v>117</v>
      </c>
      <c r="B118" s="5">
        <v>273055.28494268889</v>
      </c>
      <c r="C118" s="5">
        <v>286072.41232164513</v>
      </c>
      <c r="D118" s="5">
        <v>277985.79698573693</v>
      </c>
      <c r="E118" s="5">
        <v>303461.06277015491</v>
      </c>
      <c r="F118" s="5">
        <v>291608.99013977364</v>
      </c>
      <c r="G118" s="5">
        <v>300365.95951193187</v>
      </c>
      <c r="H118" s="5">
        <v>316842.55920870835</v>
      </c>
      <c r="I118" s="5">
        <v>310242.48111665447</v>
      </c>
      <c r="J118" s="5">
        <v>319370.48368871678</v>
      </c>
      <c r="K118" s="5">
        <v>328626.97525782906</v>
      </c>
      <c r="L118" s="5">
        <v>330809.43581696338</v>
      </c>
      <c r="M118" s="5">
        <v>349711.01924014936</v>
      </c>
      <c r="N118" s="5">
        <v>344401.53368633916</v>
      </c>
      <c r="O118" s="5">
        <v>344512.0294883668</v>
      </c>
      <c r="P118" s="5">
        <v>370027.3152039132</v>
      </c>
      <c r="Q118" s="5">
        <v>363327.77548853448</v>
      </c>
      <c r="R118" s="5">
        <v>358661.19649711251</v>
      </c>
      <c r="S118" s="5">
        <v>381917.23188743519</v>
      </c>
      <c r="T118" s="25">
        <v>366076.52508740412</v>
      </c>
      <c r="U118" s="24">
        <v>387161.5756285534</v>
      </c>
      <c r="V118" s="25">
        <f t="shared" si="3"/>
        <v>6604237.643968612</v>
      </c>
      <c r="X118" s="26">
        <v>40986</v>
      </c>
      <c r="Z118" s="3">
        <f t="shared" si="2"/>
        <v>41636</v>
      </c>
    </row>
    <row r="119" spans="1:26">
      <c r="A119" s="24">
        <v>118</v>
      </c>
      <c r="B119" s="5">
        <v>290259.39176718029</v>
      </c>
      <c r="C119" s="5">
        <v>280287.3940209251</v>
      </c>
      <c r="D119" s="5">
        <v>293747.01636814466</v>
      </c>
      <c r="E119" s="5">
        <v>305372.5261330175</v>
      </c>
      <c r="F119" s="5">
        <v>299194.47602353973</v>
      </c>
      <c r="G119" s="5">
        <v>319382.76621368679</v>
      </c>
      <c r="H119" s="5">
        <v>313101.87038144574</v>
      </c>
      <c r="I119" s="5">
        <v>335189.28468785674</v>
      </c>
      <c r="J119" s="5">
        <v>335317.93574785779</v>
      </c>
      <c r="K119" s="5">
        <v>340461.60654510587</v>
      </c>
      <c r="L119" s="5">
        <v>343227.29070736602</v>
      </c>
      <c r="M119" s="5">
        <v>344079.92766757257</v>
      </c>
      <c r="N119" s="5">
        <v>372107.79525408376</v>
      </c>
      <c r="O119" s="5">
        <v>357870.04013472679</v>
      </c>
      <c r="P119" s="5">
        <v>358941.45333921217</v>
      </c>
      <c r="Q119" s="5">
        <v>359621.05526977463</v>
      </c>
      <c r="R119" s="5">
        <v>385946.7598008184</v>
      </c>
      <c r="S119" s="5">
        <v>394850.70894846576</v>
      </c>
      <c r="T119" s="25">
        <v>385830.37328376446</v>
      </c>
      <c r="U119" s="24">
        <v>405630.72784991062</v>
      </c>
      <c r="V119" s="25">
        <f t="shared" si="3"/>
        <v>6820420.4001444569</v>
      </c>
      <c r="X119" s="26">
        <v>40882</v>
      </c>
      <c r="Z119" s="3">
        <f t="shared" si="2"/>
        <v>41532</v>
      </c>
    </row>
    <row r="120" spans="1:26">
      <c r="A120" s="24">
        <v>119</v>
      </c>
      <c r="B120" s="5">
        <v>290190.76570202271</v>
      </c>
      <c r="C120" s="5">
        <v>288693.94057398441</v>
      </c>
      <c r="D120" s="5">
        <v>291910.47185201221</v>
      </c>
      <c r="E120" s="5">
        <v>300138.2754633096</v>
      </c>
      <c r="F120" s="5">
        <v>308147.39950839622</v>
      </c>
      <c r="G120" s="5">
        <v>308419.03295560501</v>
      </c>
      <c r="H120" s="5">
        <v>321550.02356227924</v>
      </c>
      <c r="I120" s="5">
        <v>317887.60377512453</v>
      </c>
      <c r="J120" s="5">
        <v>314040.6800622252</v>
      </c>
      <c r="K120" s="5">
        <v>336730.21216009324</v>
      </c>
      <c r="L120" s="5">
        <v>337451.38761073817</v>
      </c>
      <c r="M120" s="5">
        <v>347671.80990489566</v>
      </c>
      <c r="N120" s="5">
        <v>345683.89206725551</v>
      </c>
      <c r="O120" s="5">
        <v>355933.70353768591</v>
      </c>
      <c r="P120" s="5">
        <v>356593.01393544738</v>
      </c>
      <c r="Q120" s="5">
        <v>351777.86325917486</v>
      </c>
      <c r="R120" s="5">
        <v>377564.89906508912</v>
      </c>
      <c r="S120" s="5">
        <v>388425.47410262958</v>
      </c>
      <c r="T120" s="25">
        <v>390059.64253512002</v>
      </c>
      <c r="U120" s="24">
        <v>374175.17623640754</v>
      </c>
      <c r="V120" s="25">
        <f t="shared" si="3"/>
        <v>6703045.2678694967</v>
      </c>
      <c r="X120" s="26">
        <v>41233</v>
      </c>
      <c r="Z120" s="3">
        <f t="shared" si="2"/>
        <v>41883</v>
      </c>
    </row>
    <row r="121" spans="1:26">
      <c r="A121" s="24">
        <v>120</v>
      </c>
      <c r="B121" s="5">
        <v>289108.0867085756</v>
      </c>
      <c r="C121" s="5">
        <v>292919.12624574912</v>
      </c>
      <c r="D121" s="5">
        <v>280243.28492658277</v>
      </c>
      <c r="E121" s="5">
        <v>303486.89171031147</v>
      </c>
      <c r="F121" s="5">
        <v>299173.48203231057</v>
      </c>
      <c r="G121" s="5">
        <v>307706.63989749341</v>
      </c>
      <c r="H121" s="5">
        <v>307293.84489655617</v>
      </c>
      <c r="I121" s="5">
        <v>329043.33883827442</v>
      </c>
      <c r="J121" s="5">
        <v>334537.41774851742</v>
      </c>
      <c r="K121" s="5">
        <v>333246.77660086221</v>
      </c>
      <c r="L121" s="5">
        <v>330602.55999895267</v>
      </c>
      <c r="M121" s="5">
        <v>340586.80291651573</v>
      </c>
      <c r="N121" s="5">
        <v>351978.21743649495</v>
      </c>
      <c r="O121" s="5">
        <v>364601.62013181008</v>
      </c>
      <c r="P121" s="5">
        <v>357923.31173907121</v>
      </c>
      <c r="Q121" s="5">
        <v>373767.06206345221</v>
      </c>
      <c r="R121" s="5">
        <v>361800.32889493438</v>
      </c>
      <c r="S121" s="5">
        <v>400077.77013626724</v>
      </c>
      <c r="T121" s="25">
        <v>375661.62407601427</v>
      </c>
      <c r="U121" s="24">
        <v>386592.59169411671</v>
      </c>
      <c r="V121" s="25">
        <f t="shared" si="3"/>
        <v>6720350.778692862</v>
      </c>
      <c r="X121" s="26">
        <v>40805</v>
      </c>
      <c r="Z121" s="3">
        <f t="shared" si="2"/>
        <v>41455</v>
      </c>
    </row>
    <row r="122" spans="1:26">
      <c r="A122" s="24">
        <v>121</v>
      </c>
      <c r="B122" s="5">
        <v>276545.17134284909</v>
      </c>
      <c r="C122" s="5">
        <v>298169.30392297579</v>
      </c>
      <c r="D122" s="5">
        <v>289210.73775370826</v>
      </c>
      <c r="E122" s="5">
        <v>304236.77556989656</v>
      </c>
      <c r="F122" s="5">
        <v>301043.06874694483</v>
      </c>
      <c r="G122" s="5">
        <v>301910.23020118428</v>
      </c>
      <c r="H122" s="5">
        <v>314145.59237185906</v>
      </c>
      <c r="I122" s="5">
        <v>323891.813216571</v>
      </c>
      <c r="J122" s="5">
        <v>312724.39057501394</v>
      </c>
      <c r="K122" s="5">
        <v>338133.77782988973</v>
      </c>
      <c r="L122" s="5">
        <v>333030.90657383617</v>
      </c>
      <c r="M122" s="5">
        <v>344511.38890314027</v>
      </c>
      <c r="N122" s="5">
        <v>347498.32888576394</v>
      </c>
      <c r="O122" s="5">
        <v>350480.34744978521</v>
      </c>
      <c r="P122" s="5">
        <v>363452.7371241501</v>
      </c>
      <c r="Q122" s="5">
        <v>355110.00954575883</v>
      </c>
      <c r="R122" s="5">
        <v>391720.76412956673</v>
      </c>
      <c r="S122" s="5">
        <v>368079.51436969667</v>
      </c>
      <c r="T122" s="25">
        <v>367351.51795899036</v>
      </c>
      <c r="U122" s="24">
        <v>388532.13365738391</v>
      </c>
      <c r="V122" s="25">
        <f t="shared" si="3"/>
        <v>6669778.5101289647</v>
      </c>
      <c r="X122" s="26">
        <v>39748</v>
      </c>
      <c r="Z122" s="3">
        <f t="shared" si="2"/>
        <v>40398</v>
      </c>
    </row>
    <row r="123" spans="1:26">
      <c r="A123" s="24">
        <v>122</v>
      </c>
      <c r="B123" s="5">
        <v>288168.56324513222</v>
      </c>
      <c r="C123" s="5">
        <v>284224.60425870435</v>
      </c>
      <c r="D123" s="5">
        <v>285201.58758849028</v>
      </c>
      <c r="E123" s="5">
        <v>308081.16746424692</v>
      </c>
      <c r="F123" s="5">
        <v>310652.8189149251</v>
      </c>
      <c r="G123" s="5">
        <v>311932.19081793778</v>
      </c>
      <c r="H123" s="5">
        <v>326391.60550779343</v>
      </c>
      <c r="I123" s="5">
        <v>322616.42155307188</v>
      </c>
      <c r="J123" s="5">
        <v>326495.62382985844</v>
      </c>
      <c r="K123" s="5">
        <v>332469.08126054023</v>
      </c>
      <c r="L123" s="5">
        <v>343766.56591445673</v>
      </c>
      <c r="M123" s="5">
        <v>351909.16249976645</v>
      </c>
      <c r="N123" s="5">
        <v>367793.9707659363</v>
      </c>
      <c r="O123" s="5">
        <v>359210.05336653639</v>
      </c>
      <c r="P123" s="5">
        <v>352955.77108203439</v>
      </c>
      <c r="Q123" s="5">
        <v>358979.16507359018</v>
      </c>
      <c r="R123" s="5">
        <v>387318.68891939701</v>
      </c>
      <c r="S123" s="5">
        <v>373483.57426105847</v>
      </c>
      <c r="T123" s="25">
        <v>386135.30822685495</v>
      </c>
      <c r="U123" s="24">
        <v>373849.16132965114</v>
      </c>
      <c r="V123" s="25">
        <f t="shared" si="3"/>
        <v>6751635.0858799815</v>
      </c>
      <c r="X123" s="26">
        <v>42246</v>
      </c>
      <c r="Z123" s="3">
        <f t="shared" si="2"/>
        <v>42896</v>
      </c>
    </row>
    <row r="124" spans="1:26">
      <c r="A124" s="24">
        <v>123</v>
      </c>
      <c r="B124" s="5">
        <v>278757.66136987874</v>
      </c>
      <c r="C124" s="5">
        <v>294479.88357008598</v>
      </c>
      <c r="D124" s="5">
        <v>299915.95779305213</v>
      </c>
      <c r="E124" s="5">
        <v>309056.89492349135</v>
      </c>
      <c r="F124" s="5">
        <v>312697.15788507502</v>
      </c>
      <c r="G124" s="5">
        <v>316228.33625478914</v>
      </c>
      <c r="H124" s="5">
        <v>315791.77452698158</v>
      </c>
      <c r="I124" s="5">
        <v>319636.42939785513</v>
      </c>
      <c r="J124" s="5">
        <v>322690.42361355777</v>
      </c>
      <c r="K124" s="5">
        <v>341935.749588968</v>
      </c>
      <c r="L124" s="5">
        <v>351070.93114809808</v>
      </c>
      <c r="M124" s="5">
        <v>342794.57056550944</v>
      </c>
      <c r="N124" s="5">
        <v>361755.0454348913</v>
      </c>
      <c r="O124" s="5">
        <v>361243.40021702612</v>
      </c>
      <c r="P124" s="5">
        <v>358900.29213593627</v>
      </c>
      <c r="Q124" s="5">
        <v>386164.79005226196</v>
      </c>
      <c r="R124" s="5">
        <v>375538.62271148956</v>
      </c>
      <c r="S124" s="5">
        <v>385903.27674369299</v>
      </c>
      <c r="T124" s="25">
        <v>390552.8282265999</v>
      </c>
      <c r="U124" s="24">
        <v>401276.32636912225</v>
      </c>
      <c r="V124" s="25">
        <f t="shared" si="3"/>
        <v>6826390.3525283635</v>
      </c>
      <c r="X124" s="26">
        <v>40588</v>
      </c>
      <c r="Z124" s="3">
        <f t="shared" si="2"/>
        <v>41238</v>
      </c>
    </row>
    <row r="125" spans="1:26">
      <c r="A125" s="24">
        <v>124</v>
      </c>
      <c r="B125" s="5">
        <v>281529.02508619707</v>
      </c>
      <c r="C125" s="5">
        <v>282217.07999227045</v>
      </c>
      <c r="D125" s="5">
        <v>294360.45452866238</v>
      </c>
      <c r="E125" s="5">
        <v>290495.4326407772</v>
      </c>
      <c r="F125" s="5">
        <v>306087.48084641108</v>
      </c>
      <c r="G125" s="5">
        <v>303533.50075603044</v>
      </c>
      <c r="H125" s="5">
        <v>319949.61385548516</v>
      </c>
      <c r="I125" s="5">
        <v>323437.63536389626</v>
      </c>
      <c r="J125" s="5">
        <v>332156.55634388345</v>
      </c>
      <c r="K125" s="5">
        <v>321662.43814318191</v>
      </c>
      <c r="L125" s="5">
        <v>334424.36225371179</v>
      </c>
      <c r="M125" s="5">
        <v>339173.40032989357</v>
      </c>
      <c r="N125" s="5">
        <v>345724.71569134662</v>
      </c>
      <c r="O125" s="5">
        <v>357649.09184308676</v>
      </c>
      <c r="P125" s="5">
        <v>375983.48540674569</v>
      </c>
      <c r="Q125" s="5">
        <v>372774.94448891393</v>
      </c>
      <c r="R125" s="5">
        <v>361356.12545237195</v>
      </c>
      <c r="S125" s="5">
        <v>388860.78518362623</v>
      </c>
      <c r="T125" s="25">
        <v>383656.55895381718</v>
      </c>
      <c r="U125" s="24">
        <v>400223.48134920973</v>
      </c>
      <c r="V125" s="25">
        <f t="shared" si="3"/>
        <v>6715256.1685095169</v>
      </c>
      <c r="X125" s="26">
        <v>40403</v>
      </c>
      <c r="Z125" s="3">
        <f t="shared" si="2"/>
        <v>41053</v>
      </c>
    </row>
    <row r="126" spans="1:26">
      <c r="A126" s="24">
        <v>125</v>
      </c>
      <c r="B126" s="5">
        <v>285436.43538172951</v>
      </c>
      <c r="C126" s="5">
        <v>286789.28931512998</v>
      </c>
      <c r="D126" s="5">
        <v>287080.58529599104</v>
      </c>
      <c r="E126" s="5">
        <v>302939.75627784245</v>
      </c>
      <c r="F126" s="5">
        <v>301188.49139223545</v>
      </c>
      <c r="G126" s="5">
        <v>305531.76887344575</v>
      </c>
      <c r="H126" s="5">
        <v>324652.19032322033</v>
      </c>
      <c r="I126" s="5">
        <v>312775.26795049332</v>
      </c>
      <c r="J126" s="5">
        <v>327916.75410000113</v>
      </c>
      <c r="K126" s="5">
        <v>339262.45118710591</v>
      </c>
      <c r="L126" s="5">
        <v>339326.18842337071</v>
      </c>
      <c r="M126" s="5">
        <v>344554.4189633826</v>
      </c>
      <c r="N126" s="5">
        <v>349239.3113507232</v>
      </c>
      <c r="O126" s="5">
        <v>360579.38407109317</v>
      </c>
      <c r="P126" s="5">
        <v>353130.3288532687</v>
      </c>
      <c r="Q126" s="5">
        <v>363513.93898446148</v>
      </c>
      <c r="R126" s="5">
        <v>367335.37592847721</v>
      </c>
      <c r="S126" s="5">
        <v>371395.42958930618</v>
      </c>
      <c r="T126" s="25">
        <v>393305.41123842431</v>
      </c>
      <c r="U126" s="24">
        <v>392397.75391831645</v>
      </c>
      <c r="V126" s="25">
        <f t="shared" si="3"/>
        <v>6708350.531418018</v>
      </c>
      <c r="X126" s="26">
        <v>40493</v>
      </c>
      <c r="Z126" s="3">
        <f t="shared" si="2"/>
        <v>41143</v>
      </c>
    </row>
    <row r="127" spans="1:26">
      <c r="A127" s="24">
        <v>126</v>
      </c>
      <c r="B127" s="5">
        <v>292325.5922067294</v>
      </c>
      <c r="C127" s="5">
        <v>301961.23264455883</v>
      </c>
      <c r="D127" s="5">
        <v>311875.99936531653</v>
      </c>
      <c r="E127" s="5">
        <v>303676.62087265629</v>
      </c>
      <c r="F127" s="5">
        <v>299076.65681033471</v>
      </c>
      <c r="G127" s="5">
        <v>323893.89955204702</v>
      </c>
      <c r="H127" s="5">
        <v>334796.28042281565</v>
      </c>
      <c r="I127" s="5">
        <v>317455.62284180545</v>
      </c>
      <c r="J127" s="5">
        <v>327797.52676049172</v>
      </c>
      <c r="K127" s="5">
        <v>339309.88812325901</v>
      </c>
      <c r="L127" s="5">
        <v>356802.16949666763</v>
      </c>
      <c r="M127" s="5">
        <v>346887.9334143218</v>
      </c>
      <c r="N127" s="5">
        <v>361969.91543601308</v>
      </c>
      <c r="O127" s="5">
        <v>358360.81947418442</v>
      </c>
      <c r="P127" s="5">
        <v>353417.7204647878</v>
      </c>
      <c r="Q127" s="5">
        <v>380043.33180994558</v>
      </c>
      <c r="R127" s="5">
        <v>381417.36301617383</v>
      </c>
      <c r="S127" s="5">
        <v>382056.83424839028</v>
      </c>
      <c r="T127" s="25">
        <v>387786.17127092043</v>
      </c>
      <c r="U127" s="24">
        <v>388878.60342997615</v>
      </c>
      <c r="V127" s="25">
        <f t="shared" si="3"/>
        <v>6849790.1816613944</v>
      </c>
      <c r="X127" s="26">
        <v>40899</v>
      </c>
      <c r="Z127" s="3">
        <f t="shared" si="2"/>
        <v>41549</v>
      </c>
    </row>
    <row r="128" spans="1:26">
      <c r="A128" s="24">
        <v>127</v>
      </c>
      <c r="B128" s="5">
        <v>281703.83217667404</v>
      </c>
      <c r="C128" s="5">
        <v>294670.89186087612</v>
      </c>
      <c r="D128" s="5">
        <v>302429.6728981277</v>
      </c>
      <c r="E128" s="5">
        <v>303244.54091904568</v>
      </c>
      <c r="F128" s="5">
        <v>306425.24271069909</v>
      </c>
      <c r="G128" s="5">
        <v>306057.09950177523</v>
      </c>
      <c r="H128" s="5">
        <v>321978.92439446878</v>
      </c>
      <c r="I128" s="5">
        <v>316651.01975362684</v>
      </c>
      <c r="J128" s="5">
        <v>338077.04411660618</v>
      </c>
      <c r="K128" s="5">
        <v>317363.10246926273</v>
      </c>
      <c r="L128" s="5">
        <v>347922.67464312655</v>
      </c>
      <c r="M128" s="5">
        <v>332553.93308741349</v>
      </c>
      <c r="N128" s="5">
        <v>345058.40725378779</v>
      </c>
      <c r="O128" s="5">
        <v>364553.7581523268</v>
      </c>
      <c r="P128" s="5">
        <v>364390.05180242396</v>
      </c>
      <c r="Q128" s="5">
        <v>353922.5130269159</v>
      </c>
      <c r="R128" s="5">
        <v>368332.80343370885</v>
      </c>
      <c r="S128" s="5">
        <v>374910.79246310377</v>
      </c>
      <c r="T128" s="25">
        <v>385121.03475217678</v>
      </c>
      <c r="U128" s="24">
        <v>382003.63493973843</v>
      </c>
      <c r="V128" s="25">
        <f t="shared" si="3"/>
        <v>6707370.9743558848</v>
      </c>
      <c r="X128" s="26">
        <v>42028</v>
      </c>
      <c r="Z128" s="3">
        <f t="shared" si="2"/>
        <v>42678</v>
      </c>
    </row>
    <row r="129" spans="1:26">
      <c r="A129" s="24">
        <v>128</v>
      </c>
      <c r="B129" s="5">
        <v>294540.2230299841</v>
      </c>
      <c r="C129" s="5">
        <v>289311.01045178255</v>
      </c>
      <c r="D129" s="5">
        <v>300155.90693822765</v>
      </c>
      <c r="E129" s="5">
        <v>301599.29219545564</v>
      </c>
      <c r="F129" s="5">
        <v>304850.88862914901</v>
      </c>
      <c r="G129" s="5">
        <v>306140.34101916832</v>
      </c>
      <c r="H129" s="5">
        <v>313809.3966495294</v>
      </c>
      <c r="I129" s="5">
        <v>333239.30603371433</v>
      </c>
      <c r="J129" s="5">
        <v>329794.79526551027</v>
      </c>
      <c r="K129" s="5">
        <v>337141.36647773738</v>
      </c>
      <c r="L129" s="5">
        <v>335227.46791508415</v>
      </c>
      <c r="M129" s="5">
        <v>356178.92820474925</v>
      </c>
      <c r="N129" s="5">
        <v>367135.98174589011</v>
      </c>
      <c r="O129" s="5">
        <v>364508.86831848748</v>
      </c>
      <c r="P129" s="5">
        <v>365349.86576949462</v>
      </c>
      <c r="Q129" s="5">
        <v>367333.17021687952</v>
      </c>
      <c r="R129" s="5">
        <v>387515.27890771854</v>
      </c>
      <c r="S129" s="5">
        <v>371661.05111543695</v>
      </c>
      <c r="T129" s="25">
        <v>390239.94188840175</v>
      </c>
      <c r="U129" s="24">
        <v>395838.2340673391</v>
      </c>
      <c r="V129" s="25">
        <f t="shared" si="3"/>
        <v>6811571.3148397394</v>
      </c>
      <c r="X129" s="26">
        <v>41360</v>
      </c>
      <c r="Z129" s="3">
        <f t="shared" si="2"/>
        <v>42010</v>
      </c>
    </row>
    <row r="130" spans="1:26">
      <c r="A130" s="24">
        <v>129</v>
      </c>
      <c r="B130" s="5">
        <v>283368.56991690828</v>
      </c>
      <c r="C130" s="5">
        <v>286501.00032462773</v>
      </c>
      <c r="D130" s="5">
        <v>294071.48580092139</v>
      </c>
      <c r="E130" s="5">
        <v>290184.08899016457</v>
      </c>
      <c r="F130" s="5">
        <v>306043.26033300837</v>
      </c>
      <c r="G130" s="5">
        <v>323649.54209433903</v>
      </c>
      <c r="H130" s="5">
        <v>318046.71621731576</v>
      </c>
      <c r="I130" s="5">
        <v>312331.75179423281</v>
      </c>
      <c r="J130" s="5">
        <v>328949.31868751929</v>
      </c>
      <c r="K130" s="5">
        <v>342924.47603152069</v>
      </c>
      <c r="L130" s="5">
        <v>346991.76906788698</v>
      </c>
      <c r="M130" s="5">
        <v>341508.77137803123</v>
      </c>
      <c r="N130" s="5">
        <v>350961.0962535243</v>
      </c>
      <c r="O130" s="5">
        <v>351540.30276254588</v>
      </c>
      <c r="P130" s="5">
        <v>365978.5815248955</v>
      </c>
      <c r="Q130" s="5">
        <v>377091.41562040657</v>
      </c>
      <c r="R130" s="5">
        <v>392098.33047673135</v>
      </c>
      <c r="S130" s="5">
        <v>379597.32086544717</v>
      </c>
      <c r="T130" s="25">
        <v>366356.36304965988</v>
      </c>
      <c r="U130" s="24">
        <v>404616.32767534669</v>
      </c>
      <c r="V130" s="25">
        <f t="shared" si="3"/>
        <v>6762810.4888650328</v>
      </c>
      <c r="X130" s="26">
        <v>40845</v>
      </c>
      <c r="Z130" s="3">
        <f t="shared" ref="Z130:Z193" si="4">650+X130</f>
        <v>41495</v>
      </c>
    </row>
    <row r="131" spans="1:26">
      <c r="A131" s="24">
        <v>130</v>
      </c>
      <c r="B131" s="5">
        <v>275120.37386309338</v>
      </c>
      <c r="C131" s="5">
        <v>284427.2755240819</v>
      </c>
      <c r="D131" s="5">
        <v>295384.4420986473</v>
      </c>
      <c r="E131" s="5">
        <v>294237.78692059091</v>
      </c>
      <c r="F131" s="5">
        <v>324472.40070332191</v>
      </c>
      <c r="G131" s="5">
        <v>316110.47100942687</v>
      </c>
      <c r="H131" s="5">
        <v>324130.64362092793</v>
      </c>
      <c r="I131" s="5">
        <v>337308.96993619652</v>
      </c>
      <c r="J131" s="5">
        <v>338587.72874592023</v>
      </c>
      <c r="K131" s="5">
        <v>330528.46180886426</v>
      </c>
      <c r="L131" s="5">
        <v>338288.15909564769</v>
      </c>
      <c r="M131" s="5">
        <v>356843.61416853953</v>
      </c>
      <c r="N131" s="5">
        <v>361264.23199841013</v>
      </c>
      <c r="O131" s="5">
        <v>355592.04180084809</v>
      </c>
      <c r="P131" s="5">
        <v>368653.85579192598</v>
      </c>
      <c r="Q131" s="5">
        <v>366995.61231171666</v>
      </c>
      <c r="R131" s="5">
        <v>381259.25971575757</v>
      </c>
      <c r="S131" s="5">
        <v>389769.3535093352</v>
      </c>
      <c r="T131" s="25">
        <v>386293.78453562409</v>
      </c>
      <c r="U131" s="24">
        <v>399177.73746238946</v>
      </c>
      <c r="V131" s="25">
        <f t="shared" ref="V131:V194" si="5">SUM(B131:U131)</f>
        <v>6824446.2046212647</v>
      </c>
      <c r="X131" s="26">
        <v>41805</v>
      </c>
      <c r="Z131" s="3">
        <f t="shared" si="4"/>
        <v>42455</v>
      </c>
    </row>
    <row r="132" spans="1:26">
      <c r="A132" s="24">
        <v>131</v>
      </c>
      <c r="B132" s="5">
        <v>285827.36985338957</v>
      </c>
      <c r="C132" s="5">
        <v>290411.63386668608</v>
      </c>
      <c r="D132" s="5">
        <v>291320.85257618281</v>
      </c>
      <c r="E132" s="5">
        <v>290820.00941630639</v>
      </c>
      <c r="F132" s="5">
        <v>310569.17199245276</v>
      </c>
      <c r="G132" s="5">
        <v>312274.51170299132</v>
      </c>
      <c r="H132" s="5">
        <v>306645.72375288809</v>
      </c>
      <c r="I132" s="5">
        <v>331585.84875145426</v>
      </c>
      <c r="J132" s="5">
        <v>330891.92201687786</v>
      </c>
      <c r="K132" s="5">
        <v>329459.40208265849</v>
      </c>
      <c r="L132" s="5">
        <v>347148.84076497401</v>
      </c>
      <c r="M132" s="5">
        <v>346262.45018290216</v>
      </c>
      <c r="N132" s="5">
        <v>352396.72635494161</v>
      </c>
      <c r="O132" s="5">
        <v>366225.5114448723</v>
      </c>
      <c r="P132" s="5">
        <v>357312.95572573092</v>
      </c>
      <c r="Q132" s="5">
        <v>370355.99465873413</v>
      </c>
      <c r="R132" s="5">
        <v>373765.65283636347</v>
      </c>
      <c r="S132" s="5">
        <v>386849.50171744742</v>
      </c>
      <c r="T132" s="25">
        <v>387437.06992575148</v>
      </c>
      <c r="U132" s="24">
        <v>397965.69928040891</v>
      </c>
      <c r="V132" s="25">
        <f t="shared" si="5"/>
        <v>6765526.8489040146</v>
      </c>
      <c r="X132" s="26">
        <v>40783</v>
      </c>
      <c r="Z132" s="3">
        <f t="shared" si="4"/>
        <v>41433</v>
      </c>
    </row>
    <row r="133" spans="1:26">
      <c r="A133" s="24">
        <v>132</v>
      </c>
      <c r="B133" s="5">
        <v>281249.23061262915</v>
      </c>
      <c r="C133" s="5">
        <v>284186.44211663416</v>
      </c>
      <c r="D133" s="5">
        <v>293573.08962209546</v>
      </c>
      <c r="E133" s="5">
        <v>310457.35654918075</v>
      </c>
      <c r="F133" s="5">
        <v>300306.0119581098</v>
      </c>
      <c r="G133" s="5">
        <v>317228.30327930133</v>
      </c>
      <c r="H133" s="5">
        <v>319958.23769399535</v>
      </c>
      <c r="I133" s="5">
        <v>307785.3109185822</v>
      </c>
      <c r="J133" s="5">
        <v>324383.7651630413</v>
      </c>
      <c r="K133" s="5">
        <v>322945.36313977616</v>
      </c>
      <c r="L133" s="5">
        <v>322919.97933014604</v>
      </c>
      <c r="M133" s="5">
        <v>343127.57845689281</v>
      </c>
      <c r="N133" s="5">
        <v>347621.36863422819</v>
      </c>
      <c r="O133" s="5">
        <v>339862.37067941774</v>
      </c>
      <c r="P133" s="5">
        <v>353026.35552592197</v>
      </c>
      <c r="Q133" s="5">
        <v>370215.75483184593</v>
      </c>
      <c r="R133" s="5">
        <v>360567.63394414174</v>
      </c>
      <c r="S133" s="5">
        <v>363522.36500970618</v>
      </c>
      <c r="T133" s="25">
        <v>376334.95843622985</v>
      </c>
      <c r="U133" s="24">
        <v>374686.35627767956</v>
      </c>
      <c r="V133" s="25">
        <f t="shared" si="5"/>
        <v>6613957.8321795557</v>
      </c>
      <c r="X133" s="26">
        <v>40483</v>
      </c>
      <c r="Z133" s="3">
        <f t="shared" si="4"/>
        <v>41133</v>
      </c>
    </row>
    <row r="134" spans="1:26">
      <c r="A134" s="24">
        <v>133</v>
      </c>
      <c r="B134" s="5">
        <v>289417.53738737642</v>
      </c>
      <c r="C134" s="5">
        <v>300533.85399080487</v>
      </c>
      <c r="D134" s="5">
        <v>283968.96534597856</v>
      </c>
      <c r="E134" s="5">
        <v>288814.03609069437</v>
      </c>
      <c r="F134" s="5">
        <v>291358.39100232639</v>
      </c>
      <c r="G134" s="5">
        <v>295589.85459385201</v>
      </c>
      <c r="H134" s="5">
        <v>311744.57172968332</v>
      </c>
      <c r="I134" s="5">
        <v>321215.29569369974</v>
      </c>
      <c r="J134" s="5">
        <v>324291.86438109109</v>
      </c>
      <c r="K134" s="5">
        <v>328595.6840219663</v>
      </c>
      <c r="L134" s="5">
        <v>353028.96205987415</v>
      </c>
      <c r="M134" s="5">
        <v>346392.2607190655</v>
      </c>
      <c r="N134" s="5">
        <v>349543.73517430248</v>
      </c>
      <c r="O134" s="5">
        <v>358380.58517420979</v>
      </c>
      <c r="P134" s="5">
        <v>371758.51318951446</v>
      </c>
      <c r="Q134" s="5">
        <v>359704.79848839052</v>
      </c>
      <c r="R134" s="5">
        <v>369646.12859572598</v>
      </c>
      <c r="S134" s="5">
        <v>383728.76280671498</v>
      </c>
      <c r="T134" s="25">
        <v>388790.04441905563</v>
      </c>
      <c r="U134" s="24">
        <v>379120.74585989001</v>
      </c>
      <c r="V134" s="25">
        <f t="shared" si="5"/>
        <v>6695624.5907242158</v>
      </c>
      <c r="X134" s="26">
        <v>39672</v>
      </c>
      <c r="Z134" s="3">
        <f t="shared" si="4"/>
        <v>40322</v>
      </c>
    </row>
    <row r="135" spans="1:26">
      <c r="A135" s="24">
        <v>134</v>
      </c>
      <c r="B135" s="5">
        <v>285385.29880747217</v>
      </c>
      <c r="C135" s="5">
        <v>287465.73343784991</v>
      </c>
      <c r="D135" s="5">
        <v>277512.19211356051</v>
      </c>
      <c r="E135" s="5">
        <v>301872.70469509781</v>
      </c>
      <c r="F135" s="5">
        <v>300888.30846193357</v>
      </c>
      <c r="G135" s="5">
        <v>301923.88697963074</v>
      </c>
      <c r="H135" s="5">
        <v>323670.33776680258</v>
      </c>
      <c r="I135" s="5">
        <v>330015.26595773641</v>
      </c>
      <c r="J135" s="5">
        <v>337688.21804205893</v>
      </c>
      <c r="K135" s="5">
        <v>344303.00986849837</v>
      </c>
      <c r="L135" s="5">
        <v>337164.50717528485</v>
      </c>
      <c r="M135" s="5">
        <v>341282.2810415944</v>
      </c>
      <c r="N135" s="5">
        <v>343037.02191357809</v>
      </c>
      <c r="O135" s="5">
        <v>347244.54679590149</v>
      </c>
      <c r="P135" s="5">
        <v>368732.90839721978</v>
      </c>
      <c r="Q135" s="5">
        <v>360575.00289519702</v>
      </c>
      <c r="R135" s="5">
        <v>379551.51566288969</v>
      </c>
      <c r="S135" s="5">
        <v>384901.46810424729</v>
      </c>
      <c r="T135" s="25">
        <v>389354.91255822248</v>
      </c>
      <c r="U135" s="24">
        <v>402028.516527589</v>
      </c>
      <c r="V135" s="25">
        <f t="shared" si="5"/>
        <v>6744597.6372023653</v>
      </c>
      <c r="X135" s="26">
        <v>41646</v>
      </c>
      <c r="Z135" s="3">
        <f t="shared" si="4"/>
        <v>42296</v>
      </c>
    </row>
    <row r="136" spans="1:26">
      <c r="A136" s="24">
        <v>135</v>
      </c>
      <c r="B136" s="5">
        <v>297915.77514401556</v>
      </c>
      <c r="C136" s="5">
        <v>302104.15119606419</v>
      </c>
      <c r="D136" s="5">
        <v>299487.04742395581</v>
      </c>
      <c r="E136" s="5">
        <v>291148.39234567969</v>
      </c>
      <c r="F136" s="5">
        <v>297194.78196544107</v>
      </c>
      <c r="G136" s="5">
        <v>316571.86921156733</v>
      </c>
      <c r="H136" s="5">
        <v>314679.0148839326</v>
      </c>
      <c r="I136" s="5">
        <v>315887.41906534956</v>
      </c>
      <c r="J136" s="5">
        <v>307913.79971805937</v>
      </c>
      <c r="K136" s="5">
        <v>327817.26536152238</v>
      </c>
      <c r="L136" s="5">
        <v>341864.00884402974</v>
      </c>
      <c r="M136" s="5">
        <v>344053.85463208985</v>
      </c>
      <c r="N136" s="5">
        <v>344384.672785673</v>
      </c>
      <c r="O136" s="5">
        <v>356872.09048908233</v>
      </c>
      <c r="P136" s="5">
        <v>355453.39860063529</v>
      </c>
      <c r="Q136" s="5">
        <v>368396.79487288749</v>
      </c>
      <c r="R136" s="5">
        <v>362984.39115813468</v>
      </c>
      <c r="S136" s="5">
        <v>365890.18102301046</v>
      </c>
      <c r="T136" s="25">
        <v>383270.88524175418</v>
      </c>
      <c r="U136" s="24">
        <v>380823.17764571711</v>
      </c>
      <c r="V136" s="25">
        <f t="shared" si="5"/>
        <v>6674712.9716086006</v>
      </c>
      <c r="X136" s="26">
        <v>42449</v>
      </c>
      <c r="Z136" s="3">
        <f t="shared" si="4"/>
        <v>43099</v>
      </c>
    </row>
    <row r="137" spans="1:26">
      <c r="A137" s="24">
        <v>136</v>
      </c>
      <c r="B137" s="5">
        <v>298309.68433012703</v>
      </c>
      <c r="C137" s="5">
        <v>284067.96295794583</v>
      </c>
      <c r="D137" s="5">
        <v>313436.67720387009</v>
      </c>
      <c r="E137" s="5">
        <v>299537.74928448809</v>
      </c>
      <c r="F137" s="5">
        <v>315535.34743201005</v>
      </c>
      <c r="G137" s="5">
        <v>310466.06984830817</v>
      </c>
      <c r="H137" s="5">
        <v>311104.71675777662</v>
      </c>
      <c r="I137" s="5">
        <v>321659.16635040962</v>
      </c>
      <c r="J137" s="5">
        <v>343555.49916822644</v>
      </c>
      <c r="K137" s="5">
        <v>338258.09472887183</v>
      </c>
      <c r="L137" s="5">
        <v>342268.63670341216</v>
      </c>
      <c r="M137" s="5">
        <v>347349.21610824281</v>
      </c>
      <c r="N137" s="5">
        <v>354467.25360622164</v>
      </c>
      <c r="O137" s="5">
        <v>381702.38970967993</v>
      </c>
      <c r="P137" s="5">
        <v>361071.24157301814</v>
      </c>
      <c r="Q137" s="5">
        <v>376302.46354786918</v>
      </c>
      <c r="R137" s="5">
        <v>384171.96040582238</v>
      </c>
      <c r="S137" s="5">
        <v>393787.8133700873</v>
      </c>
      <c r="T137" s="25">
        <v>377765.56715826492</v>
      </c>
      <c r="U137" s="24">
        <v>409839.56157916132</v>
      </c>
      <c r="V137" s="25">
        <f t="shared" si="5"/>
        <v>6864657.071823813</v>
      </c>
      <c r="X137" s="26">
        <v>39531</v>
      </c>
      <c r="Z137" s="3">
        <f t="shared" si="4"/>
        <v>40181</v>
      </c>
    </row>
    <row r="138" spans="1:26">
      <c r="A138" s="24">
        <v>137</v>
      </c>
      <c r="B138" s="5">
        <v>283356.28226827778</v>
      </c>
      <c r="C138" s="5">
        <v>273286.43433889345</v>
      </c>
      <c r="D138" s="5">
        <v>294536.68785709736</v>
      </c>
      <c r="E138" s="5">
        <v>299546.22773324454</v>
      </c>
      <c r="F138" s="5">
        <v>288977.67140855931</v>
      </c>
      <c r="G138" s="5">
        <v>308134.9586706775</v>
      </c>
      <c r="H138" s="5">
        <v>308373.36732157739</v>
      </c>
      <c r="I138" s="5">
        <v>318035.7008480152</v>
      </c>
      <c r="J138" s="5">
        <v>320895.12583410891</v>
      </c>
      <c r="K138" s="5">
        <v>322319.63645660947</v>
      </c>
      <c r="L138" s="5">
        <v>317067.39255038206</v>
      </c>
      <c r="M138" s="5">
        <v>336424.41430558194</v>
      </c>
      <c r="N138" s="5">
        <v>338792.83751254849</v>
      </c>
      <c r="O138" s="5">
        <v>364530.34108593443</v>
      </c>
      <c r="P138" s="5">
        <v>360648.30728508031</v>
      </c>
      <c r="Q138" s="5">
        <v>350387.92115418537</v>
      </c>
      <c r="R138" s="5">
        <v>377231.70397664921</v>
      </c>
      <c r="S138" s="5">
        <v>375816.10603426927</v>
      </c>
      <c r="T138" s="25">
        <v>378832.51838857267</v>
      </c>
      <c r="U138" s="24">
        <v>393766.54336843488</v>
      </c>
      <c r="V138" s="25">
        <f t="shared" si="5"/>
        <v>6610960.1783986995</v>
      </c>
      <c r="X138" s="26">
        <v>39867</v>
      </c>
      <c r="Z138" s="3">
        <f t="shared" si="4"/>
        <v>40517</v>
      </c>
    </row>
    <row r="139" spans="1:26">
      <c r="A139" s="24">
        <v>138</v>
      </c>
      <c r="B139" s="5">
        <v>295764.77315682051</v>
      </c>
      <c r="C139" s="5">
        <v>300828.07541072607</v>
      </c>
      <c r="D139" s="5">
        <v>290770.32617404521</v>
      </c>
      <c r="E139" s="5">
        <v>303746.17210619501</v>
      </c>
      <c r="F139" s="5">
        <v>312239.431298265</v>
      </c>
      <c r="G139" s="5">
        <v>313995.28493633983</v>
      </c>
      <c r="H139" s="5">
        <v>324553.55745296506</v>
      </c>
      <c r="I139" s="5">
        <v>319319.17545639502</v>
      </c>
      <c r="J139" s="5">
        <v>309611.39126383793</v>
      </c>
      <c r="K139" s="5">
        <v>333439.19889573264</v>
      </c>
      <c r="L139" s="5">
        <v>335852.44841445354</v>
      </c>
      <c r="M139" s="5">
        <v>351319.22401071771</v>
      </c>
      <c r="N139" s="5">
        <v>348520.55139716674</v>
      </c>
      <c r="O139" s="5">
        <v>358926.96607049188</v>
      </c>
      <c r="P139" s="5">
        <v>362983.0224175874</v>
      </c>
      <c r="Q139" s="5">
        <v>363064.16815844696</v>
      </c>
      <c r="R139" s="5">
        <v>382604.66637590202</v>
      </c>
      <c r="S139" s="5">
        <v>375321.82253233786</v>
      </c>
      <c r="T139" s="25">
        <v>392797.94545910071</v>
      </c>
      <c r="U139" s="24">
        <v>391612.84054376016</v>
      </c>
      <c r="V139" s="25">
        <f t="shared" si="5"/>
        <v>6767271.0415312871</v>
      </c>
      <c r="X139" s="26">
        <v>40669</v>
      </c>
      <c r="Z139" s="3">
        <f t="shared" si="4"/>
        <v>41319</v>
      </c>
    </row>
    <row r="140" spans="1:26">
      <c r="A140" s="24">
        <v>139</v>
      </c>
      <c r="B140" s="5">
        <v>277611.39649106149</v>
      </c>
      <c r="C140" s="5">
        <v>293230.52755223622</v>
      </c>
      <c r="D140" s="5">
        <v>287602.05861906393</v>
      </c>
      <c r="E140" s="5">
        <v>296702.28340198507</v>
      </c>
      <c r="F140" s="5">
        <v>313740.0653685616</v>
      </c>
      <c r="G140" s="5">
        <v>301975.47591802513</v>
      </c>
      <c r="H140" s="5">
        <v>308135.27783303452</v>
      </c>
      <c r="I140" s="5">
        <v>312782.88534438581</v>
      </c>
      <c r="J140" s="5">
        <v>330206.35176684888</v>
      </c>
      <c r="K140" s="5">
        <v>329855.06945124629</v>
      </c>
      <c r="L140" s="5">
        <v>326678.67972592619</v>
      </c>
      <c r="M140" s="5">
        <v>344708.64066871192</v>
      </c>
      <c r="N140" s="5">
        <v>347473.89211812482</v>
      </c>
      <c r="O140" s="5">
        <v>342221.57185495412</v>
      </c>
      <c r="P140" s="5">
        <v>364868.0138120366</v>
      </c>
      <c r="Q140" s="5">
        <v>349592.50326175918</v>
      </c>
      <c r="R140" s="5">
        <v>367800.18013837072</v>
      </c>
      <c r="S140" s="5">
        <v>380316.35392404848</v>
      </c>
      <c r="T140" s="25">
        <v>376827.28217899537</v>
      </c>
      <c r="U140" s="24">
        <v>398447.96540535247</v>
      </c>
      <c r="V140" s="25">
        <f t="shared" si="5"/>
        <v>6650776.4748347281</v>
      </c>
      <c r="X140" s="26">
        <v>39090</v>
      </c>
      <c r="Z140" s="3">
        <f t="shared" si="4"/>
        <v>39740</v>
      </c>
    </row>
    <row r="141" spans="1:26">
      <c r="A141" s="24">
        <v>140</v>
      </c>
      <c r="B141" s="5">
        <v>281496.00626054278</v>
      </c>
      <c r="C141" s="5">
        <v>284561.87993836054</v>
      </c>
      <c r="D141" s="5">
        <v>289755.29993049765</v>
      </c>
      <c r="E141" s="5">
        <v>296580.23256726441</v>
      </c>
      <c r="F141" s="5">
        <v>304592.02121660311</v>
      </c>
      <c r="G141" s="5">
        <v>308507.17436245643</v>
      </c>
      <c r="H141" s="5">
        <v>303568.48166948603</v>
      </c>
      <c r="I141" s="5">
        <v>318133.54491337825</v>
      </c>
      <c r="J141" s="5">
        <v>321999.43919138302</v>
      </c>
      <c r="K141" s="5">
        <v>321224.55697629333</v>
      </c>
      <c r="L141" s="5">
        <v>332471.21183423098</v>
      </c>
      <c r="M141" s="5">
        <v>337047.13320902007</v>
      </c>
      <c r="N141" s="5">
        <v>358130.24543843785</v>
      </c>
      <c r="O141" s="5">
        <v>355292.72065382142</v>
      </c>
      <c r="P141" s="5">
        <v>368174.83946293668</v>
      </c>
      <c r="Q141" s="5">
        <v>356972.61823471193</v>
      </c>
      <c r="R141" s="5">
        <v>382830.33253979002</v>
      </c>
      <c r="S141" s="5">
        <v>393300.90357214975</v>
      </c>
      <c r="T141" s="25">
        <v>382144.84878532524</v>
      </c>
      <c r="U141" s="24">
        <v>390931.07134080783</v>
      </c>
      <c r="V141" s="25">
        <f t="shared" si="5"/>
        <v>6687714.5620974964</v>
      </c>
      <c r="X141" s="26">
        <v>40678</v>
      </c>
      <c r="Z141" s="3">
        <f t="shared" si="4"/>
        <v>41328</v>
      </c>
    </row>
    <row r="142" spans="1:26">
      <c r="A142" s="24">
        <v>141</v>
      </c>
      <c r="B142" s="5">
        <v>288986.99047776358</v>
      </c>
      <c r="C142" s="5">
        <v>285988.85771504149</v>
      </c>
      <c r="D142" s="5">
        <v>301065.62328769604</v>
      </c>
      <c r="E142" s="5">
        <v>294048.75047374819</v>
      </c>
      <c r="F142" s="5">
        <v>315675.6245088178</v>
      </c>
      <c r="G142" s="5">
        <v>309404.26220396708</v>
      </c>
      <c r="H142" s="5">
        <v>324777.1167845297</v>
      </c>
      <c r="I142" s="5">
        <v>319943.61360494653</v>
      </c>
      <c r="J142" s="5">
        <v>321805.44118257734</v>
      </c>
      <c r="K142" s="5">
        <v>331217.90045445779</v>
      </c>
      <c r="L142" s="5">
        <v>337244.87502271769</v>
      </c>
      <c r="M142" s="5">
        <v>347122.42043786106</v>
      </c>
      <c r="N142" s="5">
        <v>346365.90063132579</v>
      </c>
      <c r="O142" s="5">
        <v>350681.49684410298</v>
      </c>
      <c r="P142" s="5">
        <v>365778.17440552777</v>
      </c>
      <c r="Q142" s="5">
        <v>386520.59977815475</v>
      </c>
      <c r="R142" s="5">
        <v>372091.88023127522</v>
      </c>
      <c r="S142" s="5">
        <v>378829.99129853945</v>
      </c>
      <c r="T142" s="25">
        <v>395843.82811938785</v>
      </c>
      <c r="U142" s="24">
        <v>405161.39138534945</v>
      </c>
      <c r="V142" s="25">
        <f t="shared" si="5"/>
        <v>6778554.7388477884</v>
      </c>
      <c r="X142" s="26">
        <v>42339</v>
      </c>
      <c r="Z142" s="3">
        <f t="shared" si="4"/>
        <v>42989</v>
      </c>
    </row>
    <row r="143" spans="1:26">
      <c r="A143" s="24">
        <v>142</v>
      </c>
      <c r="B143" s="5">
        <v>298358.34691339335</v>
      </c>
      <c r="C143" s="5">
        <v>297503.22083523974</v>
      </c>
      <c r="D143" s="5">
        <v>306658.76655833313</v>
      </c>
      <c r="E143" s="5">
        <v>297794.02608620201</v>
      </c>
      <c r="F143" s="5">
        <v>309024.59386316425</v>
      </c>
      <c r="G143" s="5">
        <v>309556.42661493586</v>
      </c>
      <c r="H143" s="5">
        <v>325040.58341922698</v>
      </c>
      <c r="I143" s="5">
        <v>312141.51910055149</v>
      </c>
      <c r="J143" s="5">
        <v>328022.40551865252</v>
      </c>
      <c r="K143" s="5">
        <v>330785.50499009021</v>
      </c>
      <c r="L143" s="5">
        <v>345831.41368953243</v>
      </c>
      <c r="M143" s="5">
        <v>353253.57404852705</v>
      </c>
      <c r="N143" s="5">
        <v>353058.46484300843</v>
      </c>
      <c r="O143" s="5">
        <v>358043.40742011822</v>
      </c>
      <c r="P143" s="5">
        <v>360556.5822079393</v>
      </c>
      <c r="Q143" s="5">
        <v>355072.12997421221</v>
      </c>
      <c r="R143" s="5">
        <v>370772.57875233504</v>
      </c>
      <c r="S143" s="5">
        <v>372866.00169692998</v>
      </c>
      <c r="T143" s="25">
        <v>372008.69323375431</v>
      </c>
      <c r="U143" s="24">
        <v>387830.15172215336</v>
      </c>
      <c r="V143" s="25">
        <f t="shared" si="5"/>
        <v>6744178.3914883016</v>
      </c>
      <c r="X143" s="26">
        <v>42404</v>
      </c>
      <c r="Z143" s="3">
        <f t="shared" si="4"/>
        <v>43054</v>
      </c>
    </row>
    <row r="144" spans="1:26">
      <c r="A144" s="24">
        <v>143</v>
      </c>
      <c r="B144" s="5">
        <v>290930.11172690499</v>
      </c>
      <c r="C144" s="5">
        <v>294342.00561022374</v>
      </c>
      <c r="D144" s="5">
        <v>293203.39960429334</v>
      </c>
      <c r="E144" s="5">
        <v>289383.51903415495</v>
      </c>
      <c r="F144" s="5">
        <v>298649.58972800843</v>
      </c>
      <c r="G144" s="5">
        <v>308489.58748270478</v>
      </c>
      <c r="H144" s="5">
        <v>308445.19708131097</v>
      </c>
      <c r="I144" s="5">
        <v>319619.15405005449</v>
      </c>
      <c r="J144" s="5">
        <v>310028.22496514337</v>
      </c>
      <c r="K144" s="5">
        <v>334909.16081305809</v>
      </c>
      <c r="L144" s="5">
        <v>337014.09782603098</v>
      </c>
      <c r="M144" s="5">
        <v>340293.5557787841</v>
      </c>
      <c r="N144" s="5">
        <v>339088.02725957753</v>
      </c>
      <c r="O144" s="5">
        <v>352183.11638696911</v>
      </c>
      <c r="P144" s="5">
        <v>356626.95245878497</v>
      </c>
      <c r="Q144" s="5">
        <v>365102.87495793623</v>
      </c>
      <c r="R144" s="5">
        <v>353418.83972763002</v>
      </c>
      <c r="S144" s="5">
        <v>376744.10089234333</v>
      </c>
      <c r="T144" s="25">
        <v>376055.88777414418</v>
      </c>
      <c r="U144" s="24">
        <v>366280.34618737752</v>
      </c>
      <c r="V144" s="25">
        <f t="shared" si="5"/>
        <v>6610807.7493454348</v>
      </c>
      <c r="X144" s="26">
        <v>41640</v>
      </c>
      <c r="Z144" s="3">
        <f t="shared" si="4"/>
        <v>42290</v>
      </c>
    </row>
    <row r="145" spans="1:26">
      <c r="A145" s="24">
        <v>144</v>
      </c>
      <c r="B145" s="5">
        <v>274790.03635109769</v>
      </c>
      <c r="C145" s="5">
        <v>276606.67063733062</v>
      </c>
      <c r="D145" s="5">
        <v>296704.59703087446</v>
      </c>
      <c r="E145" s="5">
        <v>284573.46203387668</v>
      </c>
      <c r="F145" s="5">
        <v>302308.41172634455</v>
      </c>
      <c r="G145" s="5">
        <v>312556.01245295804</v>
      </c>
      <c r="H145" s="5">
        <v>322260.84895477456</v>
      </c>
      <c r="I145" s="5">
        <v>327886.60464251862</v>
      </c>
      <c r="J145" s="5">
        <v>327377.57551479182</v>
      </c>
      <c r="K145" s="5">
        <v>313190.58664013474</v>
      </c>
      <c r="L145" s="5">
        <v>324311.77136536845</v>
      </c>
      <c r="M145" s="5">
        <v>341111.39523695019</v>
      </c>
      <c r="N145" s="5">
        <v>341656.93941538932</v>
      </c>
      <c r="O145" s="5">
        <v>358462.23200704885</v>
      </c>
      <c r="P145" s="5">
        <v>355723.01782425842</v>
      </c>
      <c r="Q145" s="5">
        <v>362752.98730048182</v>
      </c>
      <c r="R145" s="5">
        <v>348683.33385060588</v>
      </c>
      <c r="S145" s="5">
        <v>374628.81230435718</v>
      </c>
      <c r="T145" s="25">
        <v>370663.77921037399</v>
      </c>
      <c r="U145" s="24">
        <v>377428.62483036908</v>
      </c>
      <c r="V145" s="25">
        <f t="shared" si="5"/>
        <v>6593677.6993299052</v>
      </c>
      <c r="X145" s="26">
        <v>42124</v>
      </c>
      <c r="Z145" s="3">
        <f t="shared" si="4"/>
        <v>42774</v>
      </c>
    </row>
    <row r="146" spans="1:26">
      <c r="A146" s="24">
        <v>145</v>
      </c>
      <c r="B146" s="5">
        <v>272427.40212151001</v>
      </c>
      <c r="C146" s="5">
        <v>275903.75548374763</v>
      </c>
      <c r="D146" s="5">
        <v>304251.41603027622</v>
      </c>
      <c r="E146" s="5">
        <v>281861.94411702425</v>
      </c>
      <c r="F146" s="5">
        <v>307069.6715600405</v>
      </c>
      <c r="G146" s="5">
        <v>309106.46099359152</v>
      </c>
      <c r="H146" s="5">
        <v>316230.34794904443</v>
      </c>
      <c r="I146" s="5">
        <v>318623.75073699834</v>
      </c>
      <c r="J146" s="5">
        <v>334447.05425598408</v>
      </c>
      <c r="K146" s="5">
        <v>327768.46855207568</v>
      </c>
      <c r="L146" s="5">
        <v>346282.47298663034</v>
      </c>
      <c r="M146" s="5">
        <v>349776.90633140469</v>
      </c>
      <c r="N146" s="5">
        <v>343196.05080120702</v>
      </c>
      <c r="O146" s="5">
        <v>359969.54558459524</v>
      </c>
      <c r="P146" s="5">
        <v>362990.30811135797</v>
      </c>
      <c r="Q146" s="5">
        <v>357870.22068097605</v>
      </c>
      <c r="R146" s="5">
        <v>364364.63006991829</v>
      </c>
      <c r="S146" s="5">
        <v>383515.46599478915</v>
      </c>
      <c r="T146" s="25">
        <v>378367.2722935903</v>
      </c>
      <c r="U146" s="24">
        <v>383866.07432974369</v>
      </c>
      <c r="V146" s="25">
        <f t="shared" si="5"/>
        <v>6677889.2189845042</v>
      </c>
      <c r="X146" s="26">
        <v>41067</v>
      </c>
      <c r="Z146" s="3">
        <f t="shared" si="4"/>
        <v>41717</v>
      </c>
    </row>
    <row r="147" spans="1:26">
      <c r="A147" s="24">
        <v>146</v>
      </c>
      <c r="B147" s="5">
        <v>285656.06216804159</v>
      </c>
      <c r="C147" s="5">
        <v>284578.14653769555</v>
      </c>
      <c r="D147" s="5">
        <v>300568.87698166544</v>
      </c>
      <c r="E147" s="5">
        <v>291029.41979427391</v>
      </c>
      <c r="F147" s="5">
        <v>306872.86246764415</v>
      </c>
      <c r="G147" s="5">
        <v>301957.53377709613</v>
      </c>
      <c r="H147" s="5">
        <v>312792.35884723655</v>
      </c>
      <c r="I147" s="5">
        <v>320443.63581127219</v>
      </c>
      <c r="J147" s="5">
        <v>318557.73782409995</v>
      </c>
      <c r="K147" s="5">
        <v>341073.3676357817</v>
      </c>
      <c r="L147" s="5">
        <v>333470.12591080531</v>
      </c>
      <c r="M147" s="5">
        <v>341826.63043625746</v>
      </c>
      <c r="N147" s="5">
        <v>345490.34114597121</v>
      </c>
      <c r="O147" s="5">
        <v>359117.34455641708</v>
      </c>
      <c r="P147" s="5">
        <v>366318.70719006733</v>
      </c>
      <c r="Q147" s="5">
        <v>372645.24881096464</v>
      </c>
      <c r="R147" s="5">
        <v>384334.31732861011</v>
      </c>
      <c r="S147" s="5">
        <v>384549.42100385024</v>
      </c>
      <c r="T147" s="25">
        <v>381567.72716120293</v>
      </c>
      <c r="U147" s="24">
        <v>406805.81252312608</v>
      </c>
      <c r="V147" s="25">
        <f t="shared" si="5"/>
        <v>6739655.6779120797</v>
      </c>
      <c r="X147" s="26">
        <v>41593</v>
      </c>
      <c r="Z147" s="3">
        <f t="shared" si="4"/>
        <v>42243</v>
      </c>
    </row>
    <row r="148" spans="1:26">
      <c r="A148" s="24">
        <v>147</v>
      </c>
      <c r="B148" s="5">
        <v>283922.07457896671</v>
      </c>
      <c r="C148" s="5">
        <v>286301.83762964269</v>
      </c>
      <c r="D148" s="5">
        <v>283158.37501986197</v>
      </c>
      <c r="E148" s="5">
        <v>295339.85802474391</v>
      </c>
      <c r="F148" s="5">
        <v>309612.75508270366</v>
      </c>
      <c r="G148" s="5">
        <v>305606.28586570849</v>
      </c>
      <c r="H148" s="5">
        <v>320238.90135282377</v>
      </c>
      <c r="I148" s="5">
        <v>323575.69002377434</v>
      </c>
      <c r="J148" s="5">
        <v>322769.44059780438</v>
      </c>
      <c r="K148" s="5">
        <v>335037.09995411034</v>
      </c>
      <c r="L148" s="5">
        <v>332168.55557891721</v>
      </c>
      <c r="M148" s="5">
        <v>333845.26008107432</v>
      </c>
      <c r="N148" s="5">
        <v>354028.5664684138</v>
      </c>
      <c r="O148" s="5">
        <v>360326.86981334822</v>
      </c>
      <c r="P148" s="5">
        <v>340325.09775490389</v>
      </c>
      <c r="Q148" s="5">
        <v>378811.4141422353</v>
      </c>
      <c r="R148" s="5">
        <v>374142.21994828124</v>
      </c>
      <c r="S148" s="5">
        <v>381792.42354758893</v>
      </c>
      <c r="T148" s="25">
        <v>386114.58373607683</v>
      </c>
      <c r="U148" s="24">
        <v>389910.2207384535</v>
      </c>
      <c r="V148" s="25">
        <f t="shared" si="5"/>
        <v>6697027.5299394345</v>
      </c>
      <c r="X148" s="26">
        <v>41308</v>
      </c>
      <c r="Z148" s="3">
        <f t="shared" si="4"/>
        <v>41958</v>
      </c>
    </row>
    <row r="149" spans="1:26">
      <c r="A149" s="24">
        <v>148</v>
      </c>
      <c r="B149" s="5">
        <v>293272.53780748858</v>
      </c>
      <c r="C149" s="5">
        <v>292510.63850587659</v>
      </c>
      <c r="D149" s="5">
        <v>302127.61599968415</v>
      </c>
      <c r="E149" s="5">
        <v>299760.94456878165</v>
      </c>
      <c r="F149" s="5">
        <v>305661.36126071337</v>
      </c>
      <c r="G149" s="5">
        <v>306245.24210041261</v>
      </c>
      <c r="H149" s="5">
        <v>320611.43924968306</v>
      </c>
      <c r="I149" s="5">
        <v>333603.25343533693</v>
      </c>
      <c r="J149" s="5">
        <v>317828.86944449157</v>
      </c>
      <c r="K149" s="5">
        <v>336116.18188200693</v>
      </c>
      <c r="L149" s="5">
        <v>332728.53381613089</v>
      </c>
      <c r="M149" s="5">
        <v>334289.13383357553</v>
      </c>
      <c r="N149" s="5">
        <v>356574.45898032701</v>
      </c>
      <c r="O149" s="5">
        <v>377177.24931635841</v>
      </c>
      <c r="P149" s="5">
        <v>368240.5810107498</v>
      </c>
      <c r="Q149" s="5">
        <v>357415.47055151494</v>
      </c>
      <c r="R149" s="5">
        <v>370540.17598278506</v>
      </c>
      <c r="S149" s="5">
        <v>381598.97304631351</v>
      </c>
      <c r="T149" s="25">
        <v>377980.07846823632</v>
      </c>
      <c r="U149" s="24">
        <v>384788.91304058285</v>
      </c>
      <c r="V149" s="25">
        <f t="shared" si="5"/>
        <v>6749071.6523010489</v>
      </c>
      <c r="X149" s="26">
        <v>41471</v>
      </c>
      <c r="Z149" s="3">
        <f t="shared" si="4"/>
        <v>42121</v>
      </c>
    </row>
    <row r="150" spans="1:26">
      <c r="A150" s="24">
        <v>149</v>
      </c>
      <c r="B150" s="5">
        <v>292285.3818955358</v>
      </c>
      <c r="C150" s="5">
        <v>294073.1076020982</v>
      </c>
      <c r="D150" s="5">
        <v>308942.14680093928</v>
      </c>
      <c r="E150" s="5">
        <v>298435.18093587458</v>
      </c>
      <c r="F150" s="5">
        <v>317120.49110814725</v>
      </c>
      <c r="G150" s="5">
        <v>305550.98496040102</v>
      </c>
      <c r="H150" s="5">
        <v>317439.47910512029</v>
      </c>
      <c r="I150" s="5">
        <v>318566.74792722386</v>
      </c>
      <c r="J150" s="5">
        <v>325071.76397619164</v>
      </c>
      <c r="K150" s="5">
        <v>343366.78849286708</v>
      </c>
      <c r="L150" s="5">
        <v>340324.55238835292</v>
      </c>
      <c r="M150" s="5">
        <v>345033.07574519707</v>
      </c>
      <c r="N150" s="5">
        <v>349836.69166418078</v>
      </c>
      <c r="O150" s="5">
        <v>362007.24196212873</v>
      </c>
      <c r="P150" s="5">
        <v>374360.24118704646</v>
      </c>
      <c r="Q150" s="5">
        <v>358894.55080746475</v>
      </c>
      <c r="R150" s="5">
        <v>370016.87581992109</v>
      </c>
      <c r="S150" s="5">
        <v>390318.25240713754</v>
      </c>
      <c r="T150" s="25">
        <v>386316.10224550631</v>
      </c>
      <c r="U150" s="24">
        <v>388515.81351593963</v>
      </c>
      <c r="V150" s="25">
        <f t="shared" si="5"/>
        <v>6786475.4705472738</v>
      </c>
      <c r="X150" s="26">
        <v>40192</v>
      </c>
      <c r="Z150" s="3">
        <f t="shared" si="4"/>
        <v>40842</v>
      </c>
    </row>
    <row r="151" spans="1:26">
      <c r="A151" s="24">
        <v>150</v>
      </c>
      <c r="B151" s="5">
        <v>295269.24477036274</v>
      </c>
      <c r="C151" s="5">
        <v>299102.75033715612</v>
      </c>
      <c r="D151" s="5">
        <v>288280.14832656033</v>
      </c>
      <c r="E151" s="5">
        <v>310966.36584310199</v>
      </c>
      <c r="F151" s="5">
        <v>302513.87846562872</v>
      </c>
      <c r="G151" s="5">
        <v>298810.28984699486</v>
      </c>
      <c r="H151" s="5">
        <v>318786.62187472131</v>
      </c>
      <c r="I151" s="5">
        <v>324739.7709521426</v>
      </c>
      <c r="J151" s="5">
        <v>331010.40522175899</v>
      </c>
      <c r="K151" s="5">
        <v>334316.85220595135</v>
      </c>
      <c r="L151" s="5">
        <v>343362.04967097065</v>
      </c>
      <c r="M151" s="5">
        <v>332196.49468038144</v>
      </c>
      <c r="N151" s="5">
        <v>361799.08428748557</v>
      </c>
      <c r="O151" s="5">
        <v>359764.60661929107</v>
      </c>
      <c r="P151" s="5">
        <v>370875.32167944807</v>
      </c>
      <c r="Q151" s="5">
        <v>372975.52768601722</v>
      </c>
      <c r="R151" s="5">
        <v>365716.03873010742</v>
      </c>
      <c r="S151" s="5">
        <v>368770.35468927654</v>
      </c>
      <c r="T151" s="25">
        <v>388349.5803187461</v>
      </c>
      <c r="U151" s="24">
        <v>391644.21934181912</v>
      </c>
      <c r="V151" s="25">
        <f t="shared" si="5"/>
        <v>6759249.6055479227</v>
      </c>
      <c r="X151" s="26">
        <v>41607</v>
      </c>
      <c r="Z151" s="3">
        <f t="shared" si="4"/>
        <v>42257</v>
      </c>
    </row>
    <row r="152" spans="1:26">
      <c r="A152" s="24">
        <v>151</v>
      </c>
      <c r="B152" s="5">
        <v>285265.0998904595</v>
      </c>
      <c r="C152" s="5">
        <v>281853.43288245669</v>
      </c>
      <c r="D152" s="5">
        <v>297171.44768664218</v>
      </c>
      <c r="E152" s="5">
        <v>303794.28818815481</v>
      </c>
      <c r="F152" s="5">
        <v>302856.258945924</v>
      </c>
      <c r="G152" s="5">
        <v>309530.24907671113</v>
      </c>
      <c r="H152" s="5">
        <v>321500.12751475594</v>
      </c>
      <c r="I152" s="5">
        <v>315610.899537816</v>
      </c>
      <c r="J152" s="5">
        <v>322323.97976544854</v>
      </c>
      <c r="K152" s="5">
        <v>317433.97465635987</v>
      </c>
      <c r="L152" s="5">
        <v>326969.01588428643</v>
      </c>
      <c r="M152" s="5">
        <v>346090.4718693936</v>
      </c>
      <c r="N152" s="5">
        <v>355162.34858799836</v>
      </c>
      <c r="O152" s="5">
        <v>349099.70203378919</v>
      </c>
      <c r="P152" s="5">
        <v>361582.00506693812</v>
      </c>
      <c r="Q152" s="5">
        <v>363991.88005617855</v>
      </c>
      <c r="R152" s="5">
        <v>362719.32126872271</v>
      </c>
      <c r="S152" s="5">
        <v>383164.57617944852</v>
      </c>
      <c r="T152" s="25">
        <v>379433.84973866033</v>
      </c>
      <c r="U152" s="24">
        <v>398298.47819662717</v>
      </c>
      <c r="V152" s="25">
        <f t="shared" si="5"/>
        <v>6683851.4070267705</v>
      </c>
      <c r="X152" s="26">
        <v>41135</v>
      </c>
      <c r="Z152" s="3">
        <f t="shared" si="4"/>
        <v>41785</v>
      </c>
    </row>
    <row r="153" spans="1:26">
      <c r="A153" s="24">
        <v>152</v>
      </c>
      <c r="B153" s="5">
        <v>283144.86976288963</v>
      </c>
      <c r="C153" s="5">
        <v>280154.4618664466</v>
      </c>
      <c r="D153" s="5">
        <v>299769.06354417745</v>
      </c>
      <c r="E153" s="5">
        <v>303494.8410992155</v>
      </c>
      <c r="F153" s="5">
        <v>297835.87482696888</v>
      </c>
      <c r="G153" s="5">
        <v>294300.84193013154</v>
      </c>
      <c r="H153" s="5">
        <v>311840.22219320177</v>
      </c>
      <c r="I153" s="5">
        <v>309813.80026696518</v>
      </c>
      <c r="J153" s="5">
        <v>331511.37407603319</v>
      </c>
      <c r="K153" s="5">
        <v>329304.0349682821</v>
      </c>
      <c r="L153" s="5">
        <v>331914.12710996391</v>
      </c>
      <c r="M153" s="5">
        <v>324659.02877063915</v>
      </c>
      <c r="N153" s="5">
        <v>349984.45453332568</v>
      </c>
      <c r="O153" s="5">
        <v>361109.59674420248</v>
      </c>
      <c r="P153" s="5">
        <v>348128.66918576974</v>
      </c>
      <c r="Q153" s="5">
        <v>349632.45542722085</v>
      </c>
      <c r="R153" s="5">
        <v>385176.13592431473</v>
      </c>
      <c r="S153" s="5">
        <v>386420.35775814665</v>
      </c>
      <c r="T153" s="25">
        <v>396720.58109860518</v>
      </c>
      <c r="U153" s="24">
        <v>379519.94376135198</v>
      </c>
      <c r="V153" s="25">
        <f t="shared" si="5"/>
        <v>6654434.7348478511</v>
      </c>
      <c r="X153" s="26">
        <v>41656</v>
      </c>
      <c r="Z153" s="3">
        <f t="shared" si="4"/>
        <v>42306</v>
      </c>
    </row>
    <row r="154" spans="1:26">
      <c r="A154" s="24">
        <v>153</v>
      </c>
      <c r="B154" s="5">
        <v>294748.83910096274</v>
      </c>
      <c r="C154" s="5">
        <v>294692.00015248876</v>
      </c>
      <c r="D154" s="5">
        <v>284125.93185653293</v>
      </c>
      <c r="E154" s="5">
        <v>282149.5649418594</v>
      </c>
      <c r="F154" s="5">
        <v>293549.9158440312</v>
      </c>
      <c r="G154" s="5">
        <v>300798.09441544686</v>
      </c>
      <c r="H154" s="5">
        <v>302142.82490842638</v>
      </c>
      <c r="I154" s="5">
        <v>315837.82702054386</v>
      </c>
      <c r="J154" s="5">
        <v>317585.03597328695</v>
      </c>
      <c r="K154" s="5">
        <v>323762.43873105187</v>
      </c>
      <c r="L154" s="5">
        <v>336229.64408355544</v>
      </c>
      <c r="M154" s="5">
        <v>331249.37182581797</v>
      </c>
      <c r="N154" s="5">
        <v>354890.93128587003</v>
      </c>
      <c r="O154" s="5">
        <v>352479.71325058938</v>
      </c>
      <c r="P154" s="5">
        <v>367028.98927418044</v>
      </c>
      <c r="Q154" s="5">
        <v>361081.65748372494</v>
      </c>
      <c r="R154" s="5">
        <v>362994.09707108198</v>
      </c>
      <c r="S154" s="5">
        <v>390131.23943709751</v>
      </c>
      <c r="T154" s="25">
        <v>378082.37877046579</v>
      </c>
      <c r="U154" s="24">
        <v>386404.58904593298</v>
      </c>
      <c r="V154" s="25">
        <f t="shared" si="5"/>
        <v>6629965.0844729487</v>
      </c>
      <c r="X154" s="26">
        <v>42361</v>
      </c>
      <c r="Z154" s="3">
        <f t="shared" si="4"/>
        <v>43011</v>
      </c>
    </row>
    <row r="155" spans="1:26">
      <c r="A155" s="24">
        <v>154</v>
      </c>
      <c r="B155" s="5">
        <v>284866.9873024454</v>
      </c>
      <c r="C155" s="5">
        <v>306978.32424308819</v>
      </c>
      <c r="D155" s="5">
        <v>303418.84428244841</v>
      </c>
      <c r="E155" s="5">
        <v>309905.21882105659</v>
      </c>
      <c r="F155" s="5">
        <v>298524.71887028177</v>
      </c>
      <c r="G155" s="5">
        <v>313774.37189924746</v>
      </c>
      <c r="H155" s="5">
        <v>327369.72814703983</v>
      </c>
      <c r="I155" s="5">
        <v>337173.67306568444</v>
      </c>
      <c r="J155" s="5">
        <v>325837.01067578897</v>
      </c>
      <c r="K155" s="5">
        <v>338996.29150875472</v>
      </c>
      <c r="L155" s="5">
        <v>342972.29645654239</v>
      </c>
      <c r="M155" s="5">
        <v>348562.14765018882</v>
      </c>
      <c r="N155" s="5">
        <v>342067.60604677803</v>
      </c>
      <c r="O155" s="5">
        <v>363146.25941892568</v>
      </c>
      <c r="P155" s="5">
        <v>352446.56574546872</v>
      </c>
      <c r="Q155" s="5">
        <v>377014.22340162453</v>
      </c>
      <c r="R155" s="5">
        <v>364157.14210773597</v>
      </c>
      <c r="S155" s="5">
        <v>381252.04318002553</v>
      </c>
      <c r="T155" s="25">
        <v>377652.59581826732</v>
      </c>
      <c r="U155" s="24">
        <v>372389.80684574862</v>
      </c>
      <c r="V155" s="25">
        <f t="shared" si="5"/>
        <v>6768505.8554871418</v>
      </c>
      <c r="X155" s="26">
        <v>41265</v>
      </c>
      <c r="Z155" s="3">
        <f t="shared" si="4"/>
        <v>41915</v>
      </c>
    </row>
    <row r="156" spans="1:26">
      <c r="A156" s="24">
        <v>155</v>
      </c>
      <c r="B156" s="5">
        <v>289239.3993868414</v>
      </c>
      <c r="C156" s="5">
        <v>288979.93450446171</v>
      </c>
      <c r="D156" s="5">
        <v>287223.65347403783</v>
      </c>
      <c r="E156" s="5">
        <v>295058.10975921073</v>
      </c>
      <c r="F156" s="5">
        <v>298676.27008127869</v>
      </c>
      <c r="G156" s="5">
        <v>307709.96188282629</v>
      </c>
      <c r="H156" s="5">
        <v>319939.10277163872</v>
      </c>
      <c r="I156" s="5">
        <v>316495.70377229917</v>
      </c>
      <c r="J156" s="5">
        <v>327560.41596609744</v>
      </c>
      <c r="K156" s="5">
        <v>325234.29589282232</v>
      </c>
      <c r="L156" s="5">
        <v>334100.69687250169</v>
      </c>
      <c r="M156" s="5">
        <v>344055.41362453619</v>
      </c>
      <c r="N156" s="5">
        <v>330847.91826569365</v>
      </c>
      <c r="O156" s="5">
        <v>364467.2165659935</v>
      </c>
      <c r="P156" s="5">
        <v>354420.09581832978</v>
      </c>
      <c r="Q156" s="5">
        <v>350493.43793645484</v>
      </c>
      <c r="R156" s="5">
        <v>366845.72232658073</v>
      </c>
      <c r="S156" s="5">
        <v>372236.49438035546</v>
      </c>
      <c r="T156" s="25">
        <v>386465.40582669695</v>
      </c>
      <c r="U156" s="24">
        <v>388284.90365363628</v>
      </c>
      <c r="V156" s="25">
        <f t="shared" si="5"/>
        <v>6648334.1527622938</v>
      </c>
      <c r="X156" s="26">
        <v>42156</v>
      </c>
      <c r="Z156" s="3">
        <f t="shared" si="4"/>
        <v>42806</v>
      </c>
    </row>
    <row r="157" spans="1:26">
      <c r="A157" s="24">
        <v>156</v>
      </c>
      <c r="B157" s="5">
        <v>285571.51420451945</v>
      </c>
      <c r="C157" s="5">
        <v>291623.68848059123</v>
      </c>
      <c r="D157" s="5">
        <v>297421.82269073254</v>
      </c>
      <c r="E157" s="5">
        <v>302593.2691528523</v>
      </c>
      <c r="F157" s="5">
        <v>297669.17897149536</v>
      </c>
      <c r="G157" s="5">
        <v>320677.11658758175</v>
      </c>
      <c r="H157" s="5">
        <v>323801.04153899057</v>
      </c>
      <c r="I157" s="5">
        <v>324983.61982297432</v>
      </c>
      <c r="J157" s="5">
        <v>330146.09352020838</v>
      </c>
      <c r="K157" s="5">
        <v>335710.37721995282</v>
      </c>
      <c r="L157" s="5">
        <v>346928.27519357938</v>
      </c>
      <c r="M157" s="5">
        <v>347214.4692062831</v>
      </c>
      <c r="N157" s="5">
        <v>349406.16023865971</v>
      </c>
      <c r="O157" s="5">
        <v>346893.33786631224</v>
      </c>
      <c r="P157" s="5">
        <v>371503.68850590271</v>
      </c>
      <c r="Q157" s="5">
        <v>366810.63661641162</v>
      </c>
      <c r="R157" s="5">
        <v>387726.57872084423</v>
      </c>
      <c r="S157" s="5">
        <v>394502.77436558309</v>
      </c>
      <c r="T157" s="25">
        <v>395775.37700565642</v>
      </c>
      <c r="U157" s="24">
        <v>417876.36643069936</v>
      </c>
      <c r="V157" s="25">
        <f t="shared" si="5"/>
        <v>6834835.3863398302</v>
      </c>
      <c r="X157" s="26">
        <v>39463</v>
      </c>
      <c r="Z157" s="3">
        <f t="shared" si="4"/>
        <v>40113</v>
      </c>
    </row>
    <row r="158" spans="1:26">
      <c r="A158" s="24">
        <v>157</v>
      </c>
      <c r="B158" s="5">
        <v>289478.89797908388</v>
      </c>
      <c r="C158" s="5">
        <v>280796.4250966495</v>
      </c>
      <c r="D158" s="5">
        <v>286077.48848769628</v>
      </c>
      <c r="E158" s="5">
        <v>293480.60618126154</v>
      </c>
      <c r="F158" s="5">
        <v>308673.77523354889</v>
      </c>
      <c r="G158" s="5">
        <v>306239.54886300041</v>
      </c>
      <c r="H158" s="5">
        <v>308696.28129874624</v>
      </c>
      <c r="I158" s="5">
        <v>320205.10525345168</v>
      </c>
      <c r="J158" s="5">
        <v>335435.73642414931</v>
      </c>
      <c r="K158" s="5">
        <v>331739.43055589794</v>
      </c>
      <c r="L158" s="5">
        <v>346569.32522854413</v>
      </c>
      <c r="M158" s="5">
        <v>336675.07490437548</v>
      </c>
      <c r="N158" s="5">
        <v>347554.59285809123</v>
      </c>
      <c r="O158" s="5">
        <v>344771.04347426537</v>
      </c>
      <c r="P158" s="5">
        <v>357830.98011258116</v>
      </c>
      <c r="Q158" s="5">
        <v>365382.01218170958</v>
      </c>
      <c r="R158" s="5">
        <v>373763.87144849898</v>
      </c>
      <c r="S158" s="5">
        <v>360959.75359675172</v>
      </c>
      <c r="T158" s="25">
        <v>385842.82096967904</v>
      </c>
      <c r="U158" s="24">
        <v>388952.63483197725</v>
      </c>
      <c r="V158" s="25">
        <f t="shared" si="5"/>
        <v>6669125.4049799601</v>
      </c>
      <c r="X158" s="26">
        <v>40764</v>
      </c>
      <c r="Z158" s="3">
        <f t="shared" si="4"/>
        <v>41414</v>
      </c>
    </row>
    <row r="159" spans="1:26">
      <c r="A159" s="24">
        <v>158</v>
      </c>
      <c r="B159" s="5">
        <v>290313.39196550695</v>
      </c>
      <c r="C159" s="5">
        <v>284224.88385297213</v>
      </c>
      <c r="D159" s="5">
        <v>294016.96737910883</v>
      </c>
      <c r="E159" s="5">
        <v>310500.70764284162</v>
      </c>
      <c r="F159" s="5">
        <v>301640.52954983915</v>
      </c>
      <c r="G159" s="5">
        <v>325154.41561578156</v>
      </c>
      <c r="H159" s="5">
        <v>320475.99342650396</v>
      </c>
      <c r="I159" s="5">
        <v>325515.19719576172</v>
      </c>
      <c r="J159" s="5">
        <v>335011.59763705352</v>
      </c>
      <c r="K159" s="5">
        <v>334162.73856884765</v>
      </c>
      <c r="L159" s="5">
        <v>334099.30654882803</v>
      </c>
      <c r="M159" s="5">
        <v>354660.09138529783</v>
      </c>
      <c r="N159" s="5">
        <v>356078.17166279763</v>
      </c>
      <c r="O159" s="5">
        <v>375072.29482961626</v>
      </c>
      <c r="P159" s="5">
        <v>356369.09005882445</v>
      </c>
      <c r="Q159" s="5">
        <v>370736.22619093367</v>
      </c>
      <c r="R159" s="5">
        <v>358000.79833332502</v>
      </c>
      <c r="S159" s="5">
        <v>374830.60125656228</v>
      </c>
      <c r="T159" s="25">
        <v>392185.07693495188</v>
      </c>
      <c r="U159" s="24">
        <v>371886.60532189941</v>
      </c>
      <c r="V159" s="25">
        <f t="shared" si="5"/>
        <v>6764934.685357254</v>
      </c>
      <c r="X159" s="26">
        <v>39524</v>
      </c>
      <c r="Z159" s="3">
        <f t="shared" si="4"/>
        <v>40174</v>
      </c>
    </row>
    <row r="160" spans="1:26">
      <c r="A160" s="24">
        <v>159</v>
      </c>
      <c r="B160" s="5">
        <v>286633.68160370743</v>
      </c>
      <c r="C160" s="5">
        <v>292707.06244895252</v>
      </c>
      <c r="D160" s="5">
        <v>296864.42409706529</v>
      </c>
      <c r="E160" s="5">
        <v>297815.27822518261</v>
      </c>
      <c r="F160" s="5">
        <v>308369.84607644071</v>
      </c>
      <c r="G160" s="5">
        <v>302579.36277698365</v>
      </c>
      <c r="H160" s="5">
        <v>319532.02076571796</v>
      </c>
      <c r="I160" s="5">
        <v>323556.59625247208</v>
      </c>
      <c r="J160" s="5">
        <v>334974.97655351541</v>
      </c>
      <c r="K160" s="5">
        <v>330086.2251462636</v>
      </c>
      <c r="L160" s="5">
        <v>343413.57459793997</v>
      </c>
      <c r="M160" s="5">
        <v>348100.5033973807</v>
      </c>
      <c r="N160" s="5">
        <v>332433.147401975</v>
      </c>
      <c r="O160" s="5">
        <v>384649.0392278753</v>
      </c>
      <c r="P160" s="5">
        <v>360165.57075320132</v>
      </c>
      <c r="Q160" s="5">
        <v>366973.29757992551</v>
      </c>
      <c r="R160" s="5">
        <v>371399.6645724891</v>
      </c>
      <c r="S160" s="5">
        <v>376172.72926545504</v>
      </c>
      <c r="T160" s="25">
        <v>379112.09723284165</v>
      </c>
      <c r="U160" s="24">
        <v>373314.3596492128</v>
      </c>
      <c r="V160" s="25">
        <f t="shared" si="5"/>
        <v>6728853.4576245984</v>
      </c>
      <c r="X160" s="26">
        <v>39985</v>
      </c>
      <c r="Z160" s="3">
        <f t="shared" si="4"/>
        <v>40635</v>
      </c>
    </row>
    <row r="161" spans="1:26">
      <c r="A161" s="24">
        <v>160</v>
      </c>
      <c r="B161" s="5">
        <v>292748.25850557169</v>
      </c>
      <c r="C161" s="5">
        <v>287100.90377520211</v>
      </c>
      <c r="D161" s="5">
        <v>304319.2614639047</v>
      </c>
      <c r="E161" s="5">
        <v>302507.18680620962</v>
      </c>
      <c r="F161" s="5">
        <v>293637.10560835578</v>
      </c>
      <c r="G161" s="5">
        <v>303406.67454779311</v>
      </c>
      <c r="H161" s="5">
        <v>307281.39663995896</v>
      </c>
      <c r="I161" s="5">
        <v>315475.17125410028</v>
      </c>
      <c r="J161" s="5">
        <v>319497.8663653821</v>
      </c>
      <c r="K161" s="5">
        <v>331039.83986262651</v>
      </c>
      <c r="L161" s="5">
        <v>332120.03765497496</v>
      </c>
      <c r="M161" s="5">
        <v>343121.51414553693</v>
      </c>
      <c r="N161" s="5">
        <v>348440.51228039508</v>
      </c>
      <c r="O161" s="5">
        <v>348564.95974679792</v>
      </c>
      <c r="P161" s="5">
        <v>361491.08112202981</v>
      </c>
      <c r="Q161" s="5">
        <v>361276.17637644924</v>
      </c>
      <c r="R161" s="5">
        <v>380285.55791891378</v>
      </c>
      <c r="S161" s="5">
        <v>355146.47283232922</v>
      </c>
      <c r="T161" s="25">
        <v>386363.36988877092</v>
      </c>
      <c r="U161" s="24">
        <v>359608.64955513371</v>
      </c>
      <c r="V161" s="25">
        <f t="shared" si="5"/>
        <v>6633431.9963504365</v>
      </c>
      <c r="X161" s="26">
        <v>43367</v>
      </c>
      <c r="Z161" s="3">
        <f t="shared" si="4"/>
        <v>44017</v>
      </c>
    </row>
    <row r="162" spans="1:26">
      <c r="A162" s="24">
        <v>161</v>
      </c>
      <c r="B162" s="5">
        <v>295061.67618194874</v>
      </c>
      <c r="C162" s="5">
        <v>301569.98016916943</v>
      </c>
      <c r="D162" s="5">
        <v>292385.20075098699</v>
      </c>
      <c r="E162" s="5">
        <v>296799.19919968775</v>
      </c>
      <c r="F162" s="5">
        <v>301576.336068317</v>
      </c>
      <c r="G162" s="5">
        <v>311995.59294503968</v>
      </c>
      <c r="H162" s="5">
        <v>314885.96291207016</v>
      </c>
      <c r="I162" s="5">
        <v>312695.27549862437</v>
      </c>
      <c r="J162" s="5">
        <v>328592.01039657684</v>
      </c>
      <c r="K162" s="5">
        <v>345792.49064929766</v>
      </c>
      <c r="L162" s="5">
        <v>342156.16701249033</v>
      </c>
      <c r="M162" s="5">
        <v>333196.59981329873</v>
      </c>
      <c r="N162" s="5">
        <v>346569.34592149424</v>
      </c>
      <c r="O162" s="5">
        <v>365610.42827411758</v>
      </c>
      <c r="P162" s="5">
        <v>366258.46062039409</v>
      </c>
      <c r="Q162" s="5">
        <v>367315.82868858043</v>
      </c>
      <c r="R162" s="5">
        <v>378015.71997111989</v>
      </c>
      <c r="S162" s="5">
        <v>375274.16824437195</v>
      </c>
      <c r="T162" s="25">
        <v>401456.51059867925</v>
      </c>
      <c r="U162" s="24">
        <v>383019.47343832889</v>
      </c>
      <c r="V162" s="25">
        <f t="shared" si="5"/>
        <v>6760226.4273545938</v>
      </c>
      <c r="X162" s="26">
        <v>39762</v>
      </c>
      <c r="Z162" s="3">
        <f t="shared" si="4"/>
        <v>40412</v>
      </c>
    </row>
    <row r="163" spans="1:26">
      <c r="A163" s="24">
        <v>162</v>
      </c>
      <c r="B163" s="5">
        <v>290569.41667737556</v>
      </c>
      <c r="C163" s="5">
        <v>281120.39476738666</v>
      </c>
      <c r="D163" s="5">
        <v>298242.59431717178</v>
      </c>
      <c r="E163" s="5">
        <v>299386.06159212056</v>
      </c>
      <c r="F163" s="5">
        <v>295236.55173767393</v>
      </c>
      <c r="G163" s="5">
        <v>316765.5638311209</v>
      </c>
      <c r="H163" s="5">
        <v>317426.72858815134</v>
      </c>
      <c r="I163" s="5">
        <v>325874.70133088581</v>
      </c>
      <c r="J163" s="5">
        <v>323503.74447103136</v>
      </c>
      <c r="K163" s="5">
        <v>337583.68130481115</v>
      </c>
      <c r="L163" s="5">
        <v>329807.09117031569</v>
      </c>
      <c r="M163" s="5">
        <v>339592.49485942599</v>
      </c>
      <c r="N163" s="5">
        <v>340138.9642527008</v>
      </c>
      <c r="O163" s="5">
        <v>360962.42238637881</v>
      </c>
      <c r="P163" s="5">
        <v>351891.23345076077</v>
      </c>
      <c r="Q163" s="5">
        <v>365074.60505644226</v>
      </c>
      <c r="R163" s="5">
        <v>372449.04713679355</v>
      </c>
      <c r="S163" s="5">
        <v>384190.65598398773</v>
      </c>
      <c r="T163" s="25">
        <v>388847.2851707688</v>
      </c>
      <c r="U163" s="24">
        <v>381835.6104745944</v>
      </c>
      <c r="V163" s="25">
        <f t="shared" si="5"/>
        <v>6700498.8485598993</v>
      </c>
      <c r="X163" s="26">
        <v>41814</v>
      </c>
      <c r="Z163" s="3">
        <f t="shared" si="4"/>
        <v>42464</v>
      </c>
    </row>
    <row r="164" spans="1:26">
      <c r="A164" s="24">
        <v>163</v>
      </c>
      <c r="B164" s="5">
        <v>300012.45040122647</v>
      </c>
      <c r="C164" s="5">
        <v>303733.91117849172</v>
      </c>
      <c r="D164" s="5">
        <v>283703.90492736996</v>
      </c>
      <c r="E164" s="5">
        <v>295094.41820285068</v>
      </c>
      <c r="F164" s="5">
        <v>295267.22515889065</v>
      </c>
      <c r="G164" s="5">
        <v>311630.6677008862</v>
      </c>
      <c r="H164" s="5">
        <v>323968.19297594449</v>
      </c>
      <c r="I164" s="5">
        <v>311707.02035667398</v>
      </c>
      <c r="J164" s="5">
        <v>315392.01370440918</v>
      </c>
      <c r="K164" s="5">
        <v>337745.46862593468</v>
      </c>
      <c r="L164" s="5">
        <v>335664.0905162936</v>
      </c>
      <c r="M164" s="5">
        <v>339519.15050392225</v>
      </c>
      <c r="N164" s="5">
        <v>332167.81454760872</v>
      </c>
      <c r="O164" s="5">
        <v>351105.51996304729</v>
      </c>
      <c r="P164" s="5">
        <v>365089.4794520436</v>
      </c>
      <c r="Q164" s="5">
        <v>350019.03665486857</v>
      </c>
      <c r="R164" s="5">
        <v>365731.68426954153</v>
      </c>
      <c r="S164" s="5">
        <v>375142.66509515018</v>
      </c>
      <c r="T164" s="25">
        <v>382490.56627636752</v>
      </c>
      <c r="U164" s="24">
        <v>385513.74228097743</v>
      </c>
      <c r="V164" s="25">
        <f t="shared" si="5"/>
        <v>6660699.0227924995</v>
      </c>
      <c r="X164" s="26">
        <v>39248</v>
      </c>
      <c r="Z164" s="3">
        <f t="shared" si="4"/>
        <v>39898</v>
      </c>
    </row>
    <row r="165" spans="1:26">
      <c r="A165" s="24">
        <v>164</v>
      </c>
      <c r="B165" s="5">
        <v>297726.58149273985</v>
      </c>
      <c r="C165" s="5">
        <v>280158.45864768815</v>
      </c>
      <c r="D165" s="5">
        <v>304905.64448666689</v>
      </c>
      <c r="E165" s="5">
        <v>308512.83815387479</v>
      </c>
      <c r="F165" s="5">
        <v>304632.38320222514</v>
      </c>
      <c r="G165" s="5">
        <v>303183.56450311892</v>
      </c>
      <c r="H165" s="5">
        <v>315113.90491637954</v>
      </c>
      <c r="I165" s="5">
        <v>319317.73405953083</v>
      </c>
      <c r="J165" s="5">
        <v>329808.4830822809</v>
      </c>
      <c r="K165" s="5">
        <v>332881.03856201516</v>
      </c>
      <c r="L165" s="5">
        <v>338473.75180061953</v>
      </c>
      <c r="M165" s="5">
        <v>331532.82789507956</v>
      </c>
      <c r="N165" s="5">
        <v>342114.05804450455</v>
      </c>
      <c r="O165" s="5">
        <v>349218.83658534882</v>
      </c>
      <c r="P165" s="5">
        <v>380547.80265413073</v>
      </c>
      <c r="Q165" s="5">
        <v>378354.60820167512</v>
      </c>
      <c r="R165" s="5">
        <v>376998.84621264366</v>
      </c>
      <c r="S165" s="5">
        <v>377433.07777791243</v>
      </c>
      <c r="T165" s="25">
        <v>388301.79128184018</v>
      </c>
      <c r="U165" s="24">
        <v>395338.88645310828</v>
      </c>
      <c r="V165" s="25">
        <f t="shared" si="5"/>
        <v>6754555.1180133829</v>
      </c>
      <c r="X165" s="26">
        <v>42874</v>
      </c>
      <c r="Z165" s="3">
        <f t="shared" si="4"/>
        <v>43524</v>
      </c>
    </row>
    <row r="166" spans="1:26">
      <c r="A166" s="24">
        <v>165</v>
      </c>
      <c r="B166" s="5">
        <v>296588.86006637267</v>
      </c>
      <c r="C166" s="5">
        <v>286439.26926307863</v>
      </c>
      <c r="D166" s="5">
        <v>300401.72241054528</v>
      </c>
      <c r="E166" s="5">
        <v>306291.22293580126</v>
      </c>
      <c r="F166" s="5">
        <v>320189.14727958746</v>
      </c>
      <c r="G166" s="5">
        <v>325516.18865646346</v>
      </c>
      <c r="H166" s="5">
        <v>301609.76545851631</v>
      </c>
      <c r="I166" s="5">
        <v>327840.27678045986</v>
      </c>
      <c r="J166" s="5">
        <v>327235.45822827565</v>
      </c>
      <c r="K166" s="5">
        <v>333101.91799711675</v>
      </c>
      <c r="L166" s="5">
        <v>339735.83402889711</v>
      </c>
      <c r="M166" s="5">
        <v>330756.01966566988</v>
      </c>
      <c r="N166" s="5">
        <v>336533.51159092528</v>
      </c>
      <c r="O166" s="5">
        <v>355511.14067899156</v>
      </c>
      <c r="P166" s="5">
        <v>348230.54119133542</v>
      </c>
      <c r="Q166" s="5">
        <v>364267.48311255436</v>
      </c>
      <c r="R166" s="5">
        <v>374850.86408316524</v>
      </c>
      <c r="S166" s="5">
        <v>376255.26335610187</v>
      </c>
      <c r="T166" s="25">
        <v>389800.71866480308</v>
      </c>
      <c r="U166" s="24">
        <v>382004.69677457603</v>
      </c>
      <c r="V166" s="25">
        <f t="shared" si="5"/>
        <v>6723159.9022232369</v>
      </c>
      <c r="X166" s="26">
        <v>42000</v>
      </c>
      <c r="Z166" s="3">
        <f t="shared" si="4"/>
        <v>42650</v>
      </c>
    </row>
    <row r="167" spans="1:26">
      <c r="A167" s="24">
        <v>166</v>
      </c>
      <c r="B167" s="5">
        <v>287648.97261661885</v>
      </c>
      <c r="C167" s="5">
        <v>286558.86983807443</v>
      </c>
      <c r="D167" s="5">
        <v>290863.89289990591</v>
      </c>
      <c r="E167" s="5">
        <v>306161.75578811159</v>
      </c>
      <c r="F167" s="5">
        <v>311621.87254216784</v>
      </c>
      <c r="G167" s="5">
        <v>309433.95679717825</v>
      </c>
      <c r="H167" s="5">
        <v>321007.3851475587</v>
      </c>
      <c r="I167" s="5">
        <v>332179.76314554387</v>
      </c>
      <c r="J167" s="5">
        <v>335579.22579984326</v>
      </c>
      <c r="K167" s="5">
        <v>328740.70524594223</v>
      </c>
      <c r="L167" s="5">
        <v>329539.20256874227</v>
      </c>
      <c r="M167" s="5">
        <v>346442.27035417041</v>
      </c>
      <c r="N167" s="5">
        <v>350813.76795855613</v>
      </c>
      <c r="O167" s="5">
        <v>361753.99746041535</v>
      </c>
      <c r="P167" s="5">
        <v>354742.20961917739</v>
      </c>
      <c r="Q167" s="5">
        <v>355024.95779218228</v>
      </c>
      <c r="R167" s="5">
        <v>383983.22564462828</v>
      </c>
      <c r="S167" s="5">
        <v>385573.44546790363</v>
      </c>
      <c r="T167" s="25">
        <v>386585.55710820586</v>
      </c>
      <c r="U167" s="24">
        <v>386086.53774686332</v>
      </c>
      <c r="V167" s="25">
        <f t="shared" si="5"/>
        <v>6750341.5715417899</v>
      </c>
      <c r="X167" s="26">
        <v>40225</v>
      </c>
      <c r="Z167" s="3">
        <f t="shared" si="4"/>
        <v>40875</v>
      </c>
    </row>
    <row r="168" spans="1:26">
      <c r="A168" s="24">
        <v>167</v>
      </c>
      <c r="B168" s="5">
        <v>277124.8930693554</v>
      </c>
      <c r="C168" s="5">
        <v>279751.11691637494</v>
      </c>
      <c r="D168" s="5">
        <v>284653.40165864251</v>
      </c>
      <c r="E168" s="5">
        <v>301152.44215049437</v>
      </c>
      <c r="F168" s="5">
        <v>311793.8242170093</v>
      </c>
      <c r="G168" s="5">
        <v>310685.1468348109</v>
      </c>
      <c r="H168" s="5">
        <v>327307.1495156741</v>
      </c>
      <c r="I168" s="5">
        <v>315449.47525168076</v>
      </c>
      <c r="J168" s="5">
        <v>316992.67425171542</v>
      </c>
      <c r="K168" s="5">
        <v>334916.73934578826</v>
      </c>
      <c r="L168" s="5">
        <v>338757.84903956263</v>
      </c>
      <c r="M168" s="5">
        <v>325087.08951891237</v>
      </c>
      <c r="N168" s="5">
        <v>345413.89763260412</v>
      </c>
      <c r="O168" s="5">
        <v>355154.43757660774</v>
      </c>
      <c r="P168" s="5">
        <v>348951.93448295014</v>
      </c>
      <c r="Q168" s="5">
        <v>356615.81715847133</v>
      </c>
      <c r="R168" s="5">
        <v>378525.76781388471</v>
      </c>
      <c r="S168" s="5">
        <v>375835.89851195941</v>
      </c>
      <c r="T168" s="25">
        <v>372798.41661299393</v>
      </c>
      <c r="U168" s="24">
        <v>380682.62662914069</v>
      </c>
      <c r="V168" s="25">
        <f t="shared" si="5"/>
        <v>6637650.5981886331</v>
      </c>
      <c r="X168" s="26">
        <v>43589</v>
      </c>
      <c r="Z168" s="3">
        <f t="shared" si="4"/>
        <v>44239</v>
      </c>
    </row>
    <row r="169" spans="1:26">
      <c r="A169" s="24">
        <v>168</v>
      </c>
      <c r="B169" s="5">
        <v>292738.43325194146</v>
      </c>
      <c r="C169" s="5">
        <v>286420.96942657331</v>
      </c>
      <c r="D169" s="5">
        <v>288029.8517304199</v>
      </c>
      <c r="E169" s="5">
        <v>293604.26287696295</v>
      </c>
      <c r="F169" s="5">
        <v>303309.91033729905</v>
      </c>
      <c r="G169" s="5">
        <v>312852.7701514957</v>
      </c>
      <c r="H169" s="5">
        <v>314679.94299368153</v>
      </c>
      <c r="I169" s="5">
        <v>315240.89527603332</v>
      </c>
      <c r="J169" s="5">
        <v>319052.40465680481</v>
      </c>
      <c r="K169" s="5">
        <v>329058.53993336065</v>
      </c>
      <c r="L169" s="5">
        <v>320731.61309924332</v>
      </c>
      <c r="M169" s="5">
        <v>340944.49939050828</v>
      </c>
      <c r="N169" s="5">
        <v>341846.60364161129</v>
      </c>
      <c r="O169" s="5">
        <v>354592.17069055518</v>
      </c>
      <c r="P169" s="5">
        <v>366549.23021211638</v>
      </c>
      <c r="Q169" s="5">
        <v>356490.13281399646</v>
      </c>
      <c r="R169" s="5">
        <v>370374.17378917814</v>
      </c>
      <c r="S169" s="5">
        <v>378410.99448690127</v>
      </c>
      <c r="T169" s="25">
        <v>386018.75287944591</v>
      </c>
      <c r="U169" s="24">
        <v>383067.96190948278</v>
      </c>
      <c r="V169" s="25">
        <f t="shared" si="5"/>
        <v>6654014.1135476129</v>
      </c>
      <c r="X169" s="26">
        <v>39602</v>
      </c>
      <c r="Z169" s="3">
        <f t="shared" si="4"/>
        <v>40252</v>
      </c>
    </row>
    <row r="170" spans="1:26">
      <c r="A170" s="24">
        <v>169</v>
      </c>
      <c r="B170" s="5">
        <v>287665.74144599447</v>
      </c>
      <c r="C170" s="5">
        <v>293119.23317907192</v>
      </c>
      <c r="D170" s="5">
        <v>298967.49705797242</v>
      </c>
      <c r="E170" s="5">
        <v>296499.36711897072</v>
      </c>
      <c r="F170" s="5">
        <v>302360.04740327137</v>
      </c>
      <c r="G170" s="5">
        <v>321299.56503245368</v>
      </c>
      <c r="H170" s="5">
        <v>314237.60008434032</v>
      </c>
      <c r="I170" s="5">
        <v>312024.2662123575</v>
      </c>
      <c r="J170" s="5">
        <v>327092.10711981432</v>
      </c>
      <c r="K170" s="5">
        <v>322578.2878770291</v>
      </c>
      <c r="L170" s="5">
        <v>333885.52550283901</v>
      </c>
      <c r="M170" s="5">
        <v>347654.09219441697</v>
      </c>
      <c r="N170" s="5">
        <v>341323.54927033174</v>
      </c>
      <c r="O170" s="5">
        <v>351505.71555278014</v>
      </c>
      <c r="P170" s="5">
        <v>365644.31599657034</v>
      </c>
      <c r="Q170" s="5">
        <v>367483.45010794705</v>
      </c>
      <c r="R170" s="5">
        <v>371602.39975197468</v>
      </c>
      <c r="S170" s="5">
        <v>370159.36268096085</v>
      </c>
      <c r="T170" s="25">
        <v>383777.25246715936</v>
      </c>
      <c r="U170" s="24">
        <v>389672.36154050985</v>
      </c>
      <c r="V170" s="25">
        <f t="shared" si="5"/>
        <v>6698551.7375967652</v>
      </c>
      <c r="X170" s="26">
        <v>41299</v>
      </c>
      <c r="Z170" s="3">
        <f t="shared" si="4"/>
        <v>41949</v>
      </c>
    </row>
    <row r="171" spans="1:26">
      <c r="A171" s="24">
        <v>170</v>
      </c>
      <c r="B171" s="5">
        <v>292399.5916572776</v>
      </c>
      <c r="C171" s="5">
        <v>287480.37161751697</v>
      </c>
      <c r="D171" s="5">
        <v>291524.18720012432</v>
      </c>
      <c r="E171" s="5">
        <v>290810.2915553723</v>
      </c>
      <c r="F171" s="5">
        <v>305465.95240990311</v>
      </c>
      <c r="G171" s="5">
        <v>316480.57339544827</v>
      </c>
      <c r="H171" s="5">
        <v>307369.08924650459</v>
      </c>
      <c r="I171" s="5">
        <v>334577.18748546753</v>
      </c>
      <c r="J171" s="5">
        <v>325813.128584288</v>
      </c>
      <c r="K171" s="5">
        <v>334710.09387952212</v>
      </c>
      <c r="L171" s="5">
        <v>324475.30671639316</v>
      </c>
      <c r="M171" s="5">
        <v>343501.18275442085</v>
      </c>
      <c r="N171" s="5">
        <v>358820.82564500812</v>
      </c>
      <c r="O171" s="5">
        <v>352864.98059670388</v>
      </c>
      <c r="P171" s="5">
        <v>357116.72553577257</v>
      </c>
      <c r="Q171" s="5">
        <v>381181.59892033803</v>
      </c>
      <c r="R171" s="5">
        <v>373693.60423769971</v>
      </c>
      <c r="S171" s="5">
        <v>392217.24964742694</v>
      </c>
      <c r="T171" s="25">
        <v>407830.78428788786</v>
      </c>
      <c r="U171" s="24">
        <v>377252.6282211623</v>
      </c>
      <c r="V171" s="25">
        <f t="shared" si="5"/>
        <v>6755585.3535942389</v>
      </c>
      <c r="X171" s="26">
        <v>40288</v>
      </c>
      <c r="Z171" s="3">
        <f t="shared" si="4"/>
        <v>40938</v>
      </c>
    </row>
    <row r="172" spans="1:26">
      <c r="A172" s="24">
        <v>171</v>
      </c>
      <c r="B172" s="5">
        <v>288923.2042995576</v>
      </c>
      <c r="C172" s="5">
        <v>297316.57833669387</v>
      </c>
      <c r="D172" s="5">
        <v>292020.01442120306</v>
      </c>
      <c r="E172" s="5">
        <v>296193.08156443393</v>
      </c>
      <c r="F172" s="5">
        <v>299887.2130924926</v>
      </c>
      <c r="G172" s="5">
        <v>297899.98711433046</v>
      </c>
      <c r="H172" s="5">
        <v>306689.47493388382</v>
      </c>
      <c r="I172" s="5">
        <v>308155.26618333755</v>
      </c>
      <c r="J172" s="5">
        <v>324722.2362963112</v>
      </c>
      <c r="K172" s="5">
        <v>331753.29221320973</v>
      </c>
      <c r="L172" s="5">
        <v>337441.62524809944</v>
      </c>
      <c r="M172" s="5">
        <v>337686.00570334034</v>
      </c>
      <c r="N172" s="5">
        <v>366520.63084622571</v>
      </c>
      <c r="O172" s="5">
        <v>344243.4480513889</v>
      </c>
      <c r="P172" s="5">
        <v>364392.77724886429</v>
      </c>
      <c r="Q172" s="5">
        <v>361376.17263682291</v>
      </c>
      <c r="R172" s="5">
        <v>368234.43535852269</v>
      </c>
      <c r="S172" s="5">
        <v>377473.11507080501</v>
      </c>
      <c r="T172" s="25">
        <v>397311.36572360096</v>
      </c>
      <c r="U172" s="24">
        <v>394297.63645482814</v>
      </c>
      <c r="V172" s="25">
        <f t="shared" si="5"/>
        <v>6692537.5607979521</v>
      </c>
      <c r="X172" s="26">
        <v>39097</v>
      </c>
      <c r="Z172" s="3">
        <f t="shared" si="4"/>
        <v>39747</v>
      </c>
    </row>
    <row r="173" spans="1:26">
      <c r="A173" s="24">
        <v>172</v>
      </c>
      <c r="B173" s="5">
        <v>280971.48738745</v>
      </c>
      <c r="C173" s="5">
        <v>287101.56359784456</v>
      </c>
      <c r="D173" s="5">
        <v>286940.21862544341</v>
      </c>
      <c r="E173" s="5">
        <v>304213.6770650656</v>
      </c>
      <c r="F173" s="5">
        <v>306818.15167829162</v>
      </c>
      <c r="G173" s="5">
        <v>308044.79151696229</v>
      </c>
      <c r="H173" s="5">
        <v>310683.72021584539</v>
      </c>
      <c r="I173" s="5">
        <v>304795.10166388686</v>
      </c>
      <c r="J173" s="5">
        <v>318510.61566239689</v>
      </c>
      <c r="K173" s="5">
        <v>326780.40291378385</v>
      </c>
      <c r="L173" s="5">
        <v>331132.67508013005</v>
      </c>
      <c r="M173" s="5">
        <v>334849.27429660858</v>
      </c>
      <c r="N173" s="5">
        <v>339403.6162113875</v>
      </c>
      <c r="O173" s="5">
        <v>350765.18333319435</v>
      </c>
      <c r="P173" s="5">
        <v>361842.43234227854</v>
      </c>
      <c r="Q173" s="5">
        <v>366443.14427033282</v>
      </c>
      <c r="R173" s="5">
        <v>363187.72239249822</v>
      </c>
      <c r="S173" s="5">
        <v>377675.80670394679</v>
      </c>
      <c r="T173" s="25">
        <v>382705.15972172271</v>
      </c>
      <c r="U173" s="24">
        <v>384772.1493930759</v>
      </c>
      <c r="V173" s="25">
        <f t="shared" si="5"/>
        <v>6627636.8940721462</v>
      </c>
      <c r="X173" s="26">
        <v>40914</v>
      </c>
      <c r="Z173" s="3">
        <f t="shared" si="4"/>
        <v>41564</v>
      </c>
    </row>
    <row r="174" spans="1:26">
      <c r="A174" s="24">
        <v>173</v>
      </c>
      <c r="B174" s="5">
        <v>285243.225606033</v>
      </c>
      <c r="C174" s="5">
        <v>292244.16640319402</v>
      </c>
      <c r="D174" s="5">
        <v>284122.01349701133</v>
      </c>
      <c r="E174" s="5">
        <v>300379.76677808631</v>
      </c>
      <c r="F174" s="5">
        <v>306260.50871497416</v>
      </c>
      <c r="G174" s="5">
        <v>306217.88417236687</v>
      </c>
      <c r="H174" s="5">
        <v>315145.51624278532</v>
      </c>
      <c r="I174" s="5">
        <v>323180.20587710955</v>
      </c>
      <c r="J174" s="5">
        <v>325428.9047116352</v>
      </c>
      <c r="K174" s="5">
        <v>331188.81957130675</v>
      </c>
      <c r="L174" s="5">
        <v>340173.99449975527</v>
      </c>
      <c r="M174" s="5">
        <v>339436.6953239704</v>
      </c>
      <c r="N174" s="5">
        <v>345046.62848251627</v>
      </c>
      <c r="O174" s="5">
        <v>356175.27409091423</v>
      </c>
      <c r="P174" s="5">
        <v>368693.71492963406</v>
      </c>
      <c r="Q174" s="5">
        <v>372253.93474716484</v>
      </c>
      <c r="R174" s="5">
        <v>379609.5317471177</v>
      </c>
      <c r="S174" s="5">
        <v>373787.85626789584</v>
      </c>
      <c r="T174" s="25">
        <v>373755.02240944799</v>
      </c>
      <c r="U174" s="24">
        <v>400356.53244353487</v>
      </c>
      <c r="V174" s="25">
        <f t="shared" si="5"/>
        <v>6718700.1965164542</v>
      </c>
      <c r="X174" s="26">
        <v>39752</v>
      </c>
      <c r="Z174" s="3">
        <f t="shared" si="4"/>
        <v>40402</v>
      </c>
    </row>
    <row r="175" spans="1:26">
      <c r="A175" s="24">
        <v>174</v>
      </c>
      <c r="B175" s="5">
        <v>285746.37489439378</v>
      </c>
      <c r="C175" s="5">
        <v>270130.12421715213</v>
      </c>
      <c r="D175" s="5">
        <v>303303.81030684395</v>
      </c>
      <c r="E175" s="5">
        <v>295205.91030867351</v>
      </c>
      <c r="F175" s="5">
        <v>300408.16863698536</v>
      </c>
      <c r="G175" s="5">
        <v>312067.25827792927</v>
      </c>
      <c r="H175" s="5">
        <v>305011.03310415044</v>
      </c>
      <c r="I175" s="5">
        <v>332546.97140772338</v>
      </c>
      <c r="J175" s="5">
        <v>320491.14958342578</v>
      </c>
      <c r="K175" s="5">
        <v>325728.57413007296</v>
      </c>
      <c r="L175" s="5">
        <v>327978.80956636835</v>
      </c>
      <c r="M175" s="5">
        <v>358485.55359200726</v>
      </c>
      <c r="N175" s="5">
        <v>357749.68729011709</v>
      </c>
      <c r="O175" s="5">
        <v>353116.71671442356</v>
      </c>
      <c r="P175" s="5">
        <v>346683.43774832872</v>
      </c>
      <c r="Q175" s="5">
        <v>357783.7242270743</v>
      </c>
      <c r="R175" s="5">
        <v>367258.48416529031</v>
      </c>
      <c r="S175" s="5">
        <v>361630.58581742167</v>
      </c>
      <c r="T175" s="25">
        <v>371703.49607027683</v>
      </c>
      <c r="U175" s="24">
        <v>395118.2344252615</v>
      </c>
      <c r="V175" s="25">
        <f t="shared" si="5"/>
        <v>6648148.1044839211</v>
      </c>
      <c r="X175" s="26">
        <v>42398</v>
      </c>
      <c r="Z175" s="3">
        <f t="shared" si="4"/>
        <v>43048</v>
      </c>
    </row>
    <row r="176" spans="1:26">
      <c r="A176" s="24">
        <v>175</v>
      </c>
      <c r="B176" s="5">
        <v>288695.92938969115</v>
      </c>
      <c r="C176" s="5">
        <v>283300.48059525795</v>
      </c>
      <c r="D176" s="5">
        <v>281132.10221466952</v>
      </c>
      <c r="E176" s="5">
        <v>303557.47761726315</v>
      </c>
      <c r="F176" s="5">
        <v>299001.74812793022</v>
      </c>
      <c r="G176" s="5">
        <v>302294.6569758773</v>
      </c>
      <c r="H176" s="5">
        <v>309546.89924717532</v>
      </c>
      <c r="I176" s="5">
        <v>319696.27502306917</v>
      </c>
      <c r="J176" s="5">
        <v>324034.44782611326</v>
      </c>
      <c r="K176" s="5">
        <v>333119.21689973003</v>
      </c>
      <c r="L176" s="5">
        <v>321221.18627633684</v>
      </c>
      <c r="M176" s="5">
        <v>332813.91337511927</v>
      </c>
      <c r="N176" s="5">
        <v>332637.82336045901</v>
      </c>
      <c r="O176" s="5">
        <v>356362.89303172426</v>
      </c>
      <c r="P176" s="5">
        <v>357091.97110317764</v>
      </c>
      <c r="Q176" s="5">
        <v>350382.80234629079</v>
      </c>
      <c r="R176" s="5">
        <v>372825.50455326913</v>
      </c>
      <c r="S176" s="5">
        <v>375158.46261712292</v>
      </c>
      <c r="T176" s="25">
        <v>381965.9817464549</v>
      </c>
      <c r="U176" s="24">
        <v>376766.52602687111</v>
      </c>
      <c r="V176" s="25">
        <f t="shared" si="5"/>
        <v>6601606.2983536012</v>
      </c>
      <c r="X176" s="26">
        <v>41936</v>
      </c>
      <c r="Z176" s="3">
        <f t="shared" si="4"/>
        <v>42586</v>
      </c>
    </row>
    <row r="177" spans="1:26">
      <c r="A177" s="24">
        <v>176</v>
      </c>
      <c r="B177" s="5">
        <v>290148.08963654639</v>
      </c>
      <c r="C177" s="5">
        <v>291204.69720263151</v>
      </c>
      <c r="D177" s="5">
        <v>308044.51941557106</v>
      </c>
      <c r="E177" s="5">
        <v>298917.78471198096</v>
      </c>
      <c r="F177" s="5">
        <v>310013.4202609887</v>
      </c>
      <c r="G177" s="5">
        <v>321329.33428745141</v>
      </c>
      <c r="H177" s="5">
        <v>320624.71848773106</v>
      </c>
      <c r="I177" s="5">
        <v>338314.16126802081</v>
      </c>
      <c r="J177" s="5">
        <v>347769.00941742625</v>
      </c>
      <c r="K177" s="5">
        <v>337166.03403339529</v>
      </c>
      <c r="L177" s="5">
        <v>347720.30980035977</v>
      </c>
      <c r="M177" s="5">
        <v>330052.40059500257</v>
      </c>
      <c r="N177" s="5">
        <v>364676.53831366193</v>
      </c>
      <c r="O177" s="5">
        <v>375320.65876925871</v>
      </c>
      <c r="P177" s="5">
        <v>371097.82600821211</v>
      </c>
      <c r="Q177" s="5">
        <v>379206.55817046954</v>
      </c>
      <c r="R177" s="5">
        <v>377694.34585089149</v>
      </c>
      <c r="S177" s="5">
        <v>378162.13872685615</v>
      </c>
      <c r="T177" s="25">
        <v>380462.83312242152</v>
      </c>
      <c r="U177" s="24">
        <v>391062.00963762926</v>
      </c>
      <c r="V177" s="25">
        <f t="shared" si="5"/>
        <v>6858987.3877165057</v>
      </c>
      <c r="X177" s="26">
        <v>39911</v>
      </c>
      <c r="Z177" s="3">
        <f t="shared" si="4"/>
        <v>40561</v>
      </c>
    </row>
    <row r="178" spans="1:26">
      <c r="A178" s="24">
        <v>177</v>
      </c>
      <c r="B178" s="5">
        <v>271199.18553807575</v>
      </c>
      <c r="C178" s="5">
        <v>276435.83493178635</v>
      </c>
      <c r="D178" s="5">
        <v>291909.08409751306</v>
      </c>
      <c r="E178" s="5">
        <v>282155.33309132961</v>
      </c>
      <c r="F178" s="5">
        <v>309583.77076965471</v>
      </c>
      <c r="G178" s="5">
        <v>303943.78118854109</v>
      </c>
      <c r="H178" s="5">
        <v>314742.36658032134</v>
      </c>
      <c r="I178" s="5">
        <v>327205.30042023933</v>
      </c>
      <c r="J178" s="5">
        <v>326643.26272014424</v>
      </c>
      <c r="K178" s="5">
        <v>320124.55763151392</v>
      </c>
      <c r="L178" s="5">
        <v>340298.09056755644</v>
      </c>
      <c r="M178" s="5">
        <v>344967.52378569019</v>
      </c>
      <c r="N178" s="5">
        <v>344631.3524102986</v>
      </c>
      <c r="O178" s="5">
        <v>360224.36166995304</v>
      </c>
      <c r="P178" s="5">
        <v>355896.60907187517</v>
      </c>
      <c r="Q178" s="5">
        <v>361495.45964502078</v>
      </c>
      <c r="R178" s="5">
        <v>371017.24920083419</v>
      </c>
      <c r="S178" s="5">
        <v>382751.3267683264</v>
      </c>
      <c r="T178" s="25">
        <v>386469.22595988773</v>
      </c>
      <c r="U178" s="24">
        <v>387029.09248278529</v>
      </c>
      <c r="V178" s="25">
        <f t="shared" si="5"/>
        <v>6658722.7685313476</v>
      </c>
      <c r="X178" s="26">
        <v>39584</v>
      </c>
      <c r="Z178" s="3">
        <f t="shared" si="4"/>
        <v>40234</v>
      </c>
    </row>
    <row r="179" spans="1:26">
      <c r="A179" s="24">
        <v>178</v>
      </c>
      <c r="B179" s="5">
        <v>302123.81656935875</v>
      </c>
      <c r="C179" s="5">
        <v>305154.70580110466</v>
      </c>
      <c r="D179" s="5">
        <v>295412.59076691407</v>
      </c>
      <c r="E179" s="5">
        <v>297987.26243060851</v>
      </c>
      <c r="F179" s="5">
        <v>311188.93197272182</v>
      </c>
      <c r="G179" s="5">
        <v>325417.24111348059</v>
      </c>
      <c r="H179" s="5">
        <v>323379.45715281804</v>
      </c>
      <c r="I179" s="5">
        <v>316602.03153622488</v>
      </c>
      <c r="J179" s="5">
        <v>339021.6765824075</v>
      </c>
      <c r="K179" s="5">
        <v>329791.12214561895</v>
      </c>
      <c r="L179" s="5">
        <v>342292.15628819272</v>
      </c>
      <c r="M179" s="5">
        <v>347221.58969889628</v>
      </c>
      <c r="N179" s="5">
        <v>346697.49910282029</v>
      </c>
      <c r="O179" s="5">
        <v>354547.83688482933</v>
      </c>
      <c r="P179" s="5">
        <v>357228.10251015797</v>
      </c>
      <c r="Q179" s="5">
        <v>359617.54397192865</v>
      </c>
      <c r="R179" s="5">
        <v>361860.32796666736</v>
      </c>
      <c r="S179" s="5">
        <v>368804.36229646968</v>
      </c>
      <c r="T179" s="25">
        <v>393286.68242770573</v>
      </c>
      <c r="U179" s="24">
        <v>387594.91874690936</v>
      </c>
      <c r="V179" s="25">
        <f t="shared" si="5"/>
        <v>6765229.855965836</v>
      </c>
      <c r="X179" s="26">
        <v>40008</v>
      </c>
      <c r="Z179" s="3">
        <f t="shared" si="4"/>
        <v>40658</v>
      </c>
    </row>
    <row r="180" spans="1:26">
      <c r="A180" s="24">
        <v>179</v>
      </c>
      <c r="B180" s="5">
        <v>285046.12721077941</v>
      </c>
      <c r="C180" s="5">
        <v>274288.20401912672</v>
      </c>
      <c r="D180" s="5">
        <v>293358.91745095642</v>
      </c>
      <c r="E180" s="5">
        <v>309329.12759848702</v>
      </c>
      <c r="F180" s="5">
        <v>292143.17008423299</v>
      </c>
      <c r="G180" s="5">
        <v>306017.57618768531</v>
      </c>
      <c r="H180" s="5">
        <v>301758.49418052437</v>
      </c>
      <c r="I180" s="5">
        <v>322512.04513330845</v>
      </c>
      <c r="J180" s="5">
        <v>343527.30701384274</v>
      </c>
      <c r="K180" s="5">
        <v>335631.6243190759</v>
      </c>
      <c r="L180" s="5">
        <v>331556.53357135586</v>
      </c>
      <c r="M180" s="5">
        <v>332811.3990384193</v>
      </c>
      <c r="N180" s="5">
        <v>347170.37647537648</v>
      </c>
      <c r="O180" s="5">
        <v>358693.29357205762</v>
      </c>
      <c r="P180" s="5">
        <v>357848.59394480143</v>
      </c>
      <c r="Q180" s="5">
        <v>379742.92190499144</v>
      </c>
      <c r="R180" s="5">
        <v>367581.29573497619</v>
      </c>
      <c r="S180" s="5">
        <v>364552.68522717978</v>
      </c>
      <c r="T180" s="25">
        <v>371412.27909687749</v>
      </c>
      <c r="U180" s="24">
        <v>375955.16088493995</v>
      </c>
      <c r="V180" s="25">
        <f t="shared" si="5"/>
        <v>6650937.1326489951</v>
      </c>
      <c r="X180" s="26">
        <v>42460</v>
      </c>
      <c r="Z180" s="3">
        <f t="shared" si="4"/>
        <v>43110</v>
      </c>
    </row>
    <row r="181" spans="1:26">
      <c r="A181" s="24">
        <v>180</v>
      </c>
      <c r="B181" s="5">
        <v>295783.87345462083</v>
      </c>
      <c r="C181" s="5">
        <v>294460.3696776866</v>
      </c>
      <c r="D181" s="5">
        <v>302783.43723394582</v>
      </c>
      <c r="E181" s="5">
        <v>290909.63459433458</v>
      </c>
      <c r="F181" s="5">
        <v>314458.10846716695</v>
      </c>
      <c r="G181" s="5">
        <v>318569.7966918333</v>
      </c>
      <c r="H181" s="5">
        <v>324964.89386732399</v>
      </c>
      <c r="I181" s="5">
        <v>332768.17379082245</v>
      </c>
      <c r="J181" s="5">
        <v>340409.15893979219</v>
      </c>
      <c r="K181" s="5">
        <v>345748.94397974922</v>
      </c>
      <c r="L181" s="5">
        <v>340056.59100615338</v>
      </c>
      <c r="M181" s="5">
        <v>338991.19603606511</v>
      </c>
      <c r="N181" s="5">
        <v>352422.24888644228</v>
      </c>
      <c r="O181" s="5">
        <v>375872.30762881594</v>
      </c>
      <c r="P181" s="5">
        <v>359897.51307963167</v>
      </c>
      <c r="Q181" s="5">
        <v>367238.30443420616</v>
      </c>
      <c r="R181" s="5">
        <v>371288.84444974054</v>
      </c>
      <c r="S181" s="5">
        <v>361612.79163046484</v>
      </c>
      <c r="T181" s="25">
        <v>401088.30725027161</v>
      </c>
      <c r="U181" s="24">
        <v>388563.31760631432</v>
      </c>
      <c r="V181" s="25">
        <f t="shared" si="5"/>
        <v>6817887.8127053818</v>
      </c>
      <c r="X181" s="26">
        <v>44172</v>
      </c>
      <c r="Z181" s="3">
        <f t="shared" si="4"/>
        <v>44822</v>
      </c>
    </row>
    <row r="182" spans="1:26">
      <c r="A182" s="24">
        <v>181</v>
      </c>
      <c r="B182" s="5">
        <v>292687.27994866681</v>
      </c>
      <c r="C182" s="5">
        <v>289157.90023089509</v>
      </c>
      <c r="D182" s="5">
        <v>301555.88393544377</v>
      </c>
      <c r="E182" s="5">
        <v>288937.98611543182</v>
      </c>
      <c r="F182" s="5">
        <v>313859.54726995697</v>
      </c>
      <c r="G182" s="5">
        <v>308231.73174346663</v>
      </c>
      <c r="H182" s="5">
        <v>318703.55003158899</v>
      </c>
      <c r="I182" s="5">
        <v>317362.45223769365</v>
      </c>
      <c r="J182" s="5">
        <v>317442.13756204327</v>
      </c>
      <c r="K182" s="5">
        <v>337247.95142119995</v>
      </c>
      <c r="L182" s="5">
        <v>346553.06035025569</v>
      </c>
      <c r="M182" s="5">
        <v>325133.77290986123</v>
      </c>
      <c r="N182" s="5">
        <v>342530.21176913421</v>
      </c>
      <c r="O182" s="5">
        <v>350113.77870289399</v>
      </c>
      <c r="P182" s="5">
        <v>359422.17758191616</v>
      </c>
      <c r="Q182" s="5">
        <v>357797.10588362254</v>
      </c>
      <c r="R182" s="5">
        <v>370702.89103136567</v>
      </c>
      <c r="S182" s="5">
        <v>376991.04056589439</v>
      </c>
      <c r="T182" s="25">
        <v>380917.96544808469</v>
      </c>
      <c r="U182" s="24">
        <v>381063.57860013668</v>
      </c>
      <c r="V182" s="25">
        <f t="shared" si="5"/>
        <v>6676412.0033395514</v>
      </c>
      <c r="X182" s="26">
        <v>41413</v>
      </c>
      <c r="Z182" s="3">
        <f t="shared" si="4"/>
        <v>42063</v>
      </c>
    </row>
    <row r="183" spans="1:26">
      <c r="A183" s="24">
        <v>182</v>
      </c>
      <c r="B183" s="5">
        <v>296409.30955585249</v>
      </c>
      <c r="C183" s="5">
        <v>282384.75898396486</v>
      </c>
      <c r="D183" s="5">
        <v>296889.47835691721</v>
      </c>
      <c r="E183" s="5">
        <v>298508.17271413736</v>
      </c>
      <c r="F183" s="5">
        <v>297410.96871069202</v>
      </c>
      <c r="G183" s="5">
        <v>308219.70942166209</v>
      </c>
      <c r="H183" s="5">
        <v>310853.30364442419</v>
      </c>
      <c r="I183" s="5">
        <v>308958.04820447601</v>
      </c>
      <c r="J183" s="5">
        <v>334643.55941268324</v>
      </c>
      <c r="K183" s="5">
        <v>339330.71501307416</v>
      </c>
      <c r="L183" s="5">
        <v>344670.3385282628</v>
      </c>
      <c r="M183" s="5">
        <v>346199.31141773664</v>
      </c>
      <c r="N183" s="5">
        <v>345342.91844905657</v>
      </c>
      <c r="O183" s="5">
        <v>344668.30308713211</v>
      </c>
      <c r="P183" s="5">
        <v>369790.59223579807</v>
      </c>
      <c r="Q183" s="5">
        <v>354620.03299127403</v>
      </c>
      <c r="R183" s="5">
        <v>381458.04448089254</v>
      </c>
      <c r="S183" s="5">
        <v>378665.31348919903</v>
      </c>
      <c r="T183" s="25">
        <v>364526.56867473206</v>
      </c>
      <c r="U183" s="24">
        <v>387865.41154682112</v>
      </c>
      <c r="V183" s="25">
        <f t="shared" si="5"/>
        <v>6691414.8589187888</v>
      </c>
      <c r="X183" s="26">
        <v>41122</v>
      </c>
      <c r="Z183" s="3">
        <f t="shared" si="4"/>
        <v>41772</v>
      </c>
    </row>
    <row r="184" spans="1:26">
      <c r="A184" s="24">
        <v>183</v>
      </c>
      <c r="B184" s="5">
        <v>290141.85058767837</v>
      </c>
      <c r="C184" s="5">
        <v>283901.26243620232</v>
      </c>
      <c r="D184" s="5">
        <v>295556.48769013479</v>
      </c>
      <c r="E184" s="5">
        <v>313205.36304976058</v>
      </c>
      <c r="F184" s="5">
        <v>312387.34184870974</v>
      </c>
      <c r="G184" s="5">
        <v>321226.26377067628</v>
      </c>
      <c r="H184" s="5">
        <v>323575.85395613551</v>
      </c>
      <c r="I184" s="5">
        <v>328341.17750660662</v>
      </c>
      <c r="J184" s="5">
        <v>324751.20540969266</v>
      </c>
      <c r="K184" s="5">
        <v>338751.73158528126</v>
      </c>
      <c r="L184" s="5">
        <v>344167.89092805341</v>
      </c>
      <c r="M184" s="5">
        <v>332994.31069215829</v>
      </c>
      <c r="N184" s="5">
        <v>345263.66627786867</v>
      </c>
      <c r="O184" s="5">
        <v>353974.66938449733</v>
      </c>
      <c r="P184" s="5">
        <v>369348.68283087923</v>
      </c>
      <c r="Q184" s="5">
        <v>383773.22859940754</v>
      </c>
      <c r="R184" s="5">
        <v>386707.43439727515</v>
      </c>
      <c r="S184" s="5">
        <v>381440.31864938146</v>
      </c>
      <c r="T184" s="25">
        <v>382016.5341776486</v>
      </c>
      <c r="U184" s="24">
        <v>387529.14916658925</v>
      </c>
      <c r="V184" s="25">
        <f t="shared" si="5"/>
        <v>6799054.4229446379</v>
      </c>
      <c r="X184" s="26">
        <v>42029</v>
      </c>
      <c r="Z184" s="3">
        <f t="shared" si="4"/>
        <v>42679</v>
      </c>
    </row>
    <row r="185" spans="1:26">
      <c r="A185" s="24">
        <v>184</v>
      </c>
      <c r="B185" s="5">
        <v>275997.21725204639</v>
      </c>
      <c r="C185" s="5">
        <v>276492.24314313708</v>
      </c>
      <c r="D185" s="5">
        <v>296886.97112382483</v>
      </c>
      <c r="E185" s="5">
        <v>301781.42726404243</v>
      </c>
      <c r="F185" s="5">
        <v>305706.42572538304</v>
      </c>
      <c r="G185" s="5">
        <v>300279.86608103942</v>
      </c>
      <c r="H185" s="5">
        <v>310125.57568865095</v>
      </c>
      <c r="I185" s="5">
        <v>322779.60643570253</v>
      </c>
      <c r="J185" s="5">
        <v>317849.0311959401</v>
      </c>
      <c r="K185" s="5">
        <v>335117.60376658128</v>
      </c>
      <c r="L185" s="5">
        <v>326581.47650010034</v>
      </c>
      <c r="M185" s="5">
        <v>338409.75283239107</v>
      </c>
      <c r="N185" s="5">
        <v>348216.72722681594</v>
      </c>
      <c r="O185" s="5">
        <v>356412.59674365656</v>
      </c>
      <c r="P185" s="5">
        <v>346204.7321027937</v>
      </c>
      <c r="Q185" s="5">
        <v>366611.44708940986</v>
      </c>
      <c r="R185" s="5">
        <v>362176.59808701376</v>
      </c>
      <c r="S185" s="5">
        <v>366616.73002521769</v>
      </c>
      <c r="T185" s="25">
        <v>373485.29671268346</v>
      </c>
      <c r="U185" s="24">
        <v>383531.28090055881</v>
      </c>
      <c r="V185" s="25">
        <f t="shared" si="5"/>
        <v>6611262.6058969889</v>
      </c>
      <c r="X185" s="26">
        <v>41680</v>
      </c>
      <c r="Z185" s="3">
        <f t="shared" si="4"/>
        <v>42330</v>
      </c>
    </row>
    <row r="186" spans="1:26">
      <c r="A186" s="24">
        <v>185</v>
      </c>
      <c r="B186" s="5">
        <v>275991.68416061939</v>
      </c>
      <c r="C186" s="5">
        <v>287764.56446514011</v>
      </c>
      <c r="D186" s="5">
        <v>299422.09392563323</v>
      </c>
      <c r="E186" s="5">
        <v>300554.47758380289</v>
      </c>
      <c r="F186" s="5">
        <v>295721.9372758714</v>
      </c>
      <c r="G186" s="5">
        <v>310921.05224776565</v>
      </c>
      <c r="H186" s="5">
        <v>321139.87762990629</v>
      </c>
      <c r="I186" s="5">
        <v>315938.22634597513</v>
      </c>
      <c r="J186" s="5">
        <v>325901.92116540024</v>
      </c>
      <c r="K186" s="5">
        <v>331696.75295134139</v>
      </c>
      <c r="L186" s="5">
        <v>318935.52342498844</v>
      </c>
      <c r="M186" s="5">
        <v>337047.92112171545</v>
      </c>
      <c r="N186" s="5">
        <v>340085.18675551598</v>
      </c>
      <c r="O186" s="5">
        <v>341492.45105590735</v>
      </c>
      <c r="P186" s="5">
        <v>375628.62788304489</v>
      </c>
      <c r="Q186" s="5">
        <v>372636.19966967154</v>
      </c>
      <c r="R186" s="5">
        <v>377066.98283230874</v>
      </c>
      <c r="S186" s="5">
        <v>390200.01473347045</v>
      </c>
      <c r="T186" s="25">
        <v>383533.26289616257</v>
      </c>
      <c r="U186" s="24">
        <v>392919.14436511032</v>
      </c>
      <c r="V186" s="25">
        <f t="shared" si="5"/>
        <v>6694597.9024893511</v>
      </c>
      <c r="X186" s="26">
        <v>41509</v>
      </c>
      <c r="Z186" s="3">
        <f t="shared" si="4"/>
        <v>42159</v>
      </c>
    </row>
    <row r="187" spans="1:26">
      <c r="A187" s="24">
        <v>186</v>
      </c>
      <c r="B187" s="5">
        <v>293446.25049784093</v>
      </c>
      <c r="C187" s="5">
        <v>292522.01376498234</v>
      </c>
      <c r="D187" s="5">
        <v>291065.92464063107</v>
      </c>
      <c r="E187" s="5">
        <v>304261.65880002308</v>
      </c>
      <c r="F187" s="5">
        <v>312329.50867847865</v>
      </c>
      <c r="G187" s="5">
        <v>297788.42790478119</v>
      </c>
      <c r="H187" s="5">
        <v>331406.5712589444</v>
      </c>
      <c r="I187" s="5">
        <v>325880.9622403275</v>
      </c>
      <c r="J187" s="5">
        <v>326461.42159626214</v>
      </c>
      <c r="K187" s="5">
        <v>350811.66288528731</v>
      </c>
      <c r="L187" s="5">
        <v>340355.26126205758</v>
      </c>
      <c r="M187" s="5">
        <v>358836.44433424965</v>
      </c>
      <c r="N187" s="5">
        <v>372797.30845514941</v>
      </c>
      <c r="O187" s="5">
        <v>361437.52945739659</v>
      </c>
      <c r="P187" s="5">
        <v>365409.58557967457</v>
      </c>
      <c r="Q187" s="5">
        <v>378455.31315777684</v>
      </c>
      <c r="R187" s="5">
        <v>378549.53857593093</v>
      </c>
      <c r="S187" s="5">
        <v>386950.45397520246</v>
      </c>
      <c r="T187" s="25">
        <v>403790.97184317507</v>
      </c>
      <c r="U187" s="24">
        <v>388638.0985473537</v>
      </c>
      <c r="V187" s="25">
        <f t="shared" si="5"/>
        <v>6861194.9074555244</v>
      </c>
      <c r="X187" s="26">
        <v>39928</v>
      </c>
      <c r="Z187" s="3">
        <f t="shared" si="4"/>
        <v>40578</v>
      </c>
    </row>
    <row r="188" spans="1:26">
      <c r="A188" s="24">
        <v>187</v>
      </c>
      <c r="B188" s="5">
        <v>283862.87121467356</v>
      </c>
      <c r="C188" s="5">
        <v>280591.93508331879</v>
      </c>
      <c r="D188" s="5">
        <v>285782.98135720938</v>
      </c>
      <c r="E188" s="5">
        <v>294008.18753738928</v>
      </c>
      <c r="F188" s="5">
        <v>304477.68049321405</v>
      </c>
      <c r="G188" s="5">
        <v>314744.40549567802</v>
      </c>
      <c r="H188" s="5">
        <v>311414.81854877563</v>
      </c>
      <c r="I188" s="5">
        <v>314398.78262930893</v>
      </c>
      <c r="J188" s="5">
        <v>319311.58053617552</v>
      </c>
      <c r="K188" s="5">
        <v>335211.581977277</v>
      </c>
      <c r="L188" s="5">
        <v>338354.73715950805</v>
      </c>
      <c r="M188" s="5">
        <v>327583.28895328054</v>
      </c>
      <c r="N188" s="5">
        <v>336661.47952245746</v>
      </c>
      <c r="O188" s="5">
        <v>331864.15529252251</v>
      </c>
      <c r="P188" s="5">
        <v>362905.43589578744</v>
      </c>
      <c r="Q188" s="5">
        <v>365041.60403396661</v>
      </c>
      <c r="R188" s="5">
        <v>358036.70297762158</v>
      </c>
      <c r="S188" s="5">
        <v>359475.15623125318</v>
      </c>
      <c r="T188" s="25">
        <v>357670.44111165049</v>
      </c>
      <c r="U188" s="24">
        <v>359854.18086441368</v>
      </c>
      <c r="V188" s="25">
        <f t="shared" si="5"/>
        <v>6541252.0069154818</v>
      </c>
      <c r="X188" s="26">
        <v>40465</v>
      </c>
      <c r="Z188" s="3">
        <f t="shared" si="4"/>
        <v>41115</v>
      </c>
    </row>
    <row r="189" spans="1:26">
      <c r="A189" s="24">
        <v>188</v>
      </c>
      <c r="B189" s="5">
        <v>281781.88444281189</v>
      </c>
      <c r="C189" s="5">
        <v>286348.90699784353</v>
      </c>
      <c r="D189" s="5">
        <v>283250.43200057326</v>
      </c>
      <c r="E189" s="5">
        <v>290661.13641602406</v>
      </c>
      <c r="F189" s="5">
        <v>309290.22401068371</v>
      </c>
      <c r="G189" s="5">
        <v>303869.89467703865</v>
      </c>
      <c r="H189" s="5">
        <v>307614.71549113997</v>
      </c>
      <c r="I189" s="5">
        <v>313279.67962965212</v>
      </c>
      <c r="J189" s="5">
        <v>311169.98337505519</v>
      </c>
      <c r="K189" s="5">
        <v>332335.65377746482</v>
      </c>
      <c r="L189" s="5">
        <v>350729.2342637612</v>
      </c>
      <c r="M189" s="5">
        <v>340094.10268382804</v>
      </c>
      <c r="N189" s="5">
        <v>354632.98831825174</v>
      </c>
      <c r="O189" s="5">
        <v>360976.80745877669</v>
      </c>
      <c r="P189" s="5">
        <v>371343.61770225607</v>
      </c>
      <c r="Q189" s="5">
        <v>365756.12233462138</v>
      </c>
      <c r="R189" s="5">
        <v>359182.36184123351</v>
      </c>
      <c r="S189" s="5">
        <v>367033.06873725232</v>
      </c>
      <c r="T189" s="25">
        <v>378334.40131081844</v>
      </c>
      <c r="U189" s="24">
        <v>378705.65409771161</v>
      </c>
      <c r="V189" s="25">
        <f t="shared" si="5"/>
        <v>6646390.8695667991</v>
      </c>
      <c r="X189" s="26">
        <v>41964</v>
      </c>
      <c r="Z189" s="3">
        <f t="shared" si="4"/>
        <v>42614</v>
      </c>
    </row>
    <row r="190" spans="1:26">
      <c r="A190" s="24">
        <v>189</v>
      </c>
      <c r="B190" s="5">
        <v>292898.34355265129</v>
      </c>
      <c r="C190" s="5">
        <v>279509.02599610988</v>
      </c>
      <c r="D190" s="5">
        <v>292387.5090891234</v>
      </c>
      <c r="E190" s="5">
        <v>293339.46828388545</v>
      </c>
      <c r="F190" s="5">
        <v>314993.7471592357</v>
      </c>
      <c r="G190" s="5">
        <v>299070.83141537476</v>
      </c>
      <c r="H190" s="5">
        <v>323985.27946917433</v>
      </c>
      <c r="I190" s="5">
        <v>307218.15017380344</v>
      </c>
      <c r="J190" s="5">
        <v>323571.1675786837</v>
      </c>
      <c r="K190" s="5">
        <v>320476.75987817772</v>
      </c>
      <c r="L190" s="5">
        <v>345500.12275594147</v>
      </c>
      <c r="M190" s="5">
        <v>348187.55057193356</v>
      </c>
      <c r="N190" s="5">
        <v>341114.88207052695</v>
      </c>
      <c r="O190" s="5">
        <v>360794.16264780873</v>
      </c>
      <c r="P190" s="5">
        <v>355967.63313721621</v>
      </c>
      <c r="Q190" s="5">
        <v>358386.6559957221</v>
      </c>
      <c r="R190" s="5">
        <v>368313.16485882777</v>
      </c>
      <c r="S190" s="5">
        <v>393237.98438791407</v>
      </c>
      <c r="T190" s="25">
        <v>389862.77152123163</v>
      </c>
      <c r="U190" s="24">
        <v>387771.87828964472</v>
      </c>
      <c r="V190" s="25">
        <f t="shared" si="5"/>
        <v>6696587.0888329847</v>
      </c>
      <c r="X190" s="26">
        <v>41290</v>
      </c>
      <c r="Z190" s="3">
        <f t="shared" si="4"/>
        <v>41940</v>
      </c>
    </row>
    <row r="191" spans="1:26">
      <c r="A191" s="24">
        <v>190</v>
      </c>
      <c r="B191" s="5">
        <v>286549.4435405113</v>
      </c>
      <c r="C191" s="5">
        <v>296983.18417922797</v>
      </c>
      <c r="D191" s="5">
        <v>283904.42720204435</v>
      </c>
      <c r="E191" s="5">
        <v>289418.78029930108</v>
      </c>
      <c r="F191" s="5">
        <v>300318.44972703024</v>
      </c>
      <c r="G191" s="5">
        <v>308273.84745425161</v>
      </c>
      <c r="H191" s="5">
        <v>315002.0078694796</v>
      </c>
      <c r="I191" s="5">
        <v>336440.38697838987</v>
      </c>
      <c r="J191" s="5">
        <v>344717.02449885284</v>
      </c>
      <c r="K191" s="5">
        <v>339032.40876110847</v>
      </c>
      <c r="L191" s="5">
        <v>340455.3465691756</v>
      </c>
      <c r="M191" s="5">
        <v>346624.37058373657</v>
      </c>
      <c r="N191" s="5">
        <v>353251.69690435362</v>
      </c>
      <c r="O191" s="5">
        <v>342057.03346761776</v>
      </c>
      <c r="P191" s="5">
        <v>376789.38097492699</v>
      </c>
      <c r="Q191" s="5">
        <v>375372.71580137656</v>
      </c>
      <c r="R191" s="5">
        <v>386210.60032064113</v>
      </c>
      <c r="S191" s="5">
        <v>385078.44247776375</v>
      </c>
      <c r="T191" s="25">
        <v>380667.73714330763</v>
      </c>
      <c r="U191" s="24">
        <v>385466.40310146159</v>
      </c>
      <c r="V191" s="25">
        <f t="shared" si="5"/>
        <v>6772613.6878545592</v>
      </c>
      <c r="X191" s="26">
        <v>42274</v>
      </c>
      <c r="Z191" s="3">
        <f t="shared" si="4"/>
        <v>42924</v>
      </c>
    </row>
    <row r="192" spans="1:26">
      <c r="A192" s="24">
        <v>191</v>
      </c>
      <c r="B192" s="5">
        <v>281415.58257706871</v>
      </c>
      <c r="C192" s="5">
        <v>284063.73307969491</v>
      </c>
      <c r="D192" s="5">
        <v>293930.73150258494</v>
      </c>
      <c r="E192" s="5">
        <v>289327.9649257299</v>
      </c>
      <c r="F192" s="5">
        <v>295090.60303228849</v>
      </c>
      <c r="G192" s="5">
        <v>308614.77198122733</v>
      </c>
      <c r="H192" s="5">
        <v>317465.05827029684</v>
      </c>
      <c r="I192" s="5">
        <v>315087.08314738778</v>
      </c>
      <c r="J192" s="5">
        <v>332295.1372691408</v>
      </c>
      <c r="K192" s="5">
        <v>323357.96559084085</v>
      </c>
      <c r="L192" s="5">
        <v>347688.49549773394</v>
      </c>
      <c r="M192" s="5">
        <v>342584.98929791636</v>
      </c>
      <c r="N192" s="5">
        <v>350549.76533226419</v>
      </c>
      <c r="O192" s="5">
        <v>336164.74143000139</v>
      </c>
      <c r="P192" s="5">
        <v>357112.11488361988</v>
      </c>
      <c r="Q192" s="5">
        <v>360204.27051426761</v>
      </c>
      <c r="R192" s="5">
        <v>372282.73277077888</v>
      </c>
      <c r="S192" s="5">
        <v>385311.136668197</v>
      </c>
      <c r="T192" s="25">
        <v>388224.07995288214</v>
      </c>
      <c r="U192" s="24">
        <v>375142.20867876092</v>
      </c>
      <c r="V192" s="25">
        <f t="shared" si="5"/>
        <v>6655913.1664026817</v>
      </c>
      <c r="X192" s="26">
        <v>41015</v>
      </c>
      <c r="Z192" s="3">
        <f t="shared" si="4"/>
        <v>41665</v>
      </c>
    </row>
    <row r="193" spans="1:26">
      <c r="A193" s="24">
        <v>192</v>
      </c>
      <c r="B193" s="5">
        <v>276597.26744490035</v>
      </c>
      <c r="C193" s="5">
        <v>282364.04692445422</v>
      </c>
      <c r="D193" s="5">
        <v>285729.55402361392</v>
      </c>
      <c r="E193" s="5">
        <v>289641.467526088</v>
      </c>
      <c r="F193" s="5">
        <v>290411.7301512626</v>
      </c>
      <c r="G193" s="5">
        <v>309910.20866414381</v>
      </c>
      <c r="H193" s="5">
        <v>298653.08492737956</v>
      </c>
      <c r="I193" s="5">
        <v>311976.99816458294</v>
      </c>
      <c r="J193" s="5">
        <v>307079.29711061431</v>
      </c>
      <c r="K193" s="5">
        <v>331835.96482539928</v>
      </c>
      <c r="L193" s="5">
        <v>323422.58573189389</v>
      </c>
      <c r="M193" s="5">
        <v>336081.21233043104</v>
      </c>
      <c r="N193" s="5">
        <v>353593.73676035239</v>
      </c>
      <c r="O193" s="5">
        <v>353087.90430309979</v>
      </c>
      <c r="P193" s="5">
        <v>364218.03490832134</v>
      </c>
      <c r="Q193" s="5">
        <v>363639.32474513684</v>
      </c>
      <c r="R193" s="5">
        <v>356369.08548197587</v>
      </c>
      <c r="S193" s="5">
        <v>370518.9942603556</v>
      </c>
      <c r="T193" s="25">
        <v>372014.83901983761</v>
      </c>
      <c r="U193" s="24">
        <v>376583.70829730615</v>
      </c>
      <c r="V193" s="25">
        <f t="shared" si="5"/>
        <v>6553729.045601151</v>
      </c>
      <c r="X193" s="26">
        <v>40348</v>
      </c>
      <c r="Z193" s="3">
        <f t="shared" si="4"/>
        <v>40998</v>
      </c>
    </row>
    <row r="194" spans="1:26">
      <c r="A194" s="24">
        <v>193</v>
      </c>
      <c r="B194" s="5">
        <v>300407.22130689793</v>
      </c>
      <c r="C194" s="5">
        <v>296367.96401077061</v>
      </c>
      <c r="D194" s="5">
        <v>274415.61467064265</v>
      </c>
      <c r="E194" s="5">
        <v>296274.93360003881</v>
      </c>
      <c r="F194" s="5">
        <v>311331.03367893118</v>
      </c>
      <c r="G194" s="5">
        <v>304825.14651727077</v>
      </c>
      <c r="H194" s="5">
        <v>315903.69058746786</v>
      </c>
      <c r="I194" s="5">
        <v>322252.48103526747</v>
      </c>
      <c r="J194" s="5">
        <v>335289.08372088859</v>
      </c>
      <c r="K194" s="5">
        <v>344713.1694561324</v>
      </c>
      <c r="L194" s="5">
        <v>347547.82117874495</v>
      </c>
      <c r="M194" s="5">
        <v>368571.55452157656</v>
      </c>
      <c r="N194" s="5">
        <v>338271.68213591666</v>
      </c>
      <c r="O194" s="5">
        <v>363394.14492846903</v>
      </c>
      <c r="P194" s="5">
        <v>355522.73506090051</v>
      </c>
      <c r="Q194" s="5">
        <v>379539.22429839306</v>
      </c>
      <c r="R194" s="5">
        <v>386744.82013872737</v>
      </c>
      <c r="S194" s="5">
        <v>390984.73282482562</v>
      </c>
      <c r="T194" s="25">
        <v>395404.49042812904</v>
      </c>
      <c r="U194" s="24">
        <v>388446.89218568301</v>
      </c>
      <c r="V194" s="25">
        <f t="shared" si="5"/>
        <v>6816208.4362856746</v>
      </c>
      <c r="X194" s="26">
        <v>41785</v>
      </c>
      <c r="Z194" s="3">
        <f t="shared" ref="Z194:Z201" si="6">650+X194</f>
        <v>42435</v>
      </c>
    </row>
    <row r="195" spans="1:26">
      <c r="A195" s="24">
        <v>194</v>
      </c>
      <c r="B195" s="5">
        <v>305288.0465789258</v>
      </c>
      <c r="C195" s="5">
        <v>299541.66486385773</v>
      </c>
      <c r="D195" s="5">
        <v>300956.83610869758</v>
      </c>
      <c r="E195" s="5">
        <v>297484.80606303347</v>
      </c>
      <c r="F195" s="5">
        <v>300520.11604978057</v>
      </c>
      <c r="G195" s="5">
        <v>312405.00609842199</v>
      </c>
      <c r="H195" s="5">
        <v>311320.13779390324</v>
      </c>
      <c r="I195" s="5">
        <v>316884.40511130047</v>
      </c>
      <c r="J195" s="5">
        <v>320767.87159086269</v>
      </c>
      <c r="K195" s="5">
        <v>329057.19317769626</v>
      </c>
      <c r="L195" s="5">
        <v>338379.9719867254</v>
      </c>
      <c r="M195" s="5">
        <v>339418.98796969838</v>
      </c>
      <c r="N195" s="5">
        <v>339832.59891143115</v>
      </c>
      <c r="O195" s="5">
        <v>355576.95047134568</v>
      </c>
      <c r="P195" s="5">
        <v>356737.61799934006</v>
      </c>
      <c r="Q195" s="5">
        <v>366281.52638550318</v>
      </c>
      <c r="R195" s="5">
        <v>361799.60509336728</v>
      </c>
      <c r="S195" s="5">
        <v>373021.86823934526</v>
      </c>
      <c r="T195" s="25">
        <v>389706.93038614438</v>
      </c>
      <c r="U195" s="24">
        <v>396338.21881570824</v>
      </c>
      <c r="V195" s="25">
        <f t="shared" ref="V195:V201" si="7">SUM(B195:U195)</f>
        <v>6711320.359695089</v>
      </c>
      <c r="X195" s="26">
        <v>41459</v>
      </c>
      <c r="Z195" s="3">
        <f t="shared" si="6"/>
        <v>42109</v>
      </c>
    </row>
    <row r="196" spans="1:26">
      <c r="A196" s="24">
        <v>195</v>
      </c>
      <c r="B196" s="5">
        <v>277598.09593980387</v>
      </c>
      <c r="C196" s="5">
        <v>302225.11013740493</v>
      </c>
      <c r="D196" s="5">
        <v>289492.63371651625</v>
      </c>
      <c r="E196" s="5">
        <v>294034.43089493574</v>
      </c>
      <c r="F196" s="5">
        <v>316890.84358890029</v>
      </c>
      <c r="G196" s="5">
        <v>304511.22139134392</v>
      </c>
      <c r="H196" s="5">
        <v>318116.01447395398</v>
      </c>
      <c r="I196" s="5">
        <v>322779.00476433424</v>
      </c>
      <c r="J196" s="5">
        <v>318034.20254517061</v>
      </c>
      <c r="K196" s="5">
        <v>331315.28077691217</v>
      </c>
      <c r="L196" s="5">
        <v>348426.65878891892</v>
      </c>
      <c r="M196" s="5">
        <v>342265.44865377818</v>
      </c>
      <c r="N196" s="5">
        <v>349097.83263166185</v>
      </c>
      <c r="O196" s="5">
        <v>367085.70781992929</v>
      </c>
      <c r="P196" s="5">
        <v>350305.65447681013</v>
      </c>
      <c r="Q196" s="5">
        <v>356771.73252714967</v>
      </c>
      <c r="R196" s="5">
        <v>365850.15938809526</v>
      </c>
      <c r="S196" s="5">
        <v>382127.95089015272</v>
      </c>
      <c r="T196" s="25">
        <v>385662.27896650793</v>
      </c>
      <c r="U196" s="24">
        <v>404482.0018906105</v>
      </c>
      <c r="V196" s="25">
        <f t="shared" si="7"/>
        <v>6727072.2642628914</v>
      </c>
      <c r="X196" s="26">
        <v>40571</v>
      </c>
      <c r="Z196" s="3">
        <f t="shared" si="6"/>
        <v>41221</v>
      </c>
    </row>
    <row r="197" spans="1:26">
      <c r="A197" s="24">
        <v>196</v>
      </c>
      <c r="B197" s="5">
        <v>279178.5100138429</v>
      </c>
      <c r="C197" s="5">
        <v>281648.00008026481</v>
      </c>
      <c r="D197" s="5">
        <v>296668.02920226776</v>
      </c>
      <c r="E197" s="5">
        <v>293021.9727962605</v>
      </c>
      <c r="F197" s="5">
        <v>300439.02329907723</v>
      </c>
      <c r="G197" s="5">
        <v>314885.58835894393</v>
      </c>
      <c r="H197" s="5">
        <v>303603.92171393125</v>
      </c>
      <c r="I197" s="5">
        <v>309848.80019015074</v>
      </c>
      <c r="J197" s="5">
        <v>325878.31861859054</v>
      </c>
      <c r="K197" s="5">
        <v>323337.60306602961</v>
      </c>
      <c r="L197" s="5">
        <v>341116.57349870133</v>
      </c>
      <c r="M197" s="5">
        <v>352012.00046836515</v>
      </c>
      <c r="N197" s="5">
        <v>337137.24202215136</v>
      </c>
      <c r="O197" s="5">
        <v>361522.85085886827</v>
      </c>
      <c r="P197" s="5">
        <v>360842.06814113545</v>
      </c>
      <c r="Q197" s="5">
        <v>374203.8081207631</v>
      </c>
      <c r="R197" s="5">
        <v>358249.33847170783</v>
      </c>
      <c r="S197" s="5">
        <v>358855.75920646609</v>
      </c>
      <c r="T197" s="25">
        <v>383773.4896857735</v>
      </c>
      <c r="U197" s="24">
        <v>378194.79908518976</v>
      </c>
      <c r="V197" s="25">
        <f t="shared" si="7"/>
        <v>6634417.6968984809</v>
      </c>
      <c r="X197" s="26">
        <v>41928</v>
      </c>
      <c r="Z197" s="3">
        <f t="shared" si="6"/>
        <v>42578</v>
      </c>
    </row>
    <row r="198" spans="1:26">
      <c r="A198" s="24">
        <v>197</v>
      </c>
      <c r="B198" s="5">
        <v>289174.41569758928</v>
      </c>
      <c r="C198" s="5">
        <v>291153.44687149744</v>
      </c>
      <c r="D198" s="5">
        <v>285522.73765872524</v>
      </c>
      <c r="E198" s="5">
        <v>294336.98440123809</v>
      </c>
      <c r="F198" s="5">
        <v>298555.40597081435</v>
      </c>
      <c r="G198" s="5">
        <v>304815.28564920271</v>
      </c>
      <c r="H198" s="5">
        <v>301930.18533729773</v>
      </c>
      <c r="I198" s="5">
        <v>319306.75294736848</v>
      </c>
      <c r="J198" s="5">
        <v>315113.65578424442</v>
      </c>
      <c r="K198" s="5">
        <v>322381.57999511377</v>
      </c>
      <c r="L198" s="5">
        <v>352221.27736196714</v>
      </c>
      <c r="M198" s="5">
        <v>339440.03634841123</v>
      </c>
      <c r="N198" s="5">
        <v>346356.3648821633</v>
      </c>
      <c r="O198" s="5">
        <v>360161.03999299539</v>
      </c>
      <c r="P198" s="5">
        <v>346979.81707853719</v>
      </c>
      <c r="Q198" s="5">
        <v>356939.29228098679</v>
      </c>
      <c r="R198" s="5">
        <v>379850.42773102026</v>
      </c>
      <c r="S198" s="5">
        <v>370438.77606370376</v>
      </c>
      <c r="T198" s="25">
        <v>390594.98178791557</v>
      </c>
      <c r="U198" s="24">
        <v>389364.85692558513</v>
      </c>
      <c r="V198" s="25">
        <f t="shared" si="7"/>
        <v>6654637.3207663782</v>
      </c>
      <c r="X198" s="26">
        <v>39376</v>
      </c>
      <c r="Z198" s="3">
        <f t="shared" si="6"/>
        <v>40026</v>
      </c>
    </row>
    <row r="199" spans="1:26">
      <c r="A199" s="24">
        <v>198</v>
      </c>
      <c r="B199" s="5">
        <v>294932.54791859526</v>
      </c>
      <c r="C199" s="5">
        <v>284968.77309356589</v>
      </c>
      <c r="D199" s="5">
        <v>287504.6220823162</v>
      </c>
      <c r="E199" s="5">
        <v>290205.93024732399</v>
      </c>
      <c r="F199" s="5">
        <v>306017.06798530335</v>
      </c>
      <c r="G199" s="5">
        <v>322845.47833555215</v>
      </c>
      <c r="H199" s="5">
        <v>314619.39064552635</v>
      </c>
      <c r="I199" s="5">
        <v>319587.65466344723</v>
      </c>
      <c r="J199" s="5">
        <v>318351.49449801008</v>
      </c>
      <c r="K199" s="5">
        <v>330143.48190996755</v>
      </c>
      <c r="L199" s="5">
        <v>351994.37970018003</v>
      </c>
      <c r="M199" s="5">
        <v>341562.44582066656</v>
      </c>
      <c r="N199" s="5">
        <v>352585.02006687276</v>
      </c>
      <c r="O199" s="5">
        <v>348124.34632328223</v>
      </c>
      <c r="P199" s="5">
        <v>346348.20305045799</v>
      </c>
      <c r="Q199" s="5">
        <v>360508.98583291151</v>
      </c>
      <c r="R199" s="5">
        <v>371382.10147303168</v>
      </c>
      <c r="S199" s="5">
        <v>372338.14771463245</v>
      </c>
      <c r="T199" s="25">
        <v>408099.18408039969</v>
      </c>
      <c r="U199" s="24">
        <v>391247.05140418047</v>
      </c>
      <c r="V199" s="25">
        <f t="shared" si="7"/>
        <v>6713366.3068462238</v>
      </c>
      <c r="X199" s="26">
        <v>42366</v>
      </c>
      <c r="Z199" s="3">
        <f t="shared" si="6"/>
        <v>43016</v>
      </c>
    </row>
    <row r="200" spans="1:26">
      <c r="A200" s="24">
        <v>199</v>
      </c>
      <c r="B200" s="5">
        <v>293469.99573632993</v>
      </c>
      <c r="C200" s="5">
        <v>279629.14007268701</v>
      </c>
      <c r="D200" s="5">
        <v>300227.9379975709</v>
      </c>
      <c r="E200" s="5">
        <v>284750.02614251093</v>
      </c>
      <c r="F200" s="5">
        <v>306332.8172830586</v>
      </c>
      <c r="G200" s="5">
        <v>314625.82159701525</v>
      </c>
      <c r="H200" s="5">
        <v>315753.38227113581</v>
      </c>
      <c r="I200" s="5">
        <v>318734.93705662759</v>
      </c>
      <c r="J200" s="5">
        <v>330901.39600392833</v>
      </c>
      <c r="K200" s="5">
        <v>334606.63085862919</v>
      </c>
      <c r="L200" s="5">
        <v>326898.43620141514</v>
      </c>
      <c r="M200" s="5">
        <v>324876.58265639481</v>
      </c>
      <c r="N200" s="5">
        <v>358269.72908998642</v>
      </c>
      <c r="O200" s="5">
        <v>353093.23264235759</v>
      </c>
      <c r="P200" s="5">
        <v>349564.09080354427</v>
      </c>
      <c r="Q200" s="5">
        <v>372906.42867486092</v>
      </c>
      <c r="R200" s="5">
        <v>390700.46834179759</v>
      </c>
      <c r="S200" s="5">
        <v>377369.22706221748</v>
      </c>
      <c r="T200" s="25">
        <v>373290.08198810206</v>
      </c>
      <c r="U200" s="24">
        <v>388087.85822062858</v>
      </c>
      <c r="V200" s="25">
        <f t="shared" si="7"/>
        <v>6694088.2207007976</v>
      </c>
      <c r="X200" s="26">
        <v>40404</v>
      </c>
      <c r="Z200" s="3">
        <f t="shared" si="6"/>
        <v>41054</v>
      </c>
    </row>
    <row r="201" spans="1:26">
      <c r="A201" s="24">
        <v>200</v>
      </c>
      <c r="B201" s="5">
        <v>280520.71302311419</v>
      </c>
      <c r="C201" s="5">
        <v>287018.4620375149</v>
      </c>
      <c r="D201" s="5">
        <v>296493.69540978444</v>
      </c>
      <c r="E201" s="5">
        <v>299775.26430495357</v>
      </c>
      <c r="F201" s="5">
        <v>306291.11274697905</v>
      </c>
      <c r="G201" s="5">
        <v>321584.21239694295</v>
      </c>
      <c r="H201" s="5">
        <v>328654.4736510095</v>
      </c>
      <c r="I201" s="5">
        <v>328406.42103895004</v>
      </c>
      <c r="J201" s="5">
        <v>324802.36309848615</v>
      </c>
      <c r="K201" s="5">
        <v>336019.30960163573</v>
      </c>
      <c r="L201" s="5">
        <v>330011.08641306433</v>
      </c>
      <c r="M201" s="5">
        <v>348944.93994785869</v>
      </c>
      <c r="N201" s="5">
        <v>346052.75528971793</v>
      </c>
      <c r="O201" s="5">
        <v>361452.94628313748</v>
      </c>
      <c r="P201" s="5">
        <v>363332.51095610758</v>
      </c>
      <c r="Q201" s="5">
        <v>381365.80940283625</v>
      </c>
      <c r="R201" s="5">
        <v>377892.39269666537</v>
      </c>
      <c r="S201" s="5">
        <v>383440.689428618</v>
      </c>
      <c r="T201" s="25">
        <v>400747.35142074618</v>
      </c>
      <c r="U201" s="24">
        <v>392115.86887964385</v>
      </c>
      <c r="V201" s="25">
        <f t="shared" si="7"/>
        <v>6794922.3780277679</v>
      </c>
      <c r="X201" s="26">
        <v>40024</v>
      </c>
      <c r="Z201" s="3">
        <f t="shared" si="6"/>
        <v>40674</v>
      </c>
    </row>
    <row r="202" spans="1:26">
      <c r="A202" s="2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25"/>
      <c r="U202" s="25"/>
    </row>
    <row r="203" spans="1:26">
      <c r="A203" s="25" t="s">
        <v>29</v>
      </c>
      <c r="B203" s="5">
        <f>MAX(B2:B201)</f>
        <v>305288.0465789258</v>
      </c>
      <c r="C203" s="5">
        <f t="shared" ref="C203:T203" si="8">MAX(C2:C201)</f>
        <v>306978.32424308819</v>
      </c>
      <c r="D203" s="5">
        <f t="shared" si="8"/>
        <v>313436.67720387009</v>
      </c>
      <c r="E203" s="5">
        <f t="shared" si="8"/>
        <v>314157.2516390282</v>
      </c>
      <c r="F203" s="5">
        <f t="shared" si="8"/>
        <v>324472.40070332191</v>
      </c>
      <c r="G203" s="5">
        <f t="shared" si="8"/>
        <v>325516.18865646346</v>
      </c>
      <c r="H203" s="5">
        <f t="shared" si="8"/>
        <v>334796.28042281565</v>
      </c>
      <c r="I203" s="5">
        <f t="shared" si="8"/>
        <v>341174.51634160697</v>
      </c>
      <c r="J203" s="5">
        <f t="shared" si="8"/>
        <v>347769.00941742625</v>
      </c>
      <c r="K203" s="5">
        <f t="shared" si="8"/>
        <v>352160.3744440602</v>
      </c>
      <c r="L203" s="5">
        <f t="shared" si="8"/>
        <v>365133.4173930859</v>
      </c>
      <c r="M203" s="5">
        <f t="shared" si="8"/>
        <v>368571.55452157656</v>
      </c>
      <c r="N203" s="5">
        <f t="shared" si="8"/>
        <v>372797.30845514941</v>
      </c>
      <c r="O203" s="5">
        <f t="shared" si="8"/>
        <v>384649.0392278753</v>
      </c>
      <c r="P203" s="5">
        <f t="shared" si="8"/>
        <v>381994.78300999751</v>
      </c>
      <c r="Q203" s="5">
        <f t="shared" si="8"/>
        <v>387763.60217867111</v>
      </c>
      <c r="R203" s="5">
        <f t="shared" si="8"/>
        <v>398263.35693977482</v>
      </c>
      <c r="S203" s="5">
        <f t="shared" si="8"/>
        <v>415730.39599988313</v>
      </c>
      <c r="T203" s="25">
        <f t="shared" si="8"/>
        <v>412928.10209319531</v>
      </c>
      <c r="U203" s="25">
        <f>MAX(U2:U201)</f>
        <v>417876.36643069936</v>
      </c>
      <c r="V203" s="25">
        <f>MAX(V2:V201)</f>
        <v>6864657.071823813</v>
      </c>
      <c r="X203" s="3">
        <f>MAX(X2:X201)</f>
        <v>44172</v>
      </c>
    </row>
    <row r="204" spans="1:26">
      <c r="A204" s="25" t="s">
        <v>30</v>
      </c>
      <c r="B204" s="5">
        <f>MIN(B2:B201)</f>
        <v>269575.79499364342</v>
      </c>
      <c r="C204" s="5">
        <f t="shared" ref="C204:T204" si="9">MIN(C2:C201)</f>
        <v>270086.94967863185</v>
      </c>
      <c r="D204" s="5">
        <f t="shared" si="9"/>
        <v>274415.61467064265</v>
      </c>
      <c r="E204" s="5">
        <f t="shared" si="9"/>
        <v>281861.94411702425</v>
      </c>
      <c r="F204" s="5">
        <f t="shared" si="9"/>
        <v>282608.47364082269</v>
      </c>
      <c r="G204" s="5">
        <f t="shared" si="9"/>
        <v>290608.16193223174</v>
      </c>
      <c r="H204" s="5">
        <f t="shared" si="9"/>
        <v>296125.05264226953</v>
      </c>
      <c r="I204" s="5">
        <f t="shared" si="9"/>
        <v>302689.38511374284</v>
      </c>
      <c r="J204" s="5">
        <f t="shared" si="9"/>
        <v>304034.2726238672</v>
      </c>
      <c r="K204" s="5">
        <f t="shared" si="9"/>
        <v>313190.58664013474</v>
      </c>
      <c r="L204" s="5">
        <f t="shared" si="9"/>
        <v>317067.39255038206</v>
      </c>
      <c r="M204" s="5">
        <f t="shared" si="9"/>
        <v>322867.94703882583</v>
      </c>
      <c r="N204" s="5">
        <f t="shared" si="9"/>
        <v>329207.8146752303</v>
      </c>
      <c r="O204" s="5">
        <f t="shared" si="9"/>
        <v>331864.15529252251</v>
      </c>
      <c r="P204" s="5">
        <f t="shared" si="9"/>
        <v>335531.97538632038</v>
      </c>
      <c r="Q204" s="5">
        <f t="shared" si="9"/>
        <v>337872.03421639837</v>
      </c>
      <c r="R204" s="5">
        <f t="shared" si="9"/>
        <v>348281.69082189421</v>
      </c>
      <c r="S204" s="5">
        <f t="shared" si="9"/>
        <v>355146.47283232922</v>
      </c>
      <c r="T204" s="25">
        <f t="shared" si="9"/>
        <v>356056.10724545515</v>
      </c>
      <c r="U204" s="25">
        <f>MIN(U2:U201)</f>
        <v>359608.64955513371</v>
      </c>
      <c r="V204" s="25">
        <f>MIN(V2:V201)</f>
        <v>6541252.0069154818</v>
      </c>
      <c r="X204" s="3">
        <f>MIN(X2:X201)</f>
        <v>37457</v>
      </c>
    </row>
    <row r="205" spans="1:26">
      <c r="A205" s="25" t="s">
        <v>8</v>
      </c>
      <c r="B205" s="5">
        <f>AVERAGE(B2:B201)</f>
        <v>287334.73652032233</v>
      </c>
      <c r="C205" s="5">
        <f t="shared" ref="C205:T205" si="10">AVERAGE(C2:C201)</f>
        <v>288980.02895787614</v>
      </c>
      <c r="D205" s="5">
        <f t="shared" si="10"/>
        <v>293331.85830938665</v>
      </c>
      <c r="E205" s="5">
        <f t="shared" si="10"/>
        <v>297858.62748129165</v>
      </c>
      <c r="F205" s="5">
        <f t="shared" si="10"/>
        <v>303969.19945090002</v>
      </c>
      <c r="G205" s="5">
        <f t="shared" si="10"/>
        <v>309700.14464384143</v>
      </c>
      <c r="H205" s="5">
        <f t="shared" si="10"/>
        <v>315619.2174462892</v>
      </c>
      <c r="I205" s="5">
        <f t="shared" si="10"/>
        <v>320525.38410418952</v>
      </c>
      <c r="J205" s="5">
        <f t="shared" si="10"/>
        <v>325895.76369590091</v>
      </c>
      <c r="K205" s="5">
        <f t="shared" si="10"/>
        <v>332643.91598071612</v>
      </c>
      <c r="L205" s="5">
        <f t="shared" si="10"/>
        <v>337746.26856337488</v>
      </c>
      <c r="M205" s="5">
        <f t="shared" si="10"/>
        <v>342506.25363853172</v>
      </c>
      <c r="N205" s="5">
        <f t="shared" si="10"/>
        <v>349479.4134774261</v>
      </c>
      <c r="O205" s="5">
        <f t="shared" si="10"/>
        <v>356092.05965353129</v>
      </c>
      <c r="P205" s="5">
        <f t="shared" si="10"/>
        <v>361626.8880583109</v>
      </c>
      <c r="Q205" s="5">
        <f t="shared" si="10"/>
        <v>366644.10589056544</v>
      </c>
      <c r="R205" s="5">
        <f t="shared" si="10"/>
        <v>373648.72611081367</v>
      </c>
      <c r="S205" s="5">
        <f t="shared" si="10"/>
        <v>377936.07067704783</v>
      </c>
      <c r="T205" s="25">
        <f t="shared" si="10"/>
        <v>383761.93717171921</v>
      </c>
      <c r="U205" s="25">
        <f>AVERAGE(U2:U201)</f>
        <v>388554.31742507359</v>
      </c>
      <c r="V205" s="25">
        <f>AVERAGE(V2:V201)</f>
        <v>6713854.9172571078</v>
      </c>
      <c r="X205" s="3">
        <f>AVERAGE(X2:X201)</f>
        <v>41005.519999999997</v>
      </c>
    </row>
    <row r="206" spans="1:26">
      <c r="A206" s="20" t="s">
        <v>10</v>
      </c>
      <c r="B206" s="3" t="e">
        <f>MODE(B2:B201)</f>
        <v>#N/A</v>
      </c>
      <c r="C206" s="3" t="e">
        <f t="shared" ref="C206:T206" si="11">MODE(C2:C201)</f>
        <v>#N/A</v>
      </c>
      <c r="D206" s="3" t="e">
        <f t="shared" si="11"/>
        <v>#N/A</v>
      </c>
      <c r="E206" s="3" t="e">
        <f t="shared" si="11"/>
        <v>#N/A</v>
      </c>
      <c r="F206" s="3" t="e">
        <f t="shared" si="11"/>
        <v>#N/A</v>
      </c>
      <c r="G206" s="3" t="e">
        <f t="shared" si="11"/>
        <v>#N/A</v>
      </c>
      <c r="H206" s="3" t="e">
        <f t="shared" si="11"/>
        <v>#N/A</v>
      </c>
      <c r="I206" s="3" t="e">
        <f t="shared" si="11"/>
        <v>#N/A</v>
      </c>
      <c r="J206" s="3" t="e">
        <f t="shared" si="11"/>
        <v>#N/A</v>
      </c>
      <c r="K206" s="3" t="e">
        <f t="shared" si="11"/>
        <v>#N/A</v>
      </c>
      <c r="L206" s="3" t="e">
        <f t="shared" si="11"/>
        <v>#N/A</v>
      </c>
      <c r="M206" s="3" t="e">
        <f t="shared" si="11"/>
        <v>#N/A</v>
      </c>
      <c r="N206" s="3" t="e">
        <f t="shared" si="11"/>
        <v>#N/A</v>
      </c>
      <c r="O206" s="3" t="e">
        <f t="shared" si="11"/>
        <v>#N/A</v>
      </c>
      <c r="P206" s="3" t="e">
        <f t="shared" si="11"/>
        <v>#N/A</v>
      </c>
      <c r="Q206" s="3" t="e">
        <f t="shared" si="11"/>
        <v>#N/A</v>
      </c>
      <c r="R206" s="3" t="e">
        <f t="shared" si="11"/>
        <v>#N/A</v>
      </c>
      <c r="S206" s="3" t="e">
        <f t="shared" si="11"/>
        <v>#N/A</v>
      </c>
      <c r="T206" s="20" t="e">
        <f t="shared" si="11"/>
        <v>#N/A</v>
      </c>
      <c r="X206" s="3">
        <f>MODE(X2:X201)</f>
        <v>40328</v>
      </c>
    </row>
    <row r="207" spans="1:26">
      <c r="A207" s="20" t="s">
        <v>11</v>
      </c>
      <c r="B207" s="3">
        <f>STDEVP(B2:B201)</f>
        <v>7165.6664154808377</v>
      </c>
      <c r="C207" s="3">
        <f t="shared" ref="C207:T207" si="12">STDEVP(C2:C201)</f>
        <v>7552.8189030371304</v>
      </c>
      <c r="D207" s="3">
        <f t="shared" si="12"/>
        <v>7528.5455953158707</v>
      </c>
      <c r="E207" s="3">
        <f t="shared" si="12"/>
        <v>6803.7911418919603</v>
      </c>
      <c r="F207" s="3">
        <f t="shared" si="12"/>
        <v>7869.1986168486374</v>
      </c>
      <c r="G207" s="3">
        <f t="shared" si="12"/>
        <v>7660.7851825408534</v>
      </c>
      <c r="H207" s="3">
        <f t="shared" si="12"/>
        <v>8376.2494091232456</v>
      </c>
      <c r="I207" s="3">
        <f t="shared" si="12"/>
        <v>7669.5674024614973</v>
      </c>
      <c r="J207" s="3">
        <f t="shared" si="12"/>
        <v>8871.4122617117737</v>
      </c>
      <c r="K207" s="3">
        <f t="shared" si="12"/>
        <v>8074.7528283958945</v>
      </c>
      <c r="L207" s="3">
        <f t="shared" si="12"/>
        <v>8823.5254718210563</v>
      </c>
      <c r="M207" s="3">
        <f t="shared" si="12"/>
        <v>8318.967773712975</v>
      </c>
      <c r="N207" s="3">
        <f t="shared" si="12"/>
        <v>9353.2045434212014</v>
      </c>
      <c r="O207" s="3">
        <f t="shared" si="12"/>
        <v>8953.4365794202167</v>
      </c>
      <c r="P207" s="3">
        <f t="shared" si="12"/>
        <v>8598.2781618283898</v>
      </c>
      <c r="Q207" s="3">
        <f t="shared" si="12"/>
        <v>9484.8154535815829</v>
      </c>
      <c r="R207" s="3">
        <f t="shared" si="12"/>
        <v>9371.8865441502749</v>
      </c>
      <c r="S207" s="3">
        <f t="shared" si="12"/>
        <v>9122.2653071591812</v>
      </c>
      <c r="T207" s="20">
        <f t="shared" si="12"/>
        <v>10296.505883235342</v>
      </c>
      <c r="U207" s="20">
        <f>STDEVP(U2:U201)</f>
        <v>10334.900269303522</v>
      </c>
      <c r="X207" s="3">
        <f>STDEVP(X2:X201)</f>
        <v>1120.9032382859816</v>
      </c>
    </row>
    <row r="208" spans="1:26">
      <c r="A208" s="20" t="s">
        <v>12</v>
      </c>
      <c r="B208" s="3">
        <f>+B207/B205</f>
        <v>2.4938392420834336E-2</v>
      </c>
      <c r="C208" s="3">
        <f t="shared" ref="C208:U208" si="13">+C207/C205</f>
        <v>2.6136127573501228E-2</v>
      </c>
      <c r="D208" s="3">
        <f t="shared" si="13"/>
        <v>2.5665625407027111E-2</v>
      </c>
      <c r="E208" s="3">
        <f t="shared" si="13"/>
        <v>2.28423504110832E-2</v>
      </c>
      <c r="F208" s="3">
        <f t="shared" si="13"/>
        <v>2.5888144690527255E-2</v>
      </c>
      <c r="G208" s="3">
        <f t="shared" si="13"/>
        <v>2.4736136921572449E-2</v>
      </c>
      <c r="H208" s="3">
        <f t="shared" si="13"/>
        <v>2.6539098211117901E-2</v>
      </c>
      <c r="I208" s="3">
        <f t="shared" si="13"/>
        <v>2.3928112351839313E-2</v>
      </c>
      <c r="J208" s="3">
        <f t="shared" si="13"/>
        <v>2.722162497942086E-2</v>
      </c>
      <c r="K208" s="3">
        <f t="shared" si="13"/>
        <v>2.4274464195713715E-2</v>
      </c>
      <c r="L208" s="3">
        <f t="shared" si="13"/>
        <v>2.6124716371708503E-2</v>
      </c>
      <c r="M208" s="3">
        <f t="shared" si="13"/>
        <v>2.4288513524464001E-2</v>
      </c>
      <c r="N208" s="3">
        <f t="shared" si="13"/>
        <v>2.6763248943203782E-2</v>
      </c>
      <c r="O208" s="3">
        <f t="shared" si="13"/>
        <v>2.5143600753500899E-2</v>
      </c>
      <c r="P208" s="3">
        <f t="shared" si="13"/>
        <v>2.3776656121991549E-2</v>
      </c>
      <c r="Q208" s="3">
        <f t="shared" si="13"/>
        <v>2.5869270230168585E-2</v>
      </c>
      <c r="R208" s="3">
        <f t="shared" si="13"/>
        <v>2.5082078137129357E-2</v>
      </c>
      <c r="S208" s="3">
        <f t="shared" si="13"/>
        <v>2.4137059187860098E-2</v>
      </c>
      <c r="T208" s="20">
        <f t="shared" si="13"/>
        <v>2.6830451084126246E-2</v>
      </c>
      <c r="U208" s="20">
        <f t="shared" si="13"/>
        <v>2.6598341096277844E-2</v>
      </c>
      <c r="X208" s="3">
        <f>+X207/X205</f>
        <v>2.7335423091476019E-2</v>
      </c>
    </row>
    <row r="210" spans="1:24">
      <c r="A210" s="20" t="s">
        <v>31</v>
      </c>
    </row>
    <row r="211" spans="1:24">
      <c r="A211" s="20" t="s">
        <v>32</v>
      </c>
      <c r="B211" s="3">
        <f>+B205+(2*B207)</f>
        <v>301666.06935128401</v>
      </c>
      <c r="C211" s="3">
        <f t="shared" ref="C211:T211" si="14">+C205+(2*C207)</f>
        <v>304085.66676395043</v>
      </c>
      <c r="D211" s="3">
        <f t="shared" si="14"/>
        <v>308388.94950001838</v>
      </c>
      <c r="E211" s="3">
        <f t="shared" si="14"/>
        <v>311466.20976507559</v>
      </c>
      <c r="F211" s="3">
        <f t="shared" si="14"/>
        <v>319707.59668459732</v>
      </c>
      <c r="G211" s="3">
        <f t="shared" si="14"/>
        <v>325021.71500892314</v>
      </c>
      <c r="H211" s="3">
        <f t="shared" si="14"/>
        <v>332371.71626453567</v>
      </c>
      <c r="I211" s="3">
        <f t="shared" si="14"/>
        <v>335864.51890911249</v>
      </c>
      <c r="J211" s="3">
        <f t="shared" si="14"/>
        <v>343638.58821932448</v>
      </c>
      <c r="K211" s="3">
        <f t="shared" si="14"/>
        <v>348793.42163750791</v>
      </c>
      <c r="L211" s="3">
        <f t="shared" si="14"/>
        <v>355393.31950701697</v>
      </c>
      <c r="M211" s="3">
        <f t="shared" si="14"/>
        <v>359144.18918595766</v>
      </c>
      <c r="N211" s="3">
        <f t="shared" si="14"/>
        <v>368185.82256426848</v>
      </c>
      <c r="O211" s="3">
        <f t="shared" si="14"/>
        <v>373998.93281237176</v>
      </c>
      <c r="P211" s="3">
        <f t="shared" si="14"/>
        <v>378823.44438196765</v>
      </c>
      <c r="Q211" s="3">
        <f t="shared" si="14"/>
        <v>385613.73679772858</v>
      </c>
      <c r="R211" s="3">
        <f t="shared" si="14"/>
        <v>392392.49919911422</v>
      </c>
      <c r="S211" s="3">
        <f t="shared" si="14"/>
        <v>396180.60129136621</v>
      </c>
      <c r="T211" s="20">
        <f t="shared" si="14"/>
        <v>404354.94893818989</v>
      </c>
      <c r="U211" s="20">
        <f>+U205+(2*U207)</f>
        <v>409224.11796368065</v>
      </c>
      <c r="V211" s="25">
        <f>MAX(V10:V209)</f>
        <v>6864657.071823813</v>
      </c>
      <c r="X211" s="3">
        <f>+X205+(2*X207)</f>
        <v>43247.326476571958</v>
      </c>
    </row>
    <row r="212" spans="1:24">
      <c r="A212" s="20" t="s">
        <v>8</v>
      </c>
      <c r="B212" s="3">
        <f>+B205</f>
        <v>287334.73652032233</v>
      </c>
      <c r="C212" s="3">
        <f t="shared" ref="C212:T212" si="15">+C205</f>
        <v>288980.02895787614</v>
      </c>
      <c r="D212" s="3">
        <f t="shared" si="15"/>
        <v>293331.85830938665</v>
      </c>
      <c r="E212" s="3">
        <f t="shared" si="15"/>
        <v>297858.62748129165</v>
      </c>
      <c r="F212" s="3">
        <f t="shared" si="15"/>
        <v>303969.19945090002</v>
      </c>
      <c r="G212" s="3">
        <f t="shared" si="15"/>
        <v>309700.14464384143</v>
      </c>
      <c r="H212" s="3">
        <f t="shared" si="15"/>
        <v>315619.2174462892</v>
      </c>
      <c r="I212" s="3">
        <f t="shared" si="15"/>
        <v>320525.38410418952</v>
      </c>
      <c r="J212" s="3">
        <f t="shared" si="15"/>
        <v>325895.76369590091</v>
      </c>
      <c r="K212" s="3">
        <f t="shared" si="15"/>
        <v>332643.91598071612</v>
      </c>
      <c r="L212" s="3">
        <f t="shared" si="15"/>
        <v>337746.26856337488</v>
      </c>
      <c r="M212" s="3">
        <f t="shared" si="15"/>
        <v>342506.25363853172</v>
      </c>
      <c r="N212" s="3">
        <f t="shared" si="15"/>
        <v>349479.4134774261</v>
      </c>
      <c r="O212" s="3">
        <f t="shared" si="15"/>
        <v>356092.05965353129</v>
      </c>
      <c r="P212" s="3">
        <f t="shared" si="15"/>
        <v>361626.8880583109</v>
      </c>
      <c r="Q212" s="3">
        <f t="shared" si="15"/>
        <v>366644.10589056544</v>
      </c>
      <c r="R212" s="3">
        <f t="shared" si="15"/>
        <v>373648.72611081367</v>
      </c>
      <c r="S212" s="3">
        <f t="shared" si="15"/>
        <v>377936.07067704783</v>
      </c>
      <c r="T212" s="20">
        <f t="shared" si="15"/>
        <v>383761.93717171921</v>
      </c>
      <c r="U212" s="20">
        <f>+U205</f>
        <v>388554.31742507359</v>
      </c>
      <c r="V212" s="25">
        <f>MIN(V10:V209)</f>
        <v>6541252.0069154818</v>
      </c>
      <c r="X212" s="3">
        <f>+X205</f>
        <v>41005.519999999997</v>
      </c>
    </row>
    <row r="213" spans="1:24">
      <c r="A213" s="20" t="s">
        <v>33</v>
      </c>
      <c r="B213" s="3">
        <f>+B205-(2*B207)</f>
        <v>273003.40368936065</v>
      </c>
      <c r="C213" s="3">
        <f t="shared" ref="C213:T213" si="16">+C205-(2*C207)</f>
        <v>273874.39115180186</v>
      </c>
      <c r="D213" s="3">
        <f t="shared" si="16"/>
        <v>278274.76711875491</v>
      </c>
      <c r="E213" s="3">
        <f t="shared" si="16"/>
        <v>284251.04519750772</v>
      </c>
      <c r="F213" s="3">
        <f t="shared" si="16"/>
        <v>288230.80221720273</v>
      </c>
      <c r="G213" s="3">
        <f t="shared" si="16"/>
        <v>294378.57427875971</v>
      </c>
      <c r="H213" s="3">
        <f t="shared" si="16"/>
        <v>298866.71862804273</v>
      </c>
      <c r="I213" s="3">
        <f t="shared" si="16"/>
        <v>305186.24929926655</v>
      </c>
      <c r="J213" s="3">
        <f t="shared" si="16"/>
        <v>308152.93917247734</v>
      </c>
      <c r="K213" s="3">
        <f t="shared" si="16"/>
        <v>316494.41032392433</v>
      </c>
      <c r="L213" s="3">
        <f t="shared" si="16"/>
        <v>320099.21761973278</v>
      </c>
      <c r="M213" s="3">
        <f t="shared" si="16"/>
        <v>325868.31809110579</v>
      </c>
      <c r="N213" s="3">
        <f t="shared" si="16"/>
        <v>330773.00439058372</v>
      </c>
      <c r="O213" s="3">
        <f t="shared" si="16"/>
        <v>338185.18649469083</v>
      </c>
      <c r="P213" s="3">
        <f t="shared" si="16"/>
        <v>344430.33173465414</v>
      </c>
      <c r="Q213" s="3">
        <f t="shared" si="16"/>
        <v>347674.4749834023</v>
      </c>
      <c r="R213" s="3">
        <f t="shared" si="16"/>
        <v>354904.95302251313</v>
      </c>
      <c r="S213" s="3">
        <f t="shared" si="16"/>
        <v>359691.54006272944</v>
      </c>
      <c r="T213" s="20">
        <f t="shared" si="16"/>
        <v>363168.92540524853</v>
      </c>
      <c r="U213" s="20">
        <f>+U205-(2*U207)</f>
        <v>367884.51688646653</v>
      </c>
      <c r="V213" s="25">
        <f>AVERAGE(V10:V209)</f>
        <v>6714484.6738590226</v>
      </c>
      <c r="X213" s="3">
        <f>+X205-(2*X207)</f>
        <v>38763.713523428036</v>
      </c>
    </row>
    <row r="216" spans="1:24">
      <c r="A216" s="20" t="s">
        <v>34</v>
      </c>
      <c r="B216" s="3">
        <f>+B205+B207</f>
        <v>294500.40293580317</v>
      </c>
      <c r="C216" s="3">
        <f t="shared" ref="C216:T216" si="17">+C205+C207</f>
        <v>296532.84786091326</v>
      </c>
      <c r="D216" s="3">
        <f t="shared" si="17"/>
        <v>300860.40390470251</v>
      </c>
      <c r="E216" s="3">
        <f t="shared" si="17"/>
        <v>304662.41862318362</v>
      </c>
      <c r="F216" s="3">
        <f t="shared" si="17"/>
        <v>311838.39806774864</v>
      </c>
      <c r="G216" s="3">
        <f t="shared" si="17"/>
        <v>317360.92982638226</v>
      </c>
      <c r="H216" s="3">
        <f t="shared" si="17"/>
        <v>323995.46685541247</v>
      </c>
      <c r="I216" s="3">
        <f t="shared" si="17"/>
        <v>328194.95150665101</v>
      </c>
      <c r="J216" s="3">
        <f t="shared" si="17"/>
        <v>334767.17595761269</v>
      </c>
      <c r="K216" s="3">
        <f t="shared" si="17"/>
        <v>340718.66880911199</v>
      </c>
      <c r="L216" s="3">
        <f t="shared" si="17"/>
        <v>346569.79403519596</v>
      </c>
      <c r="M216" s="3">
        <f t="shared" si="17"/>
        <v>350825.22141224472</v>
      </c>
      <c r="N216" s="3">
        <f t="shared" si="17"/>
        <v>358832.61802084732</v>
      </c>
      <c r="O216" s="3">
        <f t="shared" si="17"/>
        <v>365045.49623295153</v>
      </c>
      <c r="P216" s="3">
        <f t="shared" si="17"/>
        <v>370225.1662201393</v>
      </c>
      <c r="Q216" s="3">
        <f t="shared" si="17"/>
        <v>376128.92134414701</v>
      </c>
      <c r="R216" s="3">
        <f t="shared" si="17"/>
        <v>383020.61265496397</v>
      </c>
      <c r="S216" s="3">
        <f t="shared" si="17"/>
        <v>387058.33598420699</v>
      </c>
      <c r="T216" s="20">
        <f t="shared" si="17"/>
        <v>394058.44305495458</v>
      </c>
      <c r="U216" s="20">
        <f>+U205+U207</f>
        <v>398889.21769437712</v>
      </c>
      <c r="V216" s="25">
        <f>MAX(V15:V214)</f>
        <v>6864657.071823813</v>
      </c>
    </row>
    <row r="217" spans="1:24">
      <c r="A217" s="20" t="s">
        <v>35</v>
      </c>
      <c r="B217" s="3">
        <f>+B205-B207</f>
        <v>280169.07010484149</v>
      </c>
      <c r="C217" s="3">
        <f t="shared" ref="C217:T217" si="18">+C205-C207</f>
        <v>281427.21005483903</v>
      </c>
      <c r="D217" s="3">
        <f t="shared" si="18"/>
        <v>285803.31271407078</v>
      </c>
      <c r="E217" s="3">
        <f t="shared" si="18"/>
        <v>291054.83633939968</v>
      </c>
      <c r="F217" s="3">
        <f t="shared" si="18"/>
        <v>296100.0008340514</v>
      </c>
      <c r="G217" s="3">
        <f t="shared" si="18"/>
        <v>302039.3594613006</v>
      </c>
      <c r="H217" s="3">
        <f t="shared" si="18"/>
        <v>307242.96803716593</v>
      </c>
      <c r="I217" s="3">
        <f t="shared" si="18"/>
        <v>312855.81670172804</v>
      </c>
      <c r="J217" s="3">
        <f t="shared" si="18"/>
        <v>317024.35143418913</v>
      </c>
      <c r="K217" s="3">
        <f t="shared" si="18"/>
        <v>324569.16315232025</v>
      </c>
      <c r="L217" s="3">
        <f t="shared" si="18"/>
        <v>328922.7430915538</v>
      </c>
      <c r="M217" s="3">
        <f t="shared" si="18"/>
        <v>334187.28586481872</v>
      </c>
      <c r="N217" s="3">
        <f t="shared" si="18"/>
        <v>340126.20893400488</v>
      </c>
      <c r="O217" s="3">
        <f t="shared" si="18"/>
        <v>347138.62307411106</v>
      </c>
      <c r="P217" s="3">
        <f t="shared" si="18"/>
        <v>353028.60989648249</v>
      </c>
      <c r="Q217" s="3">
        <f t="shared" si="18"/>
        <v>357159.29043698387</v>
      </c>
      <c r="R217" s="3">
        <f t="shared" si="18"/>
        <v>364276.83956666337</v>
      </c>
      <c r="S217" s="3">
        <f t="shared" si="18"/>
        <v>368813.80536988867</v>
      </c>
      <c r="T217" s="20">
        <f t="shared" si="18"/>
        <v>373465.43128848384</v>
      </c>
      <c r="U217" s="20">
        <f>+U205-U207</f>
        <v>378219.41715577006</v>
      </c>
      <c r="V217" s="25">
        <f>MIN(V15:V214)</f>
        <v>6541252.0069154818</v>
      </c>
    </row>
    <row r="218" spans="1:24">
      <c r="V218" s="25">
        <f>AVERAGE(V15:V214)</f>
        <v>6714224.3633737452</v>
      </c>
    </row>
  </sheetData>
  <pageMargins left="0.51" right="0.31" top="0.86" bottom="0.46" header="0.5" footer="0.22"/>
  <pageSetup scale="85" orientation="landscape" r:id="rId1"/>
  <headerFooter alignWithMargins="0">
    <oddHeader>&amp;L2012 CNGC IRP DRAFT&amp;C&amp;"Arial,Bold"&amp;12APPENDIX G: 
Total System Annual Load Forecast
Monte-Carlo Results&amp;RPAGE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BI227"/>
  <sheetViews>
    <sheetView view="pageBreakPreview" zoomScale="80" zoomScaleNormal="100" zoomScaleSheetLayoutView="80" workbookViewId="0">
      <selection activeCell="X59" sqref="X59"/>
    </sheetView>
  </sheetViews>
  <sheetFormatPr defaultRowHeight="12.75"/>
  <cols>
    <col min="1" max="1" width="8.140625" style="27" customWidth="1"/>
    <col min="2" max="37" width="9.140625" style="27"/>
    <col min="38" max="38" width="9.140625" style="41"/>
    <col min="39" max="16384" width="9.140625" style="27"/>
  </cols>
  <sheetData>
    <row r="1" spans="1:61">
      <c r="B1" s="28">
        <v>2012</v>
      </c>
      <c r="C1" s="29"/>
      <c r="D1" s="30"/>
      <c r="E1" s="28">
        <v>2013</v>
      </c>
      <c r="F1" s="29"/>
      <c r="G1" s="30"/>
      <c r="H1" s="28">
        <v>2014</v>
      </c>
      <c r="I1" s="29"/>
      <c r="J1" s="30"/>
      <c r="K1" s="28">
        <v>2015</v>
      </c>
      <c r="L1" s="29"/>
      <c r="M1" s="30"/>
      <c r="N1" s="28">
        <v>2016</v>
      </c>
      <c r="O1" s="29"/>
      <c r="P1" s="30"/>
      <c r="Q1" s="28">
        <v>2017</v>
      </c>
      <c r="R1" s="29"/>
      <c r="S1" s="30"/>
      <c r="T1" s="28">
        <v>2018</v>
      </c>
      <c r="U1" s="29"/>
      <c r="V1" s="30"/>
      <c r="W1" s="28">
        <v>2019</v>
      </c>
      <c r="X1" s="29"/>
      <c r="Y1" s="30"/>
      <c r="Z1" s="28">
        <v>2020</v>
      </c>
      <c r="AA1" s="29"/>
      <c r="AB1" s="30"/>
      <c r="AC1" s="28">
        <v>2021</v>
      </c>
      <c r="AD1" s="29"/>
      <c r="AE1" s="30"/>
      <c r="AF1" s="28">
        <v>2022</v>
      </c>
      <c r="AG1" s="29"/>
      <c r="AH1" s="30"/>
      <c r="AI1" s="28">
        <v>2023</v>
      </c>
      <c r="AJ1" s="29"/>
      <c r="AK1" s="30"/>
      <c r="AL1" s="28">
        <v>2024</v>
      </c>
      <c r="AM1" s="29"/>
      <c r="AN1" s="30"/>
      <c r="AO1" s="28">
        <v>2025</v>
      </c>
      <c r="AP1" s="29"/>
      <c r="AQ1" s="30"/>
      <c r="AR1" s="28">
        <v>2026</v>
      </c>
      <c r="AS1" s="29"/>
      <c r="AT1" s="30"/>
      <c r="AU1" s="28">
        <v>2027</v>
      </c>
      <c r="AV1" s="29"/>
      <c r="AW1" s="30"/>
      <c r="AX1" s="28">
        <v>2028</v>
      </c>
      <c r="AY1" s="29"/>
      <c r="AZ1" s="30"/>
      <c r="BA1" s="28">
        <v>2029</v>
      </c>
      <c r="BB1" s="29"/>
      <c r="BC1" s="30"/>
      <c r="BD1" s="28">
        <v>2030</v>
      </c>
      <c r="BE1" s="29"/>
      <c r="BF1" s="30"/>
      <c r="BG1" s="28">
        <v>2031</v>
      </c>
      <c r="BH1" s="29"/>
      <c r="BI1" s="30"/>
    </row>
    <row r="2" spans="1:61">
      <c r="A2" s="27" t="s">
        <v>36</v>
      </c>
      <c r="B2" s="31" t="s">
        <v>37</v>
      </c>
      <c r="C2" s="32" t="s">
        <v>38</v>
      </c>
      <c r="D2" s="33" t="s">
        <v>39</v>
      </c>
      <c r="E2" s="31" t="s">
        <v>37</v>
      </c>
      <c r="F2" s="32" t="s">
        <v>38</v>
      </c>
      <c r="G2" s="33" t="s">
        <v>39</v>
      </c>
      <c r="H2" s="31" t="s">
        <v>37</v>
      </c>
      <c r="I2" s="32" t="s">
        <v>38</v>
      </c>
      <c r="J2" s="33" t="s">
        <v>39</v>
      </c>
      <c r="K2" s="31" t="s">
        <v>37</v>
      </c>
      <c r="L2" s="32" t="s">
        <v>38</v>
      </c>
      <c r="M2" s="33" t="s">
        <v>39</v>
      </c>
      <c r="N2" s="31" t="s">
        <v>37</v>
      </c>
      <c r="O2" s="32" t="s">
        <v>38</v>
      </c>
      <c r="P2" s="33" t="s">
        <v>39</v>
      </c>
      <c r="Q2" s="31" t="s">
        <v>37</v>
      </c>
      <c r="R2" s="32" t="s">
        <v>38</v>
      </c>
      <c r="S2" s="33" t="s">
        <v>39</v>
      </c>
      <c r="T2" s="31" t="s">
        <v>37</v>
      </c>
      <c r="U2" s="32" t="s">
        <v>38</v>
      </c>
      <c r="V2" s="33" t="s">
        <v>39</v>
      </c>
      <c r="W2" s="31" t="s">
        <v>37</v>
      </c>
      <c r="X2" s="32" t="s">
        <v>38</v>
      </c>
      <c r="Y2" s="33" t="s">
        <v>39</v>
      </c>
      <c r="Z2" s="31" t="s">
        <v>37</v>
      </c>
      <c r="AA2" s="32" t="s">
        <v>38</v>
      </c>
      <c r="AB2" s="33" t="s">
        <v>39</v>
      </c>
      <c r="AC2" s="31" t="s">
        <v>37</v>
      </c>
      <c r="AD2" s="32" t="s">
        <v>38</v>
      </c>
      <c r="AE2" s="33" t="s">
        <v>39</v>
      </c>
      <c r="AF2" s="31" t="s">
        <v>37</v>
      </c>
      <c r="AG2" s="32" t="s">
        <v>38</v>
      </c>
      <c r="AH2" s="33" t="s">
        <v>39</v>
      </c>
      <c r="AI2" s="31" t="s">
        <v>37</v>
      </c>
      <c r="AJ2" s="32" t="s">
        <v>38</v>
      </c>
      <c r="AK2" s="33" t="s">
        <v>39</v>
      </c>
      <c r="AL2" s="31" t="s">
        <v>37</v>
      </c>
      <c r="AM2" s="32" t="s">
        <v>38</v>
      </c>
      <c r="AN2" s="31" t="s">
        <v>39</v>
      </c>
      <c r="AO2" s="31" t="s">
        <v>37</v>
      </c>
      <c r="AP2" s="32" t="s">
        <v>38</v>
      </c>
      <c r="AQ2" s="33" t="s">
        <v>39</v>
      </c>
      <c r="AR2" s="31" t="s">
        <v>37</v>
      </c>
      <c r="AS2" s="32" t="s">
        <v>38</v>
      </c>
      <c r="AT2" s="33" t="s">
        <v>39</v>
      </c>
      <c r="AU2" s="31" t="s">
        <v>37</v>
      </c>
      <c r="AV2" s="32" t="s">
        <v>38</v>
      </c>
      <c r="AW2" s="33" t="s">
        <v>39</v>
      </c>
      <c r="AX2" s="31" t="s">
        <v>37</v>
      </c>
      <c r="AY2" s="32" t="s">
        <v>38</v>
      </c>
      <c r="AZ2" s="33" t="s">
        <v>39</v>
      </c>
      <c r="BA2" s="31" t="s">
        <v>37</v>
      </c>
      <c r="BB2" s="32" t="s">
        <v>38</v>
      </c>
      <c r="BC2" s="33" t="s">
        <v>39</v>
      </c>
      <c r="BD2" s="31" t="s">
        <v>37</v>
      </c>
      <c r="BE2" s="32" t="s">
        <v>38</v>
      </c>
      <c r="BF2" s="33" t="s">
        <v>39</v>
      </c>
      <c r="BG2" s="31" t="s">
        <v>37</v>
      </c>
      <c r="BH2" s="32" t="s">
        <v>38</v>
      </c>
      <c r="BI2" s="33" t="s">
        <v>39</v>
      </c>
    </row>
    <row r="3" spans="1:61">
      <c r="A3" s="27">
        <v>1</v>
      </c>
      <c r="B3" s="34">
        <f>+Max!$E3</f>
        <v>5.4768154074841426</v>
      </c>
      <c r="C3" s="35">
        <f>+min!$D3</f>
        <v>2.1979479891348674</v>
      </c>
      <c r="D3" s="36">
        <f>+'Average Info'!$E3</f>
        <v>3.7092496569792908</v>
      </c>
      <c r="E3" s="34">
        <f>+Max!$F3</f>
        <v>7.1301583921359235</v>
      </c>
      <c r="F3" s="35">
        <f>+min!$E3</f>
        <v>2.1979479891348674</v>
      </c>
      <c r="G3" s="36">
        <f>+'Average Info'!$F3</f>
        <v>4.5117218792917626</v>
      </c>
      <c r="H3" s="34">
        <f>+Max!$G3</f>
        <v>7.3582960998161342</v>
      </c>
      <c r="I3" s="35">
        <f>+min!$F3</f>
        <v>2.1979479891348674</v>
      </c>
      <c r="J3" s="36">
        <f>+'Average Info'!$G3</f>
        <v>5.0818706169598906</v>
      </c>
      <c r="K3" s="34">
        <f>+Max!$H3</f>
        <v>7.05623570891398</v>
      </c>
      <c r="L3" s="35">
        <f>+min!$G3</f>
        <v>2.8137690070944004</v>
      </c>
      <c r="M3" s="36">
        <f>+'Average Info'!$H3</f>
        <v>4.8037866786511074</v>
      </c>
      <c r="N3" s="34">
        <f>+Max!$I3</f>
        <v>7.3252001153715991</v>
      </c>
      <c r="O3" s="35">
        <f>+min!$H3</f>
        <v>2.7254481910455923</v>
      </c>
      <c r="P3" s="36">
        <f>+'Average Info'!$I3</f>
        <v>4.9628345135802556</v>
      </c>
      <c r="Q3" s="34">
        <f>+Max!$J3</f>
        <v>6.5757143835362131</v>
      </c>
      <c r="R3" s="35">
        <f>+min!$I3</f>
        <v>3.6188555792750372</v>
      </c>
      <c r="S3" s="36">
        <f>+'Average Info'!$J3</f>
        <v>4.5213708346015498</v>
      </c>
      <c r="T3" s="34">
        <f>+Max!$K3</f>
        <v>8.1218665186980541</v>
      </c>
      <c r="U3" s="35">
        <f>+min!$J3</f>
        <v>2.9888210765612704</v>
      </c>
      <c r="V3" s="36">
        <f>+'Average Info'!$K3</f>
        <v>4.6768420793440013</v>
      </c>
      <c r="W3" s="34">
        <f>+Max!$L3</f>
        <v>7.2514941744863881</v>
      </c>
      <c r="X3" s="35">
        <f>+min!$K3</f>
        <v>2.1979479891348674</v>
      </c>
      <c r="Y3" s="36">
        <f>+'Average Info'!$L3</f>
        <v>5.6472865528025107</v>
      </c>
      <c r="Z3" s="34">
        <f>+Max!$M3</f>
        <v>6.7589892793855721</v>
      </c>
      <c r="AA3" s="35">
        <f>+min!$L3</f>
        <v>4.4215899481166065</v>
      </c>
      <c r="AB3" s="36">
        <f>+'Average Info'!$M3</f>
        <v>4.7499848941690281</v>
      </c>
      <c r="AC3" s="34">
        <f>+Max!$N3</f>
        <v>7.1211343534647842</v>
      </c>
      <c r="AD3" s="35">
        <f>+min!$M3</f>
        <v>2.533625886469955</v>
      </c>
      <c r="AE3" s="36">
        <f>+'Average Info'!$N3</f>
        <v>5.1125901892296817</v>
      </c>
      <c r="AF3" s="34">
        <f>+Max!$O3</f>
        <v>7.7598027229951425</v>
      </c>
      <c r="AG3" s="35">
        <f>+min!$N3</f>
        <v>2.1979479891348674</v>
      </c>
      <c r="AH3" s="36">
        <f>+'Average Info'!$O3</f>
        <v>5.5290789184863049</v>
      </c>
      <c r="AI3" s="34">
        <f>+Max!$P3</f>
        <v>9.149743522702531</v>
      </c>
      <c r="AJ3" s="35">
        <f>+min!$O3</f>
        <v>3.4828536486519459</v>
      </c>
      <c r="AK3" s="36">
        <f>+'Average Info'!$P3</f>
        <v>5.9062868422932153</v>
      </c>
      <c r="AL3" s="34">
        <f>+Max!$Q3</f>
        <v>7.208679007363096</v>
      </c>
      <c r="AM3" s="35">
        <f>+min!$P3</f>
        <v>2.9672589214910579</v>
      </c>
      <c r="AN3" s="34">
        <f>+'Average Info'!$Q3</f>
        <v>5.2657812427991235</v>
      </c>
      <c r="AO3" s="34">
        <f>+Max!$R3</f>
        <v>10.726060629985604</v>
      </c>
      <c r="AP3" s="35">
        <f>+min!$Q3</f>
        <v>2.7258364984882433</v>
      </c>
      <c r="AQ3" s="36">
        <f>+'Average Info'!$R3</f>
        <v>5.6078163354642303</v>
      </c>
      <c r="AR3" s="34">
        <f>+Max!$S3</f>
        <v>7.0616407209362579</v>
      </c>
      <c r="AS3" s="35">
        <f>+min!$R3</f>
        <v>2.5758338399553362</v>
      </c>
      <c r="AT3" s="36">
        <f>+'Average Info'!$S3</f>
        <v>4.6397361240138357</v>
      </c>
      <c r="AU3" s="34">
        <f>+Max!$T3</f>
        <v>7.3063078836651965</v>
      </c>
      <c r="AV3" s="35">
        <f>+min!$S3</f>
        <v>2.1979479891348674</v>
      </c>
      <c r="AW3" s="36">
        <f>+'Average Info'!$T3</f>
        <v>5.3471039716381847</v>
      </c>
      <c r="AX3" s="34">
        <f>+Max!$U3</f>
        <v>6.2375521342037805</v>
      </c>
      <c r="AY3" s="35">
        <f>+min!$T3</f>
        <v>3.1531102349231026</v>
      </c>
      <c r="AZ3" s="36">
        <f>+'Average Info'!$U3</f>
        <v>4.8411555855703066</v>
      </c>
      <c r="BA3" s="34">
        <f>+Max!$V3</f>
        <v>5.9898869401394412</v>
      </c>
      <c r="BB3" s="35">
        <f>+min!$U3</f>
        <v>2.6222179762292592</v>
      </c>
      <c r="BC3" s="36">
        <f>+'Average Info'!$V3</f>
        <v>4.1515580547552897</v>
      </c>
      <c r="BD3" s="34">
        <f>+Max!$W3</f>
        <v>8.2349033510499989</v>
      </c>
      <c r="BE3" s="35">
        <f>+min!$V3</f>
        <v>2.1979479891348674</v>
      </c>
      <c r="BF3" s="36">
        <f>+'Average Info'!$W3</f>
        <v>5.5959755673328315</v>
      </c>
      <c r="BG3" s="34">
        <f>+Max!$X3</f>
        <v>7.5972744891740813</v>
      </c>
      <c r="BH3" s="35">
        <f>+min!$W3</f>
        <v>3.4397447101061909</v>
      </c>
      <c r="BI3" s="36">
        <f>+'Average Info'!$X3</f>
        <v>5.6579355351519611</v>
      </c>
    </row>
    <row r="4" spans="1:61">
      <c r="A4" s="27">
        <v>2</v>
      </c>
      <c r="B4" s="34">
        <f>+Max!$E4</f>
        <v>7.2309360069942681</v>
      </c>
      <c r="C4" s="35">
        <f>+min!$D4</f>
        <v>2.7585273387457776</v>
      </c>
      <c r="D4" s="36">
        <f>+'Average Info'!$E4</f>
        <v>4.2250018369315265</v>
      </c>
      <c r="E4" s="34">
        <f>+Max!$F4</f>
        <v>7.1181557148647716</v>
      </c>
      <c r="F4" s="35">
        <f>+min!$E4</f>
        <v>2.1979479891348674</v>
      </c>
      <c r="G4" s="36">
        <f>+'Average Info'!$F4</f>
        <v>5.267477085224809</v>
      </c>
      <c r="H4" s="34">
        <f>+Max!$G4</f>
        <v>7.0297847308076635</v>
      </c>
      <c r="I4" s="35">
        <f>+min!$F4</f>
        <v>2.1979479891348674</v>
      </c>
      <c r="J4" s="36">
        <f>+'Average Info'!$G4</f>
        <v>5.6218656711702435</v>
      </c>
      <c r="K4" s="34">
        <f>+Max!$H4</f>
        <v>7.1834048403296906</v>
      </c>
      <c r="L4" s="35">
        <f>+min!$G4</f>
        <v>2.1979479891348674</v>
      </c>
      <c r="M4" s="36">
        <f>+'Average Info'!$H4</f>
        <v>5.7066174093407538</v>
      </c>
      <c r="N4" s="34">
        <f>+Max!$I4</f>
        <v>8.5338673495220974</v>
      </c>
      <c r="O4" s="35">
        <f>+min!$H4</f>
        <v>4.3914780422195401</v>
      </c>
      <c r="P4" s="36">
        <f>+'Average Info'!$I4</f>
        <v>5.1466922018267454</v>
      </c>
      <c r="Q4" s="34">
        <f>+Max!$J4</f>
        <v>7.0889128245334145</v>
      </c>
      <c r="R4" s="35">
        <f>+min!$I4</f>
        <v>2.1979479891348674</v>
      </c>
      <c r="S4" s="36">
        <f>+'Average Info'!$J4</f>
        <v>4.2990747675098238</v>
      </c>
      <c r="T4" s="34">
        <f>+Max!$K4</f>
        <v>7.3485047077167733</v>
      </c>
      <c r="U4" s="35">
        <f>+min!$J4</f>
        <v>2.1979479891348674</v>
      </c>
      <c r="V4" s="36">
        <f>+'Average Info'!$K4</f>
        <v>4.8382702620324256</v>
      </c>
      <c r="W4" s="34">
        <f>+Max!$L4</f>
        <v>7.4118374815705348</v>
      </c>
      <c r="X4" s="35">
        <f>+min!$K4</f>
        <v>2.1979479891348674</v>
      </c>
      <c r="Y4" s="36">
        <f>+'Average Info'!$L4</f>
        <v>5.1331121625933926</v>
      </c>
      <c r="Z4" s="34">
        <f>+Max!$M4</f>
        <v>6.6640735537100344</v>
      </c>
      <c r="AA4" s="35">
        <f>+min!$L4</f>
        <v>2.1979479891348674</v>
      </c>
      <c r="AB4" s="36">
        <f>+'Average Info'!$M4</f>
        <v>4.9757930180208563</v>
      </c>
      <c r="AC4" s="34">
        <f>+Max!$N4</f>
        <v>9.0536574311867675</v>
      </c>
      <c r="AD4" s="35">
        <f>+min!$M4</f>
        <v>3.2416509695820328</v>
      </c>
      <c r="AE4" s="36">
        <f>+'Average Info'!$N4</f>
        <v>5.0352595907320712</v>
      </c>
      <c r="AF4" s="34">
        <f>+Max!$O4</f>
        <v>6.9666150056545098</v>
      </c>
      <c r="AG4" s="35">
        <f>+min!$N4</f>
        <v>3.4969497503195988</v>
      </c>
      <c r="AH4" s="36">
        <f>+'Average Info'!$O4</f>
        <v>5.3367022579536387</v>
      </c>
      <c r="AI4" s="34">
        <f>+Max!$P4</f>
        <v>7.1003848181746285</v>
      </c>
      <c r="AJ4" s="35">
        <f>+min!$O4</f>
        <v>3.1572277261683688</v>
      </c>
      <c r="AK4" s="36">
        <f>+'Average Info'!$P4</f>
        <v>5.5348596317820142</v>
      </c>
      <c r="AL4" s="34">
        <f>+Max!$Q4</f>
        <v>5.3217084241430808</v>
      </c>
      <c r="AM4" s="35">
        <f>+min!$P4</f>
        <v>3.100205747673308</v>
      </c>
      <c r="AN4" s="34">
        <f>+'Average Info'!$Q4</f>
        <v>4.1880171331346405</v>
      </c>
      <c r="AO4" s="34">
        <f>+Max!$R4</f>
        <v>7.7497781475120897</v>
      </c>
      <c r="AP4" s="35">
        <f>+min!$Q4</f>
        <v>3.0363186053855671</v>
      </c>
      <c r="AQ4" s="36">
        <f>+'Average Info'!$R4</f>
        <v>5.3923903593696876</v>
      </c>
      <c r="AR4" s="34">
        <f>+Max!$S4</f>
        <v>6.8922323296009367</v>
      </c>
      <c r="AS4" s="35">
        <f>+min!$R4</f>
        <v>3.1697339158508564</v>
      </c>
      <c r="AT4" s="36">
        <f>+'Average Info'!$S4</f>
        <v>4.6838647453902151</v>
      </c>
      <c r="AU4" s="34">
        <f>+Max!$T4</f>
        <v>6.8915363728095658</v>
      </c>
      <c r="AV4" s="35">
        <f>+min!$S4</f>
        <v>2.415427581342815</v>
      </c>
      <c r="AW4" s="36">
        <f>+'Average Info'!$T4</f>
        <v>4.164726637953458</v>
      </c>
      <c r="AX4" s="34">
        <f>+Max!$U4</f>
        <v>8.8518991338636575</v>
      </c>
      <c r="AY4" s="35">
        <f>+min!$T4</f>
        <v>2.5367103366824413</v>
      </c>
      <c r="AZ4" s="36">
        <f>+'Average Info'!$U4</f>
        <v>4.9850945287698982</v>
      </c>
      <c r="BA4" s="34">
        <f>+Max!$V4</f>
        <v>8.1050386793225453</v>
      </c>
      <c r="BB4" s="35">
        <f>+min!$U4</f>
        <v>2.1979479891348674</v>
      </c>
      <c r="BC4" s="36">
        <f>+'Average Info'!$V4</f>
        <v>5.0644365292757056</v>
      </c>
      <c r="BD4" s="34">
        <f>+Max!$W4</f>
        <v>8.0686985825638988</v>
      </c>
      <c r="BE4" s="35">
        <f>+min!$V4</f>
        <v>2.3504270465047075</v>
      </c>
      <c r="BF4" s="36">
        <f>+'Average Info'!$W4</f>
        <v>6.0637112685052053</v>
      </c>
      <c r="BG4" s="34">
        <f>+Max!$X4</f>
        <v>7.6440145962173718</v>
      </c>
      <c r="BH4" s="35">
        <f>+min!$W4</f>
        <v>4.7062317056632592</v>
      </c>
      <c r="BI4" s="36">
        <f>+'Average Info'!$X4</f>
        <v>5.2674997602876141</v>
      </c>
    </row>
    <row r="5" spans="1:61">
      <c r="A5" s="27">
        <v>3</v>
      </c>
      <c r="B5" s="34">
        <f>+Max!$E5</f>
        <v>5.6256990124990738</v>
      </c>
      <c r="C5" s="35">
        <f>+min!$D5</f>
        <v>2.1979479891348674</v>
      </c>
      <c r="D5" s="36">
        <f>+'Average Info'!$E5</f>
        <v>3.8609933335348114</v>
      </c>
      <c r="E5" s="34">
        <f>+Max!$F5</f>
        <v>5.4428517977619224</v>
      </c>
      <c r="F5" s="35">
        <f>+min!$E5</f>
        <v>2.1979479891348674</v>
      </c>
      <c r="G5" s="36">
        <f>+'Average Info'!$F5</f>
        <v>4.0662997782175045</v>
      </c>
      <c r="H5" s="34">
        <f>+Max!$G5</f>
        <v>7.3132471747629832</v>
      </c>
      <c r="I5" s="35">
        <f>+min!$F5</f>
        <v>2.1979479891348674</v>
      </c>
      <c r="J5" s="36">
        <f>+'Average Info'!$G5</f>
        <v>4.5400905098791426</v>
      </c>
      <c r="K5" s="34">
        <f>+Max!$H5</f>
        <v>8.0214109515815046</v>
      </c>
      <c r="L5" s="35">
        <f>+min!$G5</f>
        <v>3.0657199243835254</v>
      </c>
      <c r="M5" s="36">
        <f>+'Average Info'!$H5</f>
        <v>5.0394733438262058</v>
      </c>
      <c r="N5" s="34">
        <f>+Max!$I5</f>
        <v>8.8084966876936388</v>
      </c>
      <c r="O5" s="35">
        <f>+min!$H5</f>
        <v>2.6514212112686177</v>
      </c>
      <c r="P5" s="36">
        <f>+'Average Info'!$I5</f>
        <v>5.4387408346318633</v>
      </c>
      <c r="Q5" s="34">
        <f>+Max!$J5</f>
        <v>7.2191674257061562</v>
      </c>
      <c r="R5" s="35">
        <f>+min!$I5</f>
        <v>3.2953467446029547</v>
      </c>
      <c r="S5" s="36">
        <f>+'Average Info'!$J5</f>
        <v>4.6702600459231922</v>
      </c>
      <c r="T5" s="34">
        <f>+Max!$K5</f>
        <v>6.8280868076328263</v>
      </c>
      <c r="U5" s="35">
        <f>+min!$J5</f>
        <v>2.1979479891348674</v>
      </c>
      <c r="V5" s="36">
        <f>+'Average Info'!$K5</f>
        <v>5.3401091934921583</v>
      </c>
      <c r="W5" s="34">
        <f>+Max!$L5</f>
        <v>7.9328335347080694</v>
      </c>
      <c r="X5" s="35">
        <f>+min!$K5</f>
        <v>4.1702986119806296</v>
      </c>
      <c r="Y5" s="36">
        <f>+'Average Info'!$L5</f>
        <v>5.0280907711038623</v>
      </c>
      <c r="Z5" s="34">
        <f>+Max!$M5</f>
        <v>8.2113137282726303</v>
      </c>
      <c r="AA5" s="35">
        <f>+min!$L5</f>
        <v>3.0528545983528117</v>
      </c>
      <c r="AB5" s="36">
        <f>+'Average Info'!$M5</f>
        <v>4.5967266259669142</v>
      </c>
      <c r="AC5" s="34">
        <f>+Max!$N5</f>
        <v>7.9860975076604506</v>
      </c>
      <c r="AD5" s="35">
        <f>+min!$M5</f>
        <v>2.6560003743856448</v>
      </c>
      <c r="AE5" s="36">
        <f>+'Average Info'!$N5</f>
        <v>5.2271487948975448</v>
      </c>
      <c r="AF5" s="34">
        <f>+Max!$O5</f>
        <v>8.0266862033890494</v>
      </c>
      <c r="AG5" s="35">
        <f>+min!$N5</f>
        <v>2.1979479891348674</v>
      </c>
      <c r="AH5" s="36">
        <f>+'Average Info'!$O5</f>
        <v>4.6770697113789765</v>
      </c>
      <c r="AI5" s="34">
        <f>+Max!$P5</f>
        <v>7.4451089061032416</v>
      </c>
      <c r="AJ5" s="35">
        <f>+min!$O5</f>
        <v>2.1979479891348674</v>
      </c>
      <c r="AK5" s="36">
        <f>+'Average Info'!$P5</f>
        <v>5.0817270734356983</v>
      </c>
      <c r="AL5" s="34">
        <f>+Max!$Q5</f>
        <v>6.5212530089888796</v>
      </c>
      <c r="AM5" s="35">
        <f>+min!$P5</f>
        <v>2.1979479891348674</v>
      </c>
      <c r="AN5" s="34">
        <f>+'Average Info'!$Q5</f>
        <v>4.492166102923087</v>
      </c>
      <c r="AO5" s="34">
        <f>+Max!$R5</f>
        <v>7.5109014274213601</v>
      </c>
      <c r="AP5" s="35">
        <f>+min!$Q5</f>
        <v>2.347701557963227</v>
      </c>
      <c r="AQ5" s="36">
        <f>+'Average Info'!$R5</f>
        <v>4.6418312226973626</v>
      </c>
      <c r="AR5" s="34">
        <f>+Max!$S5</f>
        <v>7.0133152221262787</v>
      </c>
      <c r="AS5" s="35">
        <f>+min!$R5</f>
        <v>2.3916751487092114</v>
      </c>
      <c r="AT5" s="36">
        <f>+'Average Info'!$S5</f>
        <v>5.0551664724561896</v>
      </c>
      <c r="AU5" s="34">
        <f>+Max!$T5</f>
        <v>7.7877690009631451</v>
      </c>
      <c r="AV5" s="35">
        <f>+min!$S5</f>
        <v>2.1979479891348674</v>
      </c>
      <c r="AW5" s="36">
        <f>+'Average Info'!$T5</f>
        <v>5.3849663202927154</v>
      </c>
      <c r="AX5" s="34">
        <f>+Max!$U5</f>
        <v>7.6467346198574448</v>
      </c>
      <c r="AY5" s="35">
        <f>+min!$T5</f>
        <v>2.7617948506766186</v>
      </c>
      <c r="AZ5" s="36">
        <f>+'Average Info'!$U5</f>
        <v>5.031570099206693</v>
      </c>
      <c r="BA5" s="34">
        <f>+Max!$V5</f>
        <v>8.0972404255109005</v>
      </c>
      <c r="BB5" s="35">
        <f>+min!$U5</f>
        <v>2.1979479891348674</v>
      </c>
      <c r="BC5" s="36">
        <f>+'Average Info'!$V5</f>
        <v>5.1256992110633464</v>
      </c>
      <c r="BD5" s="34">
        <f>+Max!$W5</f>
        <v>7.2382533566166485</v>
      </c>
      <c r="BE5" s="35">
        <f>+min!$V5</f>
        <v>2.1979479891348674</v>
      </c>
      <c r="BF5" s="36">
        <f>+'Average Info'!$W5</f>
        <v>4.6362179535512986</v>
      </c>
      <c r="BG5" s="34">
        <f>+Max!$X5</f>
        <v>8.6531017436210558</v>
      </c>
      <c r="BH5" s="35">
        <f>+min!$W5</f>
        <v>2.5056094084100793</v>
      </c>
      <c r="BI5" s="36">
        <f>+'Average Info'!$X5</f>
        <v>6.3961830092802217</v>
      </c>
    </row>
    <row r="6" spans="1:61">
      <c r="A6" s="27">
        <v>4</v>
      </c>
      <c r="B6" s="34">
        <f>+Max!$E6</f>
        <v>6.0640395128319637</v>
      </c>
      <c r="C6" s="35">
        <f>+min!$D6</f>
        <v>2.1979479891348674</v>
      </c>
      <c r="D6" s="36">
        <f>+'Average Info'!$E6</f>
        <v>3.6074690001169434</v>
      </c>
      <c r="E6" s="34">
        <f>+Max!$F6</f>
        <v>7.1908133215490464</v>
      </c>
      <c r="F6" s="35">
        <f>+min!$E6</f>
        <v>2.1979479891348674</v>
      </c>
      <c r="G6" s="36">
        <f>+'Average Info'!$F6</f>
        <v>4.4797079352145772</v>
      </c>
      <c r="H6" s="34">
        <f>+Max!$G6</f>
        <v>7.1894369364139736</v>
      </c>
      <c r="I6" s="35">
        <f>+min!$F6</f>
        <v>2.1979479891348674</v>
      </c>
      <c r="J6" s="36">
        <f>+'Average Info'!$G6</f>
        <v>4.4835719894316011</v>
      </c>
      <c r="K6" s="34">
        <f>+Max!$H6</f>
        <v>6.7903318325853039</v>
      </c>
      <c r="L6" s="35">
        <f>+min!$G6</f>
        <v>2.1979479891348674</v>
      </c>
      <c r="M6" s="36">
        <f>+'Average Info'!$H6</f>
        <v>4.3933402385476539</v>
      </c>
      <c r="N6" s="34">
        <f>+Max!$I6</f>
        <v>8.0116350665408049</v>
      </c>
      <c r="O6" s="35">
        <f>+min!$H6</f>
        <v>2.7073736411935556</v>
      </c>
      <c r="P6" s="36">
        <f>+'Average Info'!$I6</f>
        <v>5.1918362666950486</v>
      </c>
      <c r="Q6" s="34">
        <f>+Max!$J6</f>
        <v>7.507461662370261</v>
      </c>
      <c r="R6" s="35">
        <f>+min!$I6</f>
        <v>2.7378153376671963</v>
      </c>
      <c r="S6" s="36">
        <f>+'Average Info'!$J6</f>
        <v>4.3208949716213985</v>
      </c>
      <c r="T6" s="34">
        <f>+Max!$K6</f>
        <v>5.9033285494294478</v>
      </c>
      <c r="U6" s="35">
        <f>+min!$J6</f>
        <v>2.1979479891348674</v>
      </c>
      <c r="V6" s="36">
        <f>+'Average Info'!$K6</f>
        <v>4.4939331696849614</v>
      </c>
      <c r="W6" s="34">
        <f>+Max!$L6</f>
        <v>7.3240212865986436</v>
      </c>
      <c r="X6" s="35">
        <f>+min!$K6</f>
        <v>2.1979479891348674</v>
      </c>
      <c r="Y6" s="36">
        <f>+'Average Info'!$L6</f>
        <v>4.9250851662284978</v>
      </c>
      <c r="Z6" s="34">
        <f>+Max!$M6</f>
        <v>7.3865769322299988</v>
      </c>
      <c r="AA6" s="35">
        <f>+min!$L6</f>
        <v>2.9068375497699774</v>
      </c>
      <c r="AB6" s="36">
        <f>+'Average Info'!$M6</f>
        <v>5.0907374699056858</v>
      </c>
      <c r="AC6" s="34">
        <f>+Max!$N6</f>
        <v>7.3083601412770882</v>
      </c>
      <c r="AD6" s="35">
        <f>+min!$M6</f>
        <v>3.2201328331692922</v>
      </c>
      <c r="AE6" s="36">
        <f>+'Average Info'!$N6</f>
        <v>5.2248229392987762</v>
      </c>
      <c r="AF6" s="34">
        <f>+Max!$O6</f>
        <v>7.4311541646431545</v>
      </c>
      <c r="AG6" s="35">
        <f>+min!$N6</f>
        <v>3.2544502676265461</v>
      </c>
      <c r="AH6" s="36">
        <f>+'Average Info'!$O6</f>
        <v>4.9481085309357011</v>
      </c>
      <c r="AI6" s="34">
        <f>+Max!$P6</f>
        <v>6.6025618432657485</v>
      </c>
      <c r="AJ6" s="35">
        <f>+min!$O6</f>
        <v>2.1979479891348674</v>
      </c>
      <c r="AK6" s="36">
        <f>+'Average Info'!$P6</f>
        <v>4.94313183991461</v>
      </c>
      <c r="AL6" s="34">
        <f>+Max!$Q6</f>
        <v>6.5841549860593487</v>
      </c>
      <c r="AM6" s="35">
        <f>+min!$P6</f>
        <v>3.4843408504363578</v>
      </c>
      <c r="AN6" s="34">
        <f>+'Average Info'!$Q6</f>
        <v>3.9080332365819537</v>
      </c>
      <c r="AO6" s="34">
        <f>+Max!$R6</f>
        <v>7.4720836235291337</v>
      </c>
      <c r="AP6" s="35">
        <f>+min!$Q6</f>
        <v>2.1979479891348674</v>
      </c>
      <c r="AQ6" s="36">
        <f>+'Average Info'!$R6</f>
        <v>4.900070778075575</v>
      </c>
      <c r="AR6" s="34">
        <f>+Max!$S6</f>
        <v>6.5228430279192731</v>
      </c>
      <c r="AS6" s="35">
        <f>+min!$R6</f>
        <v>2.1979479891348674</v>
      </c>
      <c r="AT6" s="36">
        <f>+'Average Info'!$S6</f>
        <v>4.6549492612023604</v>
      </c>
      <c r="AU6" s="34">
        <f>+Max!$T6</f>
        <v>6.3462789311148144</v>
      </c>
      <c r="AV6" s="35">
        <f>+min!$S6</f>
        <v>2.1979479891348674</v>
      </c>
      <c r="AW6" s="36">
        <f>+'Average Info'!$T6</f>
        <v>4.8886345763298529</v>
      </c>
      <c r="AX6" s="34">
        <f>+Max!$U6</f>
        <v>6.2061509251091778</v>
      </c>
      <c r="AY6" s="35">
        <f>+min!$T6</f>
        <v>3.7848443469112802</v>
      </c>
      <c r="AZ6" s="36">
        <f>+'Average Info'!$U6</f>
        <v>4.942996877705534</v>
      </c>
      <c r="BA6" s="34">
        <f>+Max!$V6</f>
        <v>7.6845734898746105</v>
      </c>
      <c r="BB6" s="35">
        <f>+min!$U6</f>
        <v>3.1554987711223128</v>
      </c>
      <c r="BC6" s="36">
        <f>+'Average Info'!$V6</f>
        <v>5.6058086974825923</v>
      </c>
      <c r="BD6" s="34">
        <f>+Max!$W6</f>
        <v>7.6391294877456133</v>
      </c>
      <c r="BE6" s="35">
        <f>+min!$V6</f>
        <v>2.1979479891348674</v>
      </c>
      <c r="BF6" s="36">
        <f>+'Average Info'!$W6</f>
        <v>4.8242794541840812</v>
      </c>
      <c r="BG6" s="34">
        <f>+Max!$X6</f>
        <v>7.2216838755324462</v>
      </c>
      <c r="BH6" s="35">
        <f>+min!$W6</f>
        <v>2.5889996107909776</v>
      </c>
      <c r="BI6" s="36">
        <f>+'Average Info'!$X6</f>
        <v>5.2731068827564709</v>
      </c>
    </row>
    <row r="7" spans="1:61">
      <c r="A7" s="27">
        <v>5</v>
      </c>
      <c r="B7" s="34">
        <f>+Max!$E7</f>
        <v>5.1418207761062451</v>
      </c>
      <c r="C7" s="35">
        <f>+min!$D7</f>
        <v>2.2652321112512408</v>
      </c>
      <c r="D7" s="36">
        <f>+'Average Info'!$E7</f>
        <v>4.0759658398627403</v>
      </c>
      <c r="E7" s="34">
        <f>+Max!$F7</f>
        <v>8.6594753657387269</v>
      </c>
      <c r="F7" s="35">
        <f>+min!$E7</f>
        <v>2.2652321112512408</v>
      </c>
      <c r="G7" s="36">
        <f>+'Average Info'!$F7</f>
        <v>4.3138310572448262</v>
      </c>
      <c r="H7" s="34">
        <f>+Max!$G7</f>
        <v>9.3824538662757799</v>
      </c>
      <c r="I7" s="35">
        <f>+min!$F7</f>
        <v>3.0394205197544313</v>
      </c>
      <c r="J7" s="36">
        <f>+'Average Info'!$G7</f>
        <v>4.4973390023507687</v>
      </c>
      <c r="K7" s="34">
        <f>+Max!$H7</f>
        <v>6.6040569946457319</v>
      </c>
      <c r="L7" s="35">
        <f>+min!$G7</f>
        <v>2.2749500123696338</v>
      </c>
      <c r="M7" s="36">
        <f>+'Average Info'!$H7</f>
        <v>4.703028379141398</v>
      </c>
      <c r="N7" s="34">
        <f>+Max!$I7</f>
        <v>7.0221797412894542</v>
      </c>
      <c r="O7" s="35">
        <f>+min!$H7</f>
        <v>2.2652321112512408</v>
      </c>
      <c r="P7" s="36">
        <f>+'Average Info'!$I7</f>
        <v>4.6847596457124867</v>
      </c>
      <c r="Q7" s="34">
        <f>+Max!$J7</f>
        <v>9.0451423876525165</v>
      </c>
      <c r="R7" s="35">
        <f>+min!$I7</f>
        <v>2.2843733934489445</v>
      </c>
      <c r="S7" s="36">
        <f>+'Average Info'!$J7</f>
        <v>5.2784759023609338</v>
      </c>
      <c r="T7" s="34">
        <f>+Max!$K7</f>
        <v>6.7684198667910991</v>
      </c>
      <c r="U7" s="35">
        <f>+min!$J7</f>
        <v>3.4591378590196458</v>
      </c>
      <c r="V7" s="36">
        <f>+'Average Info'!$K7</f>
        <v>4.7818030619280618</v>
      </c>
      <c r="W7" s="34">
        <f>+Max!$L7</f>
        <v>6.9109494848329689</v>
      </c>
      <c r="X7" s="35">
        <f>+min!$K7</f>
        <v>2.534598410760811</v>
      </c>
      <c r="Y7" s="36">
        <f>+'Average Info'!$L7</f>
        <v>4.9630369864523489</v>
      </c>
      <c r="Z7" s="34">
        <f>+Max!$M7</f>
        <v>7.0056587705624622</v>
      </c>
      <c r="AA7" s="35">
        <f>+min!$L7</f>
        <v>2.2652321112512408</v>
      </c>
      <c r="AB7" s="36">
        <f>+'Average Info'!$M7</f>
        <v>5.3428815801914737</v>
      </c>
      <c r="AC7" s="34">
        <f>+Max!$N7</f>
        <v>10.726132468662726</v>
      </c>
      <c r="AD7" s="35">
        <f>+min!$M7</f>
        <v>3.5349022389511502</v>
      </c>
      <c r="AE7" s="36">
        <f>+'Average Info'!$N7</f>
        <v>4.9585696461610471</v>
      </c>
      <c r="AF7" s="34">
        <f>+Max!$O7</f>
        <v>7.2483266420880428</v>
      </c>
      <c r="AG7" s="35">
        <f>+min!$N7</f>
        <v>2.2652321112512408</v>
      </c>
      <c r="AH7" s="36">
        <f>+'Average Info'!$O7</f>
        <v>5.3428087317731059</v>
      </c>
      <c r="AI7" s="34">
        <f>+Max!$P7</f>
        <v>7.8311420514537433</v>
      </c>
      <c r="AJ7" s="35">
        <f>+min!$O7</f>
        <v>3.0561757575768342</v>
      </c>
      <c r="AK7" s="36">
        <f>+'Average Info'!$P7</f>
        <v>5.1908980749428792</v>
      </c>
      <c r="AL7" s="34">
        <f>+Max!$Q7</f>
        <v>6.2493008521974875</v>
      </c>
      <c r="AM7" s="35">
        <f>+min!$P7</f>
        <v>2.2652321112512408</v>
      </c>
      <c r="AN7" s="34">
        <f>+'Average Info'!$Q7</f>
        <v>4.4083450422653767</v>
      </c>
      <c r="AO7" s="34">
        <f>+Max!$R7</f>
        <v>5.8084438663898963</v>
      </c>
      <c r="AP7" s="35">
        <f>+min!$Q7</f>
        <v>2.5848034559803588</v>
      </c>
      <c r="AQ7" s="36">
        <f>+'Average Info'!$R7</f>
        <v>4.7969842517536403</v>
      </c>
      <c r="AR7" s="34">
        <f>+Max!$S7</f>
        <v>5.7448278231354379</v>
      </c>
      <c r="AS7" s="35">
        <f>+min!$R7</f>
        <v>2.6752693545375452</v>
      </c>
      <c r="AT7" s="36">
        <f>+'Average Info'!$S7</f>
        <v>4.6971019088522494</v>
      </c>
      <c r="AU7" s="34">
        <f>+Max!$T7</f>
        <v>7.6988254606530004</v>
      </c>
      <c r="AV7" s="35">
        <f>+min!$S7</f>
        <v>2.2996484700480408</v>
      </c>
      <c r="AW7" s="36">
        <f>+'Average Info'!$T7</f>
        <v>5.6067578150270201</v>
      </c>
      <c r="AX7" s="34">
        <f>+Max!$U7</f>
        <v>7.1176659912586731</v>
      </c>
      <c r="AY7" s="35">
        <f>+min!$T7</f>
        <v>3.9475748605089245</v>
      </c>
      <c r="AZ7" s="36">
        <f>+'Average Info'!$U7</f>
        <v>4.1799115334313219</v>
      </c>
      <c r="BA7" s="34">
        <f>+Max!$V7</f>
        <v>7.2957291465089202</v>
      </c>
      <c r="BB7" s="35">
        <f>+min!$U7</f>
        <v>2.2652321112512408</v>
      </c>
      <c r="BC7" s="36">
        <f>+'Average Info'!$V7</f>
        <v>4.3285564812490751</v>
      </c>
      <c r="BD7" s="34">
        <f>+Max!$W7</f>
        <v>6.6638413185740317</v>
      </c>
      <c r="BE7" s="35">
        <f>+min!$V7</f>
        <v>2.5053165299803033</v>
      </c>
      <c r="BF7" s="36">
        <f>+'Average Info'!$W7</f>
        <v>5.2409595845105894</v>
      </c>
      <c r="BG7" s="34">
        <f>+Max!$X7</f>
        <v>7.8564185427635165</v>
      </c>
      <c r="BH7" s="35">
        <f>+min!$W7</f>
        <v>3.3010623291436247</v>
      </c>
      <c r="BI7" s="36">
        <f>+'Average Info'!$X7</f>
        <v>4.7389239299703387</v>
      </c>
    </row>
    <row r="8" spans="1:61">
      <c r="A8" s="27">
        <v>6</v>
      </c>
      <c r="B8" s="34">
        <f>+Max!$E8</f>
        <v>5.7268917530994061</v>
      </c>
      <c r="C8" s="35">
        <f>+min!$D8</f>
        <v>2.1979479891348674</v>
      </c>
      <c r="D8" s="36">
        <f>+'Average Info'!$E8</f>
        <v>3.9701992758316966</v>
      </c>
      <c r="E8" s="34">
        <f>+Max!$F8</f>
        <v>7.741884085031904</v>
      </c>
      <c r="F8" s="35">
        <f>+min!$E8</f>
        <v>2.1979479891348674</v>
      </c>
      <c r="G8" s="36">
        <f>+'Average Info'!$F8</f>
        <v>4.5139310112995519</v>
      </c>
      <c r="H8" s="34">
        <f>+Max!$G8</f>
        <v>7.2939565506785522</v>
      </c>
      <c r="I8" s="35">
        <f>+min!$F8</f>
        <v>2.1979479891348674</v>
      </c>
      <c r="J8" s="36">
        <f>+'Average Info'!$G8</f>
        <v>5.0902843251337506</v>
      </c>
      <c r="K8" s="34">
        <f>+Max!$H8</f>
        <v>8.4687969865772121</v>
      </c>
      <c r="L8" s="35">
        <f>+min!$G8</f>
        <v>2.1979479891348674</v>
      </c>
      <c r="M8" s="36">
        <f>+'Average Info'!$H8</f>
        <v>5.6852622402314283</v>
      </c>
      <c r="N8" s="34">
        <f>+Max!$I8</f>
        <v>7.2395380326504988</v>
      </c>
      <c r="O8" s="35">
        <f>+min!$H8</f>
        <v>3.268641743052052</v>
      </c>
      <c r="P8" s="36">
        <f>+'Average Info'!$I8</f>
        <v>4.7261046328703822</v>
      </c>
      <c r="Q8" s="34">
        <f>+Max!$J8</f>
        <v>6.6974231338182317</v>
      </c>
      <c r="R8" s="35">
        <f>+min!$I8</f>
        <v>2.1979479891348674</v>
      </c>
      <c r="S8" s="36">
        <f>+'Average Info'!$J8</f>
        <v>4.6195477903638391</v>
      </c>
      <c r="T8" s="34">
        <f>+Max!$K8</f>
        <v>7.3819762766861983</v>
      </c>
      <c r="U8" s="35">
        <f>+min!$J8</f>
        <v>2.4120061787880518</v>
      </c>
      <c r="V8" s="36">
        <f>+'Average Info'!$K8</f>
        <v>5.3300899952747454</v>
      </c>
      <c r="W8" s="34">
        <f>+Max!$L8</f>
        <v>6.6794595717279073</v>
      </c>
      <c r="X8" s="35">
        <f>+min!$K8</f>
        <v>3.4275973074174964</v>
      </c>
      <c r="Y8" s="36">
        <f>+'Average Info'!$L8</f>
        <v>5.3441373406111605</v>
      </c>
      <c r="Z8" s="34">
        <f>+Max!$M8</f>
        <v>8.4093723479826483</v>
      </c>
      <c r="AA8" s="35">
        <f>+min!$L8</f>
        <v>2.1979479891348674</v>
      </c>
      <c r="AB8" s="36">
        <f>+'Average Info'!$M8</f>
        <v>5.891502347238637</v>
      </c>
      <c r="AC8" s="34">
        <f>+Max!$N8</f>
        <v>7.63655032523533</v>
      </c>
      <c r="AD8" s="35">
        <f>+min!$M8</f>
        <v>3.1128949990741583</v>
      </c>
      <c r="AE8" s="36">
        <f>+'Average Info'!$N8</f>
        <v>5.4086958102033638</v>
      </c>
      <c r="AF8" s="34">
        <f>+Max!$O8</f>
        <v>7.9174396312617494</v>
      </c>
      <c r="AG8" s="35">
        <f>+min!$N8</f>
        <v>3.2708982232788553</v>
      </c>
      <c r="AH8" s="36">
        <f>+'Average Info'!$O8</f>
        <v>4.8665970244527132</v>
      </c>
      <c r="AI8" s="34">
        <f>+Max!$P8</f>
        <v>6.6661024758723206</v>
      </c>
      <c r="AJ8" s="35">
        <f>+min!$O8</f>
        <v>2.3676149348277638</v>
      </c>
      <c r="AK8" s="36">
        <f>+'Average Info'!$P8</f>
        <v>5.2878716419596987</v>
      </c>
      <c r="AL8" s="34">
        <f>+Max!$Q8</f>
        <v>6.9977471619345986</v>
      </c>
      <c r="AM8" s="35">
        <f>+min!$P8</f>
        <v>2.9349785726821298</v>
      </c>
      <c r="AN8" s="34">
        <f>+'Average Info'!$Q8</f>
        <v>4.8738356273301147</v>
      </c>
      <c r="AO8" s="34">
        <f>+Max!$R8</f>
        <v>7.820336590405689</v>
      </c>
      <c r="AP8" s="35">
        <f>+min!$Q8</f>
        <v>2.3045410896398861</v>
      </c>
      <c r="AQ8" s="36">
        <f>+'Average Info'!$R8</f>
        <v>4.7805911044929541</v>
      </c>
      <c r="AR8" s="34">
        <f>+Max!$S8</f>
        <v>7.253061471119838</v>
      </c>
      <c r="AS8" s="35">
        <f>+min!$R8</f>
        <v>2.1979479891348674</v>
      </c>
      <c r="AT8" s="36">
        <f>+'Average Info'!$S8</f>
        <v>5.3058776244704138</v>
      </c>
      <c r="AU8" s="34">
        <f>+Max!$T8</f>
        <v>9.6742019776318706</v>
      </c>
      <c r="AV8" s="35">
        <f>+min!$S8</f>
        <v>3.2209754760407936</v>
      </c>
      <c r="AW8" s="36">
        <f>+'Average Info'!$T8</f>
        <v>5.7424624322609885</v>
      </c>
      <c r="AX8" s="34">
        <f>+Max!$U8</f>
        <v>8.1001680726243315</v>
      </c>
      <c r="AY8" s="35">
        <f>+min!$T8</f>
        <v>2.1979479891348674</v>
      </c>
      <c r="AZ8" s="36">
        <f>+'Average Info'!$U8</f>
        <v>5.7546670221300422</v>
      </c>
      <c r="BA8" s="34">
        <f>+Max!$V8</f>
        <v>8.3878522223885916</v>
      </c>
      <c r="BB8" s="35">
        <f>+min!$U8</f>
        <v>3.6624480243440756</v>
      </c>
      <c r="BC8" s="36">
        <f>+'Average Info'!$V8</f>
        <v>5.2208640968490529</v>
      </c>
      <c r="BD8" s="34">
        <f>+Max!$W8</f>
        <v>7.1726913450514855</v>
      </c>
      <c r="BE8" s="35">
        <f>+min!$V8</f>
        <v>3.6488574385284331</v>
      </c>
      <c r="BF8" s="36">
        <f>+'Average Info'!$W8</f>
        <v>4.9153206631311432</v>
      </c>
      <c r="BG8" s="34">
        <f>+Max!$X8</f>
        <v>8.3025285429000455</v>
      </c>
      <c r="BH8" s="35">
        <f>+min!$W8</f>
        <v>2.8615304731862841</v>
      </c>
      <c r="BI8" s="36">
        <f>+'Average Info'!$X8</f>
        <v>5.620289402425966</v>
      </c>
    </row>
    <row r="9" spans="1:61">
      <c r="A9" s="27">
        <v>7</v>
      </c>
      <c r="B9" s="34">
        <f>+Max!$E9</f>
        <v>5.334719851619993</v>
      </c>
      <c r="C9" s="35">
        <f>+min!$D9</f>
        <v>2.2203760298403252</v>
      </c>
      <c r="D9" s="36">
        <f>+'Average Info'!$E9</f>
        <v>3.6943431106787608</v>
      </c>
      <c r="E9" s="34">
        <f>+Max!$F9</f>
        <v>6.5061979436857689</v>
      </c>
      <c r="F9" s="35">
        <f>+min!$E9</f>
        <v>2.2203760298403252</v>
      </c>
      <c r="G9" s="36">
        <f>+'Average Info'!$F9</f>
        <v>4.6796848767045347</v>
      </c>
      <c r="H9" s="34">
        <f>+Max!$G9</f>
        <v>7.9084612368156231</v>
      </c>
      <c r="I9" s="35">
        <f>+min!$F9</f>
        <v>2.2203760298403252</v>
      </c>
      <c r="J9" s="36">
        <f>+'Average Info'!$G9</f>
        <v>5.1638346012924732</v>
      </c>
      <c r="K9" s="34">
        <f>+Max!$H9</f>
        <v>7.9453194190558518</v>
      </c>
      <c r="L9" s="35">
        <f>+min!$G9</f>
        <v>2.2203760298403252</v>
      </c>
      <c r="M9" s="36">
        <f>+'Average Info'!$H9</f>
        <v>5.2032200793879433</v>
      </c>
      <c r="N9" s="34">
        <f>+Max!$I9</f>
        <v>7.5899113669924052</v>
      </c>
      <c r="O9" s="35">
        <f>+min!$H9</f>
        <v>2.6104368716544859</v>
      </c>
      <c r="P9" s="36">
        <f>+'Average Info'!$I9</f>
        <v>5.2125694543667533</v>
      </c>
      <c r="Q9" s="34">
        <f>+Max!$J9</f>
        <v>7.1697122786705503</v>
      </c>
      <c r="R9" s="35">
        <f>+min!$I9</f>
        <v>2.3759578410990989</v>
      </c>
      <c r="S9" s="36">
        <f>+'Average Info'!$J9</f>
        <v>4.3312365309895355</v>
      </c>
      <c r="T9" s="34">
        <f>+Max!$K9</f>
        <v>7.8008469768930642</v>
      </c>
      <c r="U9" s="35">
        <f>+min!$J9</f>
        <v>2.2203760298403252</v>
      </c>
      <c r="V9" s="36">
        <f>+'Average Info'!$K9</f>
        <v>5.7406120717993501</v>
      </c>
      <c r="W9" s="34">
        <f>+Max!$L9</f>
        <v>7.8902541319134398</v>
      </c>
      <c r="X9" s="35">
        <f>+min!$K9</f>
        <v>3.5711787532045527</v>
      </c>
      <c r="Y9" s="36">
        <f>+'Average Info'!$L9</f>
        <v>5.5485372172467731</v>
      </c>
      <c r="Z9" s="34">
        <f>+Max!$M9</f>
        <v>7.7765710723029677</v>
      </c>
      <c r="AA9" s="35">
        <f>+min!$L9</f>
        <v>2.2203760298403252</v>
      </c>
      <c r="AB9" s="36">
        <f>+'Average Info'!$M9</f>
        <v>5.4234678283142133</v>
      </c>
      <c r="AC9" s="34">
        <f>+Max!$N9</f>
        <v>7.0094826971460451</v>
      </c>
      <c r="AD9" s="35">
        <f>+min!$M9</f>
        <v>2.9791302165447724</v>
      </c>
      <c r="AE9" s="36">
        <f>+'Average Info'!$N9</f>
        <v>5.2983399165741858</v>
      </c>
      <c r="AF9" s="34">
        <f>+Max!$O9</f>
        <v>8.4789502884711219</v>
      </c>
      <c r="AG9" s="35">
        <f>+min!$N9</f>
        <v>3.7718712343461376</v>
      </c>
      <c r="AH9" s="36">
        <f>+'Average Info'!$O9</f>
        <v>5.2789595690049937</v>
      </c>
      <c r="AI9" s="34">
        <f>+Max!$P9</f>
        <v>10.876364032770077</v>
      </c>
      <c r="AJ9" s="35">
        <f>+min!$O9</f>
        <v>3.1424983090965202</v>
      </c>
      <c r="AK9" s="36">
        <f>+'Average Info'!$P9</f>
        <v>4.8364543771487307</v>
      </c>
      <c r="AL9" s="34">
        <f>+Max!$Q9</f>
        <v>8.3331452231621519</v>
      </c>
      <c r="AM9" s="35">
        <f>+min!$P9</f>
        <v>2.2203760298403252</v>
      </c>
      <c r="AN9" s="34">
        <f>+'Average Info'!$Q9</f>
        <v>5.578221931008982</v>
      </c>
      <c r="AO9" s="34">
        <f>+Max!$R9</f>
        <v>7.5130864896222347</v>
      </c>
      <c r="AP9" s="35">
        <f>+min!$Q9</f>
        <v>2.9385418541288493</v>
      </c>
      <c r="AQ9" s="36">
        <f>+'Average Info'!$R9</f>
        <v>4.521887380071818</v>
      </c>
      <c r="AR9" s="34">
        <f>+Max!$S9</f>
        <v>8.1145865571288329</v>
      </c>
      <c r="AS9" s="35">
        <f>+min!$R9</f>
        <v>2.2203760298403252</v>
      </c>
      <c r="AT9" s="36">
        <f>+'Average Info'!$S9</f>
        <v>5.799161823534976</v>
      </c>
      <c r="AU9" s="34">
        <f>+Max!$T9</f>
        <v>7.884333558316964</v>
      </c>
      <c r="AV9" s="35">
        <f>+min!$S9</f>
        <v>3.4014902295286884</v>
      </c>
      <c r="AW9" s="36">
        <f>+'Average Info'!$T9</f>
        <v>5.4286101115500207</v>
      </c>
      <c r="AX9" s="34">
        <f>+Max!$U9</f>
        <v>7.6369096255662212</v>
      </c>
      <c r="AY9" s="35">
        <f>+min!$T9</f>
        <v>2.2203760298403252</v>
      </c>
      <c r="AZ9" s="36">
        <f>+'Average Info'!$U9</f>
        <v>5.1486931765262947</v>
      </c>
      <c r="BA9" s="34">
        <f>+Max!$V9</f>
        <v>6.6748721773928601</v>
      </c>
      <c r="BB9" s="35">
        <f>+min!$U9</f>
        <v>3.2060823614672573</v>
      </c>
      <c r="BC9" s="36">
        <f>+'Average Info'!$V9</f>
        <v>4.7407520152255129</v>
      </c>
      <c r="BD9" s="34">
        <f>+Max!$W9</f>
        <v>8.251213604021661</v>
      </c>
      <c r="BE9" s="35">
        <f>+min!$V9</f>
        <v>2.3203891146245792</v>
      </c>
      <c r="BF9" s="36">
        <f>+'Average Info'!$W9</f>
        <v>5.5625204251510292</v>
      </c>
      <c r="BG9" s="34">
        <f>+Max!$X9</f>
        <v>7.2168291181175528</v>
      </c>
      <c r="BH9" s="35">
        <f>+min!$W9</f>
        <v>2.9910832391447322</v>
      </c>
      <c r="BI9" s="36">
        <f>+'Average Info'!$X9</f>
        <v>5.3976930173782405</v>
      </c>
    </row>
    <row r="10" spans="1:61">
      <c r="A10" s="27">
        <v>8</v>
      </c>
      <c r="B10" s="34">
        <f>+Max!$E10</f>
        <v>6.8381971959700198</v>
      </c>
      <c r="C10" s="35">
        <f>+min!$D10</f>
        <v>2.2203760298403252</v>
      </c>
      <c r="D10" s="36">
        <f>+'Average Info'!$E10</f>
        <v>4.0799433870335369</v>
      </c>
      <c r="E10" s="34">
        <f>+Max!$F10</f>
        <v>6.918377601196914</v>
      </c>
      <c r="F10" s="35">
        <f>+min!$E10</f>
        <v>2.2203760298403252</v>
      </c>
      <c r="G10" s="36">
        <f>+'Average Info'!$F10</f>
        <v>3.7204558970663979</v>
      </c>
      <c r="H10" s="34">
        <f>+Max!$G10</f>
        <v>7.8778495829793282</v>
      </c>
      <c r="I10" s="35">
        <f>+min!$F10</f>
        <v>2.2203760298403252</v>
      </c>
      <c r="J10" s="36">
        <f>+'Average Info'!$G10</f>
        <v>4.9721799776313427</v>
      </c>
      <c r="K10" s="34">
        <f>+Max!$H10</f>
        <v>6.9654613090110553</v>
      </c>
      <c r="L10" s="35">
        <f>+min!$G10</f>
        <v>2.8136456671584007</v>
      </c>
      <c r="M10" s="36">
        <f>+'Average Info'!$H10</f>
        <v>4.5169393295779852</v>
      </c>
      <c r="N10" s="34">
        <f>+Max!$I10</f>
        <v>7.3594774881449734</v>
      </c>
      <c r="O10" s="35">
        <f>+min!$H10</f>
        <v>2.2203760298403252</v>
      </c>
      <c r="P10" s="36">
        <f>+'Average Info'!$I10</f>
        <v>4.816353299222258</v>
      </c>
      <c r="Q10" s="34">
        <f>+Max!$J10</f>
        <v>7.74873888226678</v>
      </c>
      <c r="R10" s="35">
        <f>+min!$I10</f>
        <v>2.9129186802431044</v>
      </c>
      <c r="S10" s="36">
        <f>+'Average Info'!$J10</f>
        <v>4.8980805192882659</v>
      </c>
      <c r="T10" s="34">
        <f>+Max!$K10</f>
        <v>7.6398878862930468</v>
      </c>
      <c r="U10" s="35">
        <f>+min!$J10</f>
        <v>2.2203760298403252</v>
      </c>
      <c r="V10" s="36">
        <f>+'Average Info'!$K10</f>
        <v>5.4150845092221491</v>
      </c>
      <c r="W10" s="34">
        <f>+Max!$L10</f>
        <v>10.065480608366983</v>
      </c>
      <c r="X10" s="35">
        <f>+min!$K10</f>
        <v>2.8961105473089774</v>
      </c>
      <c r="Y10" s="36">
        <f>+'Average Info'!$L10</f>
        <v>5.4847846671673084</v>
      </c>
      <c r="Z10" s="34">
        <f>+Max!$M10</f>
        <v>8.4321210532715476</v>
      </c>
      <c r="AA10" s="35">
        <f>+min!$L10</f>
        <v>2.8546338871020307</v>
      </c>
      <c r="AB10" s="36">
        <f>+'Average Info'!$M10</f>
        <v>5.0306689198624852</v>
      </c>
      <c r="AC10" s="34">
        <f>+Max!$N10</f>
        <v>7.0578505819162825</v>
      </c>
      <c r="AD10" s="35">
        <f>+min!$M10</f>
        <v>2.3408684902170638</v>
      </c>
      <c r="AE10" s="36">
        <f>+'Average Info'!$N10</f>
        <v>4.5747197422689139</v>
      </c>
      <c r="AF10" s="34">
        <f>+Max!$O10</f>
        <v>6.8702173113812304</v>
      </c>
      <c r="AG10" s="35">
        <f>+min!$N10</f>
        <v>2.2203760298403252</v>
      </c>
      <c r="AH10" s="36">
        <f>+'Average Info'!$O10</f>
        <v>4.582255994967313</v>
      </c>
      <c r="AI10" s="34">
        <f>+Max!$P10</f>
        <v>8.310934994245752</v>
      </c>
      <c r="AJ10" s="35">
        <f>+min!$O10</f>
        <v>2.2203760298403252</v>
      </c>
      <c r="AK10" s="36">
        <f>+'Average Info'!$P10</f>
        <v>5.2739752847239023</v>
      </c>
      <c r="AL10" s="34">
        <f>+Max!$Q10</f>
        <v>8.2799094694916118</v>
      </c>
      <c r="AM10" s="35">
        <f>+min!$P10</f>
        <v>2.2249574512841619</v>
      </c>
      <c r="AN10" s="34">
        <f>+'Average Info'!$Q10</f>
        <v>5.1021126313234575</v>
      </c>
      <c r="AO10" s="34">
        <f>+Max!$R10</f>
        <v>6.2257696215167835</v>
      </c>
      <c r="AP10" s="35">
        <f>+min!$Q10</f>
        <v>2.2203760298403252</v>
      </c>
      <c r="AQ10" s="36">
        <f>+'Average Info'!$R10</f>
        <v>4.2369572711464691</v>
      </c>
      <c r="AR10" s="34">
        <f>+Max!$S10</f>
        <v>7.7007425751401151</v>
      </c>
      <c r="AS10" s="35">
        <f>+min!$R10</f>
        <v>2.2203760298403252</v>
      </c>
      <c r="AT10" s="36">
        <f>+'Average Info'!$S10</f>
        <v>5.1868261512785265</v>
      </c>
      <c r="AU10" s="34">
        <f>+Max!$T10</f>
        <v>7.8803913146584579</v>
      </c>
      <c r="AV10" s="35">
        <f>+min!$S10</f>
        <v>2.2203760298403252</v>
      </c>
      <c r="AW10" s="36">
        <f>+'Average Info'!$T10</f>
        <v>4.4898211308641116</v>
      </c>
      <c r="AX10" s="34">
        <f>+Max!$U10</f>
        <v>7.0222121528244159</v>
      </c>
      <c r="AY10" s="35">
        <f>+min!$T10</f>
        <v>2.2203760298403252</v>
      </c>
      <c r="AZ10" s="36">
        <f>+'Average Info'!$U10</f>
        <v>4.8369978851458573</v>
      </c>
      <c r="BA10" s="34">
        <f>+Max!$V10</f>
        <v>6.9450219362825827</v>
      </c>
      <c r="BB10" s="35">
        <f>+min!$U10</f>
        <v>2.2203760298403252</v>
      </c>
      <c r="BC10" s="36">
        <f>+'Average Info'!$V10</f>
        <v>4.9343176371462407</v>
      </c>
      <c r="BD10" s="34">
        <f>+Max!$W10</f>
        <v>8.0854580839362171</v>
      </c>
      <c r="BE10" s="35">
        <f>+min!$V10</f>
        <v>2.7709479062931521</v>
      </c>
      <c r="BF10" s="36">
        <f>+'Average Info'!$W10</f>
        <v>5.1436903881949805</v>
      </c>
      <c r="BG10" s="34">
        <f>+Max!$X10</f>
        <v>8.5112918955089079</v>
      </c>
      <c r="BH10" s="35">
        <f>+min!$W10</f>
        <v>2.36921531853356</v>
      </c>
      <c r="BI10" s="36">
        <f>+'Average Info'!$X10</f>
        <v>5.291628424019156</v>
      </c>
    </row>
    <row r="11" spans="1:61">
      <c r="A11" s="27">
        <v>9</v>
      </c>
      <c r="B11" s="34">
        <f>+Max!$E11</f>
        <v>6.352496156525266</v>
      </c>
      <c r="C11" s="35">
        <f>+min!$D11</f>
        <v>2.242804070545783</v>
      </c>
      <c r="D11" s="36">
        <f>+'Average Info'!$E11</f>
        <v>4.2640647413226249</v>
      </c>
      <c r="E11" s="34">
        <f>+Max!$F11</f>
        <v>7.4855830278399802</v>
      </c>
      <c r="F11" s="35">
        <f>+min!$E11</f>
        <v>2.4366346390297338</v>
      </c>
      <c r="G11" s="36">
        <f>+'Average Info'!$F11</f>
        <v>4.6878607600716062</v>
      </c>
      <c r="H11" s="34">
        <f>+Max!$G11</f>
        <v>5.2789104039053116</v>
      </c>
      <c r="I11" s="35">
        <f>+min!$F11</f>
        <v>2.242804070545783</v>
      </c>
      <c r="J11" s="36">
        <f>+'Average Info'!$G11</f>
        <v>4.600012552381342</v>
      </c>
      <c r="K11" s="34">
        <f>+Max!$H11</f>
        <v>7.6982008434609863</v>
      </c>
      <c r="L11" s="35">
        <f>+min!$G11</f>
        <v>2.7708648686678115</v>
      </c>
      <c r="M11" s="36">
        <f>+'Average Info'!$H11</f>
        <v>5.040506441153755</v>
      </c>
      <c r="N11" s="34">
        <f>+Max!$I11</f>
        <v>7.8828581846752455</v>
      </c>
      <c r="O11" s="35">
        <f>+min!$H11</f>
        <v>2.7617290722292909</v>
      </c>
      <c r="P11" s="36">
        <f>+'Average Info'!$I11</f>
        <v>5.616605880078418</v>
      </c>
      <c r="Q11" s="34">
        <f>+Max!$J11</f>
        <v>6.5631247908321724</v>
      </c>
      <c r="R11" s="35">
        <f>+min!$I11</f>
        <v>3.4902667285162763</v>
      </c>
      <c r="S11" s="36">
        <f>+'Average Info'!$J11</f>
        <v>4.5798543869415269</v>
      </c>
      <c r="T11" s="34">
        <f>+Max!$K11</f>
        <v>7.936236688841408</v>
      </c>
      <c r="U11" s="35">
        <f>+min!$J11</f>
        <v>3.1832490696295666</v>
      </c>
      <c r="V11" s="36">
        <f>+'Average Info'!$K11</f>
        <v>5.6918379876491549</v>
      </c>
      <c r="W11" s="34">
        <f>+Max!$L11</f>
        <v>9.2340726899604917</v>
      </c>
      <c r="X11" s="35">
        <f>+min!$K11</f>
        <v>3.3793374302018355</v>
      </c>
      <c r="Y11" s="36">
        <f>+'Average Info'!$L11</f>
        <v>5.2320607323631139</v>
      </c>
      <c r="Z11" s="34">
        <f>+Max!$M11</f>
        <v>6.5638277774901299</v>
      </c>
      <c r="AA11" s="35">
        <f>+min!$L11</f>
        <v>3.6950572226115432</v>
      </c>
      <c r="AB11" s="36">
        <f>+'Average Info'!$M11</f>
        <v>4.375895479363205</v>
      </c>
      <c r="AC11" s="34">
        <f>+Max!$N11</f>
        <v>6.9634428960002364</v>
      </c>
      <c r="AD11" s="35">
        <f>+min!$M11</f>
        <v>2.242804070545783</v>
      </c>
      <c r="AE11" s="36">
        <f>+'Average Info'!$N11</f>
        <v>5.3054788083219115</v>
      </c>
      <c r="AF11" s="34">
        <f>+Max!$O11</f>
        <v>7.3888952695789589</v>
      </c>
      <c r="AG11" s="35">
        <f>+min!$N11</f>
        <v>2.7687566216621593</v>
      </c>
      <c r="AH11" s="36">
        <f>+'Average Info'!$O11</f>
        <v>4.522202404334033</v>
      </c>
      <c r="AI11" s="34">
        <f>+Max!$P11</f>
        <v>8.2354273826864635</v>
      </c>
      <c r="AJ11" s="35">
        <f>+min!$O11</f>
        <v>2.242804070545783</v>
      </c>
      <c r="AK11" s="36">
        <f>+'Average Info'!$P11</f>
        <v>5.0325108641799696</v>
      </c>
      <c r="AL11" s="34">
        <f>+Max!$Q11</f>
        <v>7.4491895654106175</v>
      </c>
      <c r="AM11" s="35">
        <f>+min!$P11</f>
        <v>2.242804070545783</v>
      </c>
      <c r="AN11" s="34">
        <f>+'Average Info'!$Q11</f>
        <v>5.4747746485641784</v>
      </c>
      <c r="AO11" s="34">
        <f>+Max!$R11</f>
        <v>6.9014068188243742</v>
      </c>
      <c r="AP11" s="35">
        <f>+min!$Q11</f>
        <v>3.6421193328009753</v>
      </c>
      <c r="AQ11" s="36">
        <f>+'Average Info'!$R11</f>
        <v>4.3194206767896661</v>
      </c>
      <c r="AR11" s="34">
        <f>+Max!$S11</f>
        <v>7.7023873928073234</v>
      </c>
      <c r="AS11" s="35">
        <f>+min!$R11</f>
        <v>2.8143377489675419</v>
      </c>
      <c r="AT11" s="36">
        <f>+'Average Info'!$S11</f>
        <v>5.4001988352145904</v>
      </c>
      <c r="AU11" s="34">
        <f>+Max!$T11</f>
        <v>8.4652398526988932</v>
      </c>
      <c r="AV11" s="35">
        <f>+min!$S11</f>
        <v>2.5577387067109951</v>
      </c>
      <c r="AW11" s="36">
        <f>+'Average Info'!$T11</f>
        <v>5.3497345697548591</v>
      </c>
      <c r="AX11" s="34">
        <f>+Max!$U11</f>
        <v>8.6197685831708579</v>
      </c>
      <c r="AY11" s="35">
        <f>+min!$T11</f>
        <v>3.7731439966811449</v>
      </c>
      <c r="AZ11" s="36">
        <f>+'Average Info'!$U11</f>
        <v>5.4235275016741467</v>
      </c>
      <c r="BA11" s="34">
        <f>+Max!$V11</f>
        <v>8.0112216947006321</v>
      </c>
      <c r="BB11" s="35">
        <f>+min!$U11</f>
        <v>3.6853309102506597</v>
      </c>
      <c r="BC11" s="36">
        <f>+'Average Info'!$V11</f>
        <v>5.0601736348474917</v>
      </c>
      <c r="BD11" s="34">
        <f>+Max!$W11</f>
        <v>7.5735005641136723</v>
      </c>
      <c r="BE11" s="35">
        <f>+min!$V11</f>
        <v>2.242804070545783</v>
      </c>
      <c r="BF11" s="36">
        <f>+'Average Info'!$W11</f>
        <v>5.9093833272606018</v>
      </c>
      <c r="BG11" s="34">
        <f>+Max!$X11</f>
        <v>8.2884322915090447</v>
      </c>
      <c r="BH11" s="35">
        <f>+min!$W11</f>
        <v>2.6044563053477905</v>
      </c>
      <c r="BI11" s="36">
        <f>+'Average Info'!$X11</f>
        <v>5.083699983181285</v>
      </c>
    </row>
    <row r="12" spans="1:61">
      <c r="A12" s="27">
        <v>10</v>
      </c>
      <c r="B12" s="34">
        <f>+Max!$E12</f>
        <v>6.0909461774419</v>
      </c>
      <c r="C12" s="35">
        <f>+min!$D12</f>
        <v>2.242804070545783</v>
      </c>
      <c r="D12" s="36">
        <f>+'Average Info'!$E12</f>
        <v>4.3823004500990264</v>
      </c>
      <c r="E12" s="34">
        <f>+Max!$F12</f>
        <v>7.3034736353876717</v>
      </c>
      <c r="F12" s="35">
        <f>+min!$E12</f>
        <v>2.4793751227327165</v>
      </c>
      <c r="G12" s="36">
        <f>+'Average Info'!$F12</f>
        <v>4.6196401256888082</v>
      </c>
      <c r="H12" s="34">
        <f>+Max!$G12</f>
        <v>7.8372962789928957</v>
      </c>
      <c r="I12" s="35">
        <f>+min!$F12</f>
        <v>2.242804070545783</v>
      </c>
      <c r="J12" s="36">
        <f>+'Average Info'!$G12</f>
        <v>4.6031334866626414</v>
      </c>
      <c r="K12" s="34">
        <f>+Max!$H12</f>
        <v>6.2781603224832905</v>
      </c>
      <c r="L12" s="35">
        <f>+min!$G12</f>
        <v>2.242804070545783</v>
      </c>
      <c r="M12" s="36">
        <f>+'Average Info'!$H12</f>
        <v>4.5966052441684004</v>
      </c>
      <c r="N12" s="34">
        <f>+Max!$I12</f>
        <v>6.0948512611971664</v>
      </c>
      <c r="O12" s="35">
        <f>+min!$H12</f>
        <v>2.242804070545783</v>
      </c>
      <c r="P12" s="36">
        <f>+'Average Info'!$I12</f>
        <v>4.4626419522760559</v>
      </c>
      <c r="Q12" s="34">
        <f>+Max!$J12</f>
        <v>7.1942137378844642</v>
      </c>
      <c r="R12" s="35">
        <f>+min!$I12</f>
        <v>2.242804070545783</v>
      </c>
      <c r="S12" s="36">
        <f>+'Average Info'!$J12</f>
        <v>5.4447364249612233</v>
      </c>
      <c r="T12" s="34">
        <f>+Max!$K12</f>
        <v>6.8007735800291513</v>
      </c>
      <c r="U12" s="35">
        <f>+min!$J12</f>
        <v>3.3235665611971643</v>
      </c>
      <c r="V12" s="36">
        <f>+'Average Info'!$K12</f>
        <v>5.2533488214125299</v>
      </c>
      <c r="W12" s="34">
        <f>+Max!$L12</f>
        <v>6.9405922077381472</v>
      </c>
      <c r="X12" s="35">
        <f>+min!$K12</f>
        <v>2.5469283261823379</v>
      </c>
      <c r="Y12" s="36">
        <f>+'Average Info'!$L12</f>
        <v>5.4562161355921273</v>
      </c>
      <c r="Z12" s="34">
        <f>+Max!$M12</f>
        <v>7.090726572889035</v>
      </c>
      <c r="AA12" s="35">
        <f>+min!$L12</f>
        <v>3.4761446106385248</v>
      </c>
      <c r="AB12" s="36">
        <f>+'Average Info'!$M12</f>
        <v>5.009947826805301</v>
      </c>
      <c r="AC12" s="34">
        <f>+Max!$N12</f>
        <v>7.3234455291182927</v>
      </c>
      <c r="AD12" s="35">
        <f>+min!$M12</f>
        <v>2.7785950482745303</v>
      </c>
      <c r="AE12" s="36">
        <f>+'Average Info'!$N12</f>
        <v>5.5612423085732789</v>
      </c>
      <c r="AF12" s="34">
        <f>+Max!$O12</f>
        <v>6.4943939421368331</v>
      </c>
      <c r="AG12" s="35">
        <f>+min!$N12</f>
        <v>2.3959127465796253</v>
      </c>
      <c r="AH12" s="36">
        <f>+'Average Info'!$O12</f>
        <v>4.9842003065101013</v>
      </c>
      <c r="AI12" s="34">
        <f>+Max!$P12</f>
        <v>8.7861505812952156</v>
      </c>
      <c r="AJ12" s="35">
        <f>+min!$O12</f>
        <v>3.6514271328208654</v>
      </c>
      <c r="AK12" s="36">
        <f>+'Average Info'!$P12</f>
        <v>5.6466252311157037</v>
      </c>
      <c r="AL12" s="34">
        <f>+Max!$Q12</f>
        <v>7.4435703492184722</v>
      </c>
      <c r="AM12" s="35">
        <f>+min!$P12</f>
        <v>3.565467763744012</v>
      </c>
      <c r="AN12" s="34">
        <f>+'Average Info'!$Q12</f>
        <v>5.2506166949884507</v>
      </c>
      <c r="AO12" s="34">
        <f>+Max!$R12</f>
        <v>7.7832266947379294</v>
      </c>
      <c r="AP12" s="35">
        <f>+min!$Q12</f>
        <v>2.242804070545783</v>
      </c>
      <c r="AQ12" s="36">
        <f>+'Average Info'!$R12</f>
        <v>5.624903538119189</v>
      </c>
      <c r="AR12" s="34">
        <f>+Max!$S12</f>
        <v>7.6859307888506265</v>
      </c>
      <c r="AS12" s="35">
        <f>+min!$R12</f>
        <v>3.4295763788423343</v>
      </c>
      <c r="AT12" s="36">
        <f>+'Average Info'!$S12</f>
        <v>5.6697721478669507</v>
      </c>
      <c r="AU12" s="34">
        <f>+Max!$T12</f>
        <v>7.446574797267755</v>
      </c>
      <c r="AV12" s="35">
        <f>+min!$S12</f>
        <v>3.1590420163798267</v>
      </c>
      <c r="AW12" s="36">
        <f>+'Average Info'!$T12</f>
        <v>5.3718728093795889</v>
      </c>
      <c r="AX12" s="34">
        <f>+Max!$U12</f>
        <v>6.1903081653947334</v>
      </c>
      <c r="AY12" s="35">
        <f>+min!$T12</f>
        <v>2.242804070545783</v>
      </c>
      <c r="AZ12" s="36">
        <f>+'Average Info'!$U12</f>
        <v>4.0549057818134315</v>
      </c>
      <c r="BA12" s="34">
        <f>+Max!$V12</f>
        <v>7.9045532940577763</v>
      </c>
      <c r="BB12" s="35">
        <f>+min!$U12</f>
        <v>2.2669366186172746</v>
      </c>
      <c r="BC12" s="36">
        <f>+'Average Info'!$V12</f>
        <v>4.9745862495089916</v>
      </c>
      <c r="BD12" s="34">
        <f>+Max!$W12</f>
        <v>8.8254208134263301</v>
      </c>
      <c r="BE12" s="35">
        <f>+min!$V12</f>
        <v>2.8740786032239005</v>
      </c>
      <c r="BF12" s="36">
        <f>+'Average Info'!$W12</f>
        <v>6.4667268113716183</v>
      </c>
      <c r="BG12" s="34">
        <f>+Max!$X12</f>
        <v>7.3897208582507909</v>
      </c>
      <c r="BH12" s="35">
        <f>+min!$W12</f>
        <v>4.8783381255693428</v>
      </c>
      <c r="BI12" s="36">
        <f>+'Average Info'!$X12</f>
        <v>5.2565214677239158</v>
      </c>
    </row>
    <row r="13" spans="1:61">
      <c r="A13" s="27">
        <v>11</v>
      </c>
      <c r="B13" s="34">
        <f>+Max!$E13</f>
        <v>8.9354060277519753</v>
      </c>
      <c r="C13" s="35">
        <f>+min!$D13</f>
        <v>2.242804070545783</v>
      </c>
      <c r="D13" s="36">
        <f>+'Average Info'!$E13</f>
        <v>3.8824156314235574</v>
      </c>
      <c r="E13" s="34">
        <f>+Max!$F13</f>
        <v>6.8604610543554045</v>
      </c>
      <c r="F13" s="35">
        <f>+min!$E13</f>
        <v>2.242804070545783</v>
      </c>
      <c r="G13" s="36">
        <f>+'Average Info'!$F13</f>
        <v>4.0401691108841629</v>
      </c>
      <c r="H13" s="34">
        <f>+Max!$G13</f>
        <v>6.3411321561792633</v>
      </c>
      <c r="I13" s="35">
        <f>+min!$F13</f>
        <v>2.6593749990959528</v>
      </c>
      <c r="J13" s="36">
        <f>+'Average Info'!$G13</f>
        <v>5.2166066119186159</v>
      </c>
      <c r="K13" s="34">
        <f>+Max!$H13</f>
        <v>6.5756174198592543</v>
      </c>
      <c r="L13" s="35">
        <f>+min!$G13</f>
        <v>4.1728788938510259</v>
      </c>
      <c r="M13" s="36">
        <f>+'Average Info'!$H13</f>
        <v>4.7785935312459245</v>
      </c>
      <c r="N13" s="34">
        <f>+Max!$I13</f>
        <v>7.9201635334489282</v>
      </c>
      <c r="O13" s="35">
        <f>+min!$H13</f>
        <v>2.3588842077145813</v>
      </c>
      <c r="P13" s="36">
        <f>+'Average Info'!$I13</f>
        <v>4.9866970184055495</v>
      </c>
      <c r="Q13" s="34">
        <f>+Max!$J13</f>
        <v>6.8359249662753951</v>
      </c>
      <c r="R13" s="35">
        <f>+min!$I13</f>
        <v>2.242804070545783</v>
      </c>
      <c r="S13" s="36">
        <f>+'Average Info'!$J13</f>
        <v>4.394971630132237</v>
      </c>
      <c r="T13" s="34">
        <f>+Max!$K13</f>
        <v>7.1731753292634757</v>
      </c>
      <c r="U13" s="35">
        <f>+min!$J13</f>
        <v>2.9595519062215843</v>
      </c>
      <c r="V13" s="36">
        <f>+'Average Info'!$K13</f>
        <v>4.8947948100320655</v>
      </c>
      <c r="W13" s="34">
        <f>+Max!$L13</f>
        <v>6.606516036271513</v>
      </c>
      <c r="X13" s="35">
        <f>+min!$K13</f>
        <v>2.5626728032286259</v>
      </c>
      <c r="Y13" s="36">
        <f>+'Average Info'!$L13</f>
        <v>5.0548444796723713</v>
      </c>
      <c r="Z13" s="34">
        <f>+Max!$M13</f>
        <v>6.6437764680478146</v>
      </c>
      <c r="AA13" s="35">
        <f>+min!$L13</f>
        <v>2.242804070545783</v>
      </c>
      <c r="AB13" s="36">
        <f>+'Average Info'!$M13</f>
        <v>4.7677845199133069</v>
      </c>
      <c r="AC13" s="34">
        <f>+Max!$N13</f>
        <v>5.8349539566907502</v>
      </c>
      <c r="AD13" s="35">
        <f>+min!$M13</f>
        <v>3.2185135468937509</v>
      </c>
      <c r="AE13" s="36">
        <f>+'Average Info'!$N13</f>
        <v>4.5551239080782588</v>
      </c>
      <c r="AF13" s="34">
        <f>+Max!$O13</f>
        <v>7.8675322199699274</v>
      </c>
      <c r="AG13" s="35">
        <f>+min!$N13</f>
        <v>2.574305414348848</v>
      </c>
      <c r="AH13" s="36">
        <f>+'Average Info'!$O13</f>
        <v>5.413935994075195</v>
      </c>
      <c r="AI13" s="34">
        <f>+Max!$P13</f>
        <v>7.2086262477153422</v>
      </c>
      <c r="AJ13" s="35">
        <f>+min!$O13</f>
        <v>3.2821120939082609</v>
      </c>
      <c r="AK13" s="36">
        <f>+'Average Info'!$P13</f>
        <v>5.2001001685130985</v>
      </c>
      <c r="AL13" s="34">
        <f>+Max!$Q13</f>
        <v>8.3987028071947609</v>
      </c>
      <c r="AM13" s="35">
        <f>+min!$P13</f>
        <v>2.6963587992056386</v>
      </c>
      <c r="AN13" s="34">
        <f>+'Average Info'!$Q13</f>
        <v>4.7695581340999409</v>
      </c>
      <c r="AO13" s="34">
        <f>+Max!$R13</f>
        <v>8.2108306923083507</v>
      </c>
      <c r="AP13" s="35">
        <f>+min!$Q13</f>
        <v>2.242804070545783</v>
      </c>
      <c r="AQ13" s="36">
        <f>+'Average Info'!$R13</f>
        <v>5.06008101136453</v>
      </c>
      <c r="AR13" s="34">
        <f>+Max!$S13</f>
        <v>7.6937897091275484</v>
      </c>
      <c r="AS13" s="35">
        <f>+min!$R13</f>
        <v>3.6522195969895406</v>
      </c>
      <c r="AT13" s="36">
        <f>+'Average Info'!$S13</f>
        <v>4.7243151494966824</v>
      </c>
      <c r="AU13" s="34">
        <f>+Max!$T13</f>
        <v>7.6570825406844714</v>
      </c>
      <c r="AV13" s="35">
        <f>+min!$S13</f>
        <v>2.4191482023971873</v>
      </c>
      <c r="AW13" s="36">
        <f>+'Average Info'!$T13</f>
        <v>5.4262317268298927</v>
      </c>
      <c r="AX13" s="34">
        <f>+Max!$U13</f>
        <v>7.864392307960193</v>
      </c>
      <c r="AY13" s="35">
        <f>+min!$T13</f>
        <v>3.8708855219608878</v>
      </c>
      <c r="AZ13" s="36">
        <f>+'Average Info'!$U13</f>
        <v>4.9542431568991985</v>
      </c>
      <c r="BA13" s="34">
        <f>+Max!$V13</f>
        <v>7.4780319814967333</v>
      </c>
      <c r="BB13" s="35">
        <f>+min!$U13</f>
        <v>2.242804070545783</v>
      </c>
      <c r="BC13" s="36">
        <f>+'Average Info'!$V13</f>
        <v>5.3438355251248399</v>
      </c>
      <c r="BD13" s="34">
        <f>+Max!$W13</f>
        <v>6.4080648990415785</v>
      </c>
      <c r="BE13" s="35">
        <f>+min!$V13</f>
        <v>2.242804070545783</v>
      </c>
      <c r="BF13" s="36">
        <f>+'Average Info'!$W13</f>
        <v>4.830205596359308</v>
      </c>
      <c r="BG13" s="34">
        <f>+Max!$X13</f>
        <v>7.0100261001288944</v>
      </c>
      <c r="BH13" s="35">
        <f>+min!$W13</f>
        <v>3.3544648211253154</v>
      </c>
      <c r="BI13" s="36">
        <f>+'Average Info'!$X13</f>
        <v>5.1045437274174628</v>
      </c>
    </row>
    <row r="14" spans="1:61">
      <c r="A14" s="27">
        <v>12</v>
      </c>
      <c r="B14" s="34">
        <f>+Max!$E14</f>
        <v>6.3077105021144257</v>
      </c>
      <c r="C14" s="35">
        <f>+min!$D14</f>
        <v>2.2652321112512408</v>
      </c>
      <c r="D14" s="36">
        <f>+'Average Info'!$E14</f>
        <v>3.4698433827190862</v>
      </c>
      <c r="E14" s="34">
        <f>+Max!$F14</f>
        <v>5.9080209639822572</v>
      </c>
      <c r="F14" s="35">
        <f>+min!$E14</f>
        <v>2.2652321112512408</v>
      </c>
      <c r="G14" s="36">
        <f>+'Average Info'!$F14</f>
        <v>4.3351795274236613</v>
      </c>
      <c r="H14" s="34">
        <f>+Max!$G14</f>
        <v>6.4246580649298153</v>
      </c>
      <c r="I14" s="35">
        <f>+min!$F14</f>
        <v>2.2652321112512408</v>
      </c>
      <c r="J14" s="36">
        <f>+'Average Info'!$G14</f>
        <v>3.9285766074585595</v>
      </c>
      <c r="K14" s="34">
        <f>+Max!$H14</f>
        <v>7.1555835087993787</v>
      </c>
      <c r="L14" s="35">
        <f>+min!$G14</f>
        <v>2.306889774480827</v>
      </c>
      <c r="M14" s="36">
        <f>+'Average Info'!$H14</f>
        <v>4.8955622196065356</v>
      </c>
      <c r="N14" s="34">
        <f>+Max!$I14</f>
        <v>8.5465237402179497</v>
      </c>
      <c r="O14" s="35">
        <f>+min!$H14</f>
        <v>3.8952629888728838</v>
      </c>
      <c r="P14" s="36">
        <f>+'Average Info'!$I14</f>
        <v>4.8601621298468469</v>
      </c>
      <c r="Q14" s="34">
        <f>+Max!$J14</f>
        <v>7.300981305276026</v>
      </c>
      <c r="R14" s="35">
        <f>+min!$I14</f>
        <v>2.2652321112512408</v>
      </c>
      <c r="S14" s="36">
        <f>+'Average Info'!$J14</f>
        <v>5.0124210814524099</v>
      </c>
      <c r="T14" s="34">
        <f>+Max!$K14</f>
        <v>8.617649677290423</v>
      </c>
      <c r="U14" s="35">
        <f>+min!$J14</f>
        <v>2.9941611068782001</v>
      </c>
      <c r="V14" s="36">
        <f>+'Average Info'!$K14</f>
        <v>5.4920851368216459</v>
      </c>
      <c r="W14" s="34">
        <f>+Max!$L14</f>
        <v>6.8595040086044543</v>
      </c>
      <c r="X14" s="35">
        <f>+min!$K14</f>
        <v>2.9755258734762511</v>
      </c>
      <c r="Y14" s="36">
        <f>+'Average Info'!$L14</f>
        <v>4.8349062260883526</v>
      </c>
      <c r="Z14" s="34">
        <f>+Max!$M14</f>
        <v>7.029621682107047</v>
      </c>
      <c r="AA14" s="35">
        <f>+min!$L14</f>
        <v>2.348592623853333</v>
      </c>
      <c r="AB14" s="36">
        <f>+'Average Info'!$M14</f>
        <v>4.1943008853119741</v>
      </c>
      <c r="AC14" s="34">
        <f>+Max!$N14</f>
        <v>7.7631008497810337</v>
      </c>
      <c r="AD14" s="35">
        <f>+min!$M14</f>
        <v>2.2652321112512408</v>
      </c>
      <c r="AE14" s="36">
        <f>+'Average Info'!$N14</f>
        <v>4.9931702861489127</v>
      </c>
      <c r="AF14" s="34">
        <f>+Max!$O14</f>
        <v>8.6871472448722145</v>
      </c>
      <c r="AG14" s="35">
        <f>+min!$N14</f>
        <v>2.5262699385309442</v>
      </c>
      <c r="AH14" s="36">
        <f>+'Average Info'!$O14</f>
        <v>5.5582616580660975</v>
      </c>
      <c r="AI14" s="34">
        <f>+Max!$P14</f>
        <v>8.6569500608471976</v>
      </c>
      <c r="AJ14" s="35">
        <f>+min!$O14</f>
        <v>2.8750326117302638</v>
      </c>
      <c r="AK14" s="36">
        <f>+'Average Info'!$P14</f>
        <v>6.3873726899605874</v>
      </c>
      <c r="AL14" s="34">
        <f>+Max!$Q14</f>
        <v>6.9671994399580139</v>
      </c>
      <c r="AM14" s="35">
        <f>+min!$P14</f>
        <v>4.4177689019245978</v>
      </c>
      <c r="AN14" s="34">
        <f>+'Average Info'!$Q14</f>
        <v>5.0693364872414151</v>
      </c>
      <c r="AO14" s="34">
        <f>+Max!$R14</f>
        <v>5.5657425673496421</v>
      </c>
      <c r="AP14" s="35">
        <f>+min!$Q14</f>
        <v>2.2652321112512408</v>
      </c>
      <c r="AQ14" s="36">
        <f>+'Average Info'!$R14</f>
        <v>4.3849816196451812</v>
      </c>
      <c r="AR14" s="34">
        <f>+Max!$S14</f>
        <v>7.7110699624826156</v>
      </c>
      <c r="AS14" s="35">
        <f>+min!$R14</f>
        <v>2.9911862024492026</v>
      </c>
      <c r="AT14" s="36">
        <f>+'Average Info'!$S14</f>
        <v>5.2118118959334998</v>
      </c>
      <c r="AU14" s="34">
        <f>+Max!$T14</f>
        <v>7.0517737185579099</v>
      </c>
      <c r="AV14" s="35">
        <f>+min!$S14</f>
        <v>3.0564475945322274</v>
      </c>
      <c r="AW14" s="36">
        <f>+'Average Info'!$T14</f>
        <v>5.4624396808716487</v>
      </c>
      <c r="AX14" s="34">
        <f>+Max!$U14</f>
        <v>7.3385128574746581</v>
      </c>
      <c r="AY14" s="35">
        <f>+min!$T14</f>
        <v>2.2652321112512408</v>
      </c>
      <c r="AZ14" s="36">
        <f>+'Average Info'!$U14</f>
        <v>5.2712156499066758</v>
      </c>
      <c r="BA14" s="34">
        <f>+Max!$V14</f>
        <v>8.9196949247477146</v>
      </c>
      <c r="BB14" s="35">
        <f>+min!$U14</f>
        <v>2.3981936869633982</v>
      </c>
      <c r="BC14" s="36">
        <f>+'Average Info'!$V14</f>
        <v>6.450538851460955</v>
      </c>
      <c r="BD14" s="34">
        <f>+Max!$W14</f>
        <v>7.8076562011997872</v>
      </c>
      <c r="BE14" s="35">
        <f>+min!$V14</f>
        <v>2.867595080621073</v>
      </c>
      <c r="BF14" s="36">
        <f>+'Average Info'!$W14</f>
        <v>4.9629105189624543</v>
      </c>
      <c r="BG14" s="34">
        <f>+Max!$X14</f>
        <v>8.1466337439430223</v>
      </c>
      <c r="BH14" s="35">
        <f>+min!$W14</f>
        <v>2.5502587397337626</v>
      </c>
      <c r="BI14" s="36">
        <f>+'Average Info'!$X14</f>
        <v>5.8865999332459724</v>
      </c>
    </row>
    <row r="15" spans="1:61">
      <c r="A15" s="27">
        <v>13</v>
      </c>
      <c r="B15" s="34">
        <f>+Max!$E15</f>
        <v>7.3919208286170646</v>
      </c>
      <c r="C15" s="35">
        <f>+min!$D15</f>
        <v>2.2652321112512408</v>
      </c>
      <c r="D15" s="36">
        <f>+'Average Info'!$E15</f>
        <v>4.0893214518532321</v>
      </c>
      <c r="E15" s="34">
        <f>+Max!$F15</f>
        <v>8.4354226094345588</v>
      </c>
      <c r="F15" s="35">
        <f>+min!$E15</f>
        <v>2.2652321112512408</v>
      </c>
      <c r="G15" s="36">
        <f>+'Average Info'!$F15</f>
        <v>4.9290016289564393</v>
      </c>
      <c r="H15" s="34">
        <f>+Max!$G15</f>
        <v>6.9854018036215795</v>
      </c>
      <c r="I15" s="35">
        <f>+min!$F15</f>
        <v>2.2652321112512408</v>
      </c>
      <c r="J15" s="36">
        <f>+'Average Info'!$G15</f>
        <v>4.1044446452795338</v>
      </c>
      <c r="K15" s="34">
        <f>+Max!$H15</f>
        <v>8.1790735195740982</v>
      </c>
      <c r="L15" s="35">
        <f>+min!$G15</f>
        <v>2.2652321112512408</v>
      </c>
      <c r="M15" s="36">
        <f>+'Average Info'!$H15</f>
        <v>5.0307484884518647</v>
      </c>
      <c r="N15" s="34">
        <f>+Max!$I15</f>
        <v>6.5992932333638556</v>
      </c>
      <c r="O15" s="35">
        <f>+min!$H15</f>
        <v>2.2652321112512408</v>
      </c>
      <c r="P15" s="36">
        <f>+'Average Info'!$I15</f>
        <v>4.3097393406916789</v>
      </c>
      <c r="Q15" s="34">
        <f>+Max!$J15</f>
        <v>6.5838140090115091</v>
      </c>
      <c r="R15" s="35">
        <f>+min!$I15</f>
        <v>2.6514089107845225</v>
      </c>
      <c r="S15" s="36">
        <f>+'Average Info'!$J15</f>
        <v>4.571581540046032</v>
      </c>
      <c r="T15" s="34">
        <f>+Max!$K15</f>
        <v>8.3342416541987436</v>
      </c>
      <c r="U15" s="35">
        <f>+min!$J15</f>
        <v>2.7911208641895051</v>
      </c>
      <c r="V15" s="36">
        <f>+'Average Info'!$K15</f>
        <v>5.2893939598051585</v>
      </c>
      <c r="W15" s="34">
        <f>+Max!$L15</f>
        <v>7.6765697657536585</v>
      </c>
      <c r="X15" s="35">
        <f>+min!$K15</f>
        <v>2.5777585582484521</v>
      </c>
      <c r="Y15" s="36">
        <f>+'Average Info'!$L15</f>
        <v>5.4800102135902664</v>
      </c>
      <c r="Z15" s="34">
        <f>+Max!$M15</f>
        <v>7.1598174348834904</v>
      </c>
      <c r="AA15" s="35">
        <f>+min!$L15</f>
        <v>2.7813878410153117</v>
      </c>
      <c r="AB15" s="36">
        <f>+'Average Info'!$M15</f>
        <v>4.3175810303093156</v>
      </c>
      <c r="AC15" s="34">
        <f>+Max!$N15</f>
        <v>8.4906937233703275</v>
      </c>
      <c r="AD15" s="35">
        <f>+min!$M15</f>
        <v>2.2652321112512408</v>
      </c>
      <c r="AE15" s="36">
        <f>+'Average Info'!$N15</f>
        <v>5.3144717851960408</v>
      </c>
      <c r="AF15" s="34">
        <f>+Max!$O15</f>
        <v>6.7844685673738452</v>
      </c>
      <c r="AG15" s="35">
        <f>+min!$N15</f>
        <v>3.0848759792826002</v>
      </c>
      <c r="AH15" s="36">
        <f>+'Average Info'!$O15</f>
        <v>4.7885116895391544</v>
      </c>
      <c r="AI15" s="34">
        <f>+Max!$P15</f>
        <v>9.3673387405304638</v>
      </c>
      <c r="AJ15" s="35">
        <f>+min!$O15</f>
        <v>2.3514920980278182</v>
      </c>
      <c r="AK15" s="36">
        <f>+'Average Info'!$P15</f>
        <v>5.8150255170358909</v>
      </c>
      <c r="AL15" s="34">
        <f>+Max!$Q15</f>
        <v>7.8185997142828434</v>
      </c>
      <c r="AM15" s="35">
        <f>+min!$P15</f>
        <v>2.2652321112512408</v>
      </c>
      <c r="AN15" s="34">
        <f>+'Average Info'!$Q15</f>
        <v>5.0873292844447748</v>
      </c>
      <c r="AO15" s="34">
        <f>+Max!$R15</f>
        <v>7.3307139477322147</v>
      </c>
      <c r="AP15" s="35">
        <f>+min!$Q15</f>
        <v>2.472395094413661</v>
      </c>
      <c r="AQ15" s="36">
        <f>+'Average Info'!$R15</f>
        <v>4.372428639789832</v>
      </c>
      <c r="AR15" s="34">
        <f>+Max!$S15</f>
        <v>8.1776390845671116</v>
      </c>
      <c r="AS15" s="35">
        <f>+min!$R15</f>
        <v>2.9192122378128516</v>
      </c>
      <c r="AT15" s="36">
        <f>+'Average Info'!$S15</f>
        <v>5.25932882640529</v>
      </c>
      <c r="AU15" s="34">
        <f>+Max!$T15</f>
        <v>9.0168318102047635</v>
      </c>
      <c r="AV15" s="35">
        <f>+min!$S15</f>
        <v>3.0548846220509853</v>
      </c>
      <c r="AW15" s="36">
        <f>+'Average Info'!$T15</f>
        <v>6.2057147463070761</v>
      </c>
      <c r="AX15" s="34">
        <f>+Max!$U15</f>
        <v>7.346932712622797</v>
      </c>
      <c r="AY15" s="35">
        <f>+min!$T15</f>
        <v>5.1387168725560635</v>
      </c>
      <c r="AZ15" s="36">
        <f>+'Average Info'!$U15</f>
        <v>5.652757841458647</v>
      </c>
      <c r="BA15" s="34">
        <f>+Max!$V15</f>
        <v>7.5333084498238607</v>
      </c>
      <c r="BB15" s="35">
        <f>+min!$U15</f>
        <v>3.9007976612943644</v>
      </c>
      <c r="BC15" s="36">
        <f>+'Average Info'!$V15</f>
        <v>5.4604622213491156</v>
      </c>
      <c r="BD15" s="34">
        <f>+Max!$W15</f>
        <v>8.3146096252855379</v>
      </c>
      <c r="BE15" s="35">
        <f>+min!$V15</f>
        <v>3.3503537501588152</v>
      </c>
      <c r="BF15" s="36">
        <f>+'Average Info'!$W15</f>
        <v>5.5235468341394354</v>
      </c>
      <c r="BG15" s="34">
        <f>+Max!$X15</f>
        <v>8.0752505251612803</v>
      </c>
      <c r="BH15" s="35">
        <f>+min!$W15</f>
        <v>2.8989308606227842</v>
      </c>
      <c r="BI15" s="36">
        <f>+'Average Info'!$X15</f>
        <v>5.4974703648672198</v>
      </c>
    </row>
    <row r="16" spans="1:61">
      <c r="A16" s="27">
        <v>14</v>
      </c>
      <c r="B16" s="34">
        <f>+Max!$E16</f>
        <v>5.2662908665363313</v>
      </c>
      <c r="C16" s="35">
        <f>+min!$D16</f>
        <v>2.1979479891348674</v>
      </c>
      <c r="D16" s="36">
        <f>+'Average Info'!$E16</f>
        <v>3.1442763424977906</v>
      </c>
      <c r="E16" s="34">
        <f>+Max!$F16</f>
        <v>6.1515584713558908</v>
      </c>
      <c r="F16" s="35">
        <f>+min!$E16</f>
        <v>2.1979479891348674</v>
      </c>
      <c r="G16" s="36">
        <f>+'Average Info'!$F16</f>
        <v>3.7910634524783267</v>
      </c>
      <c r="H16" s="34">
        <f>+Max!$G16</f>
        <v>6.7522426608176547</v>
      </c>
      <c r="I16" s="35">
        <f>+min!$F16</f>
        <v>2.6784853491677465</v>
      </c>
      <c r="J16" s="36">
        <f>+'Average Info'!$G16</f>
        <v>4.2825361591375204</v>
      </c>
      <c r="K16" s="34">
        <f>+Max!$H16</f>
        <v>6.9774735543156252</v>
      </c>
      <c r="L16" s="35">
        <f>+min!$G16</f>
        <v>2.3887372526777315</v>
      </c>
      <c r="M16" s="36">
        <f>+'Average Info'!$H16</f>
        <v>4.7347237133204017</v>
      </c>
      <c r="N16" s="34">
        <f>+Max!$I16</f>
        <v>6.020897820526514</v>
      </c>
      <c r="O16" s="35">
        <f>+min!$H16</f>
        <v>2.6800312424954478</v>
      </c>
      <c r="P16" s="36">
        <f>+'Average Info'!$I16</f>
        <v>4.8452200634699532</v>
      </c>
      <c r="Q16" s="34">
        <f>+Max!$J16</f>
        <v>6.5012077508291481</v>
      </c>
      <c r="R16" s="35">
        <f>+min!$I16</f>
        <v>3.3327266199439673</v>
      </c>
      <c r="S16" s="36">
        <f>+'Average Info'!$J16</f>
        <v>4.5180255105082257</v>
      </c>
      <c r="T16" s="34">
        <f>+Max!$K16</f>
        <v>7.1313082815291136</v>
      </c>
      <c r="U16" s="35">
        <f>+min!$J16</f>
        <v>2.1979479891348674</v>
      </c>
      <c r="V16" s="36">
        <f>+'Average Info'!$K16</f>
        <v>4.9713670260239953</v>
      </c>
      <c r="W16" s="34">
        <f>+Max!$L16</f>
        <v>6.1852013024197463</v>
      </c>
      <c r="X16" s="35">
        <f>+min!$K16</f>
        <v>2.4374730682590977</v>
      </c>
      <c r="Y16" s="36">
        <f>+'Average Info'!$L16</f>
        <v>4.5164149574991503</v>
      </c>
      <c r="Z16" s="34">
        <f>+Max!$M16</f>
        <v>7.012655640973124</v>
      </c>
      <c r="AA16" s="35">
        <f>+min!$L16</f>
        <v>2.1979479891348674</v>
      </c>
      <c r="AB16" s="36">
        <f>+'Average Info'!$M16</f>
        <v>4.2306274047792707</v>
      </c>
      <c r="AC16" s="34">
        <f>+Max!$N16</f>
        <v>6.7081296776563537</v>
      </c>
      <c r="AD16" s="35">
        <f>+min!$M16</f>
        <v>2.1979479891348674</v>
      </c>
      <c r="AE16" s="36">
        <f>+'Average Info'!$N16</f>
        <v>4.757151292081871</v>
      </c>
      <c r="AF16" s="34">
        <f>+Max!$O16</f>
        <v>8.3386485249822773</v>
      </c>
      <c r="AG16" s="35">
        <f>+min!$N16</f>
        <v>2.5803689844148914</v>
      </c>
      <c r="AH16" s="36">
        <f>+'Average Info'!$O16</f>
        <v>5.0335103074769103</v>
      </c>
      <c r="AI16" s="34">
        <f>+Max!$P16</f>
        <v>6.9886542933121794</v>
      </c>
      <c r="AJ16" s="35">
        <f>+min!$O16</f>
        <v>2.1979479891348674</v>
      </c>
      <c r="AK16" s="36">
        <f>+'Average Info'!$P16</f>
        <v>4.868988420842733</v>
      </c>
      <c r="AL16" s="34">
        <f>+Max!$Q16</f>
        <v>7.9482924679850111</v>
      </c>
      <c r="AM16" s="35">
        <f>+min!$P16</f>
        <v>3.0499165276441182</v>
      </c>
      <c r="AN16" s="34">
        <f>+'Average Info'!$Q16</f>
        <v>5.2035936690871889</v>
      </c>
      <c r="AO16" s="34">
        <f>+Max!$R16</f>
        <v>6.3980657480049645</v>
      </c>
      <c r="AP16" s="35">
        <f>+min!$Q16</f>
        <v>2.4836592952516416</v>
      </c>
      <c r="AQ16" s="36">
        <f>+'Average Info'!$R16</f>
        <v>4.5570520242590531</v>
      </c>
      <c r="AR16" s="34">
        <f>+Max!$S16</f>
        <v>6.6780251082022035</v>
      </c>
      <c r="AS16" s="35">
        <f>+min!$R16</f>
        <v>2.2310051275063172</v>
      </c>
      <c r="AT16" s="36">
        <f>+'Average Info'!$S16</f>
        <v>4.8863643782975643</v>
      </c>
      <c r="AU16" s="34">
        <f>+Max!$T16</f>
        <v>7.6002844555973068</v>
      </c>
      <c r="AV16" s="35">
        <f>+min!$S16</f>
        <v>3.413405831991998</v>
      </c>
      <c r="AW16" s="36">
        <f>+'Average Info'!$T16</f>
        <v>5.4482082453602336</v>
      </c>
      <c r="AX16" s="34">
        <f>+Max!$U16</f>
        <v>6.1388468612718858</v>
      </c>
      <c r="AY16" s="35">
        <f>+min!$T16</f>
        <v>2.6142100741145597</v>
      </c>
      <c r="AZ16" s="36">
        <f>+'Average Info'!$U16</f>
        <v>4.7148731329136355</v>
      </c>
      <c r="BA16" s="34">
        <f>+Max!$V16</f>
        <v>7.1175639797667642</v>
      </c>
      <c r="BB16" s="35">
        <f>+min!$U16</f>
        <v>2.9341139204818858</v>
      </c>
      <c r="BC16" s="36">
        <f>+'Average Info'!$V16</f>
        <v>4.9850150224167065</v>
      </c>
      <c r="BD16" s="34">
        <f>+Max!$W16</f>
        <v>7.3292042874491292</v>
      </c>
      <c r="BE16" s="35">
        <f>+min!$V16</f>
        <v>3.5147165189237906</v>
      </c>
      <c r="BF16" s="36">
        <f>+'Average Info'!$W16</f>
        <v>5.1488098442680963</v>
      </c>
      <c r="BG16" s="34">
        <f>+Max!$X16</f>
        <v>7.2041919989524388</v>
      </c>
      <c r="BH16" s="35">
        <f>+min!$W16</f>
        <v>3.0862853712810931</v>
      </c>
      <c r="BI16" s="36">
        <f>+'Average Info'!$X16</f>
        <v>5.32688508135886</v>
      </c>
    </row>
    <row r="17" spans="1:61">
      <c r="A17" s="27">
        <v>15</v>
      </c>
      <c r="B17" s="34">
        <f>+Max!$E17</f>
        <v>5.9509442598647162</v>
      </c>
      <c r="C17" s="35">
        <f>+min!$D17</f>
        <v>2.2203760298403252</v>
      </c>
      <c r="D17" s="36">
        <f>+'Average Info'!$E17</f>
        <v>3.7974155310731361</v>
      </c>
      <c r="E17" s="34">
        <f>+Max!$F17</f>
        <v>7.3739585855179302</v>
      </c>
      <c r="F17" s="35">
        <f>+min!$E17</f>
        <v>2.5804099711750319</v>
      </c>
      <c r="G17" s="36">
        <f>+'Average Info'!$F17</f>
        <v>4.2143913034724463</v>
      </c>
      <c r="H17" s="34">
        <f>+Max!$G17</f>
        <v>7.8406932445621278</v>
      </c>
      <c r="I17" s="35">
        <f>+min!$F17</f>
        <v>2.2203760298403252</v>
      </c>
      <c r="J17" s="36">
        <f>+'Average Info'!$G17</f>
        <v>4.6745194071483009</v>
      </c>
      <c r="K17" s="34">
        <f>+Max!$H17</f>
        <v>8.0548068674938591</v>
      </c>
      <c r="L17" s="35">
        <f>+min!$G17</f>
        <v>2.2203760298403252</v>
      </c>
      <c r="M17" s="36">
        <f>+'Average Info'!$H17</f>
        <v>5.1177453944202078</v>
      </c>
      <c r="N17" s="34">
        <f>+Max!$I17</f>
        <v>6.9102590321561985</v>
      </c>
      <c r="O17" s="35">
        <f>+min!$H17</f>
        <v>2.2203760298403252</v>
      </c>
      <c r="P17" s="36">
        <f>+'Average Info'!$I17</f>
        <v>4.778356072132417</v>
      </c>
      <c r="Q17" s="34">
        <f>+Max!$J17</f>
        <v>8.4018434321727717</v>
      </c>
      <c r="R17" s="35">
        <f>+min!$I17</f>
        <v>3.1892223494011276</v>
      </c>
      <c r="S17" s="36">
        <f>+'Average Info'!$J17</f>
        <v>4.5289108703389944</v>
      </c>
      <c r="T17" s="34">
        <f>+Max!$K17</f>
        <v>6.459492722177143</v>
      </c>
      <c r="U17" s="35">
        <f>+min!$J17</f>
        <v>2.2203760298403252</v>
      </c>
      <c r="V17" s="36">
        <f>+'Average Info'!$K17</f>
        <v>4.7714825820592797</v>
      </c>
      <c r="W17" s="34">
        <f>+Max!$L17</f>
        <v>9.9094560705842909</v>
      </c>
      <c r="X17" s="35">
        <f>+min!$K17</f>
        <v>2.5042067610908831</v>
      </c>
      <c r="Y17" s="36">
        <f>+'Average Info'!$L17</f>
        <v>5.227978040205123</v>
      </c>
      <c r="Z17" s="34">
        <f>+Max!$M17</f>
        <v>6.2913790953758886</v>
      </c>
      <c r="AA17" s="35">
        <f>+min!$L17</f>
        <v>2.2203760298403252</v>
      </c>
      <c r="AB17" s="36">
        <f>+'Average Info'!$M17</f>
        <v>4.7940291742279753</v>
      </c>
      <c r="AC17" s="34">
        <f>+Max!$N17</f>
        <v>6.2883368600112837</v>
      </c>
      <c r="AD17" s="35">
        <f>+min!$M17</f>
        <v>2.4257978055979534</v>
      </c>
      <c r="AE17" s="36">
        <f>+'Average Info'!$N17</f>
        <v>4.7932880188167388</v>
      </c>
      <c r="AF17" s="34">
        <f>+Max!$O17</f>
        <v>6.8757941487428242</v>
      </c>
      <c r="AG17" s="35">
        <f>+min!$N17</f>
        <v>2.6895191971058052</v>
      </c>
      <c r="AH17" s="36">
        <f>+'Average Info'!$O17</f>
        <v>5.311468216177115</v>
      </c>
      <c r="AI17" s="34">
        <f>+Max!$P17</f>
        <v>8.0475545548318514</v>
      </c>
      <c r="AJ17" s="35">
        <f>+min!$O17</f>
        <v>2.2203760298403252</v>
      </c>
      <c r="AK17" s="36">
        <f>+'Average Info'!$P17</f>
        <v>5.6141269383215278</v>
      </c>
      <c r="AL17" s="34">
        <f>+Max!$Q17</f>
        <v>6.6061567002921917</v>
      </c>
      <c r="AM17" s="35">
        <f>+min!$P17</f>
        <v>2.461486589852278</v>
      </c>
      <c r="AN17" s="34">
        <f>+'Average Info'!$Q17</f>
        <v>4.5939078388506918</v>
      </c>
      <c r="AO17" s="34">
        <f>+Max!$R17</f>
        <v>6.8532843163239843</v>
      </c>
      <c r="AP17" s="35">
        <f>+min!$Q17</f>
        <v>2.5046359109176102</v>
      </c>
      <c r="AQ17" s="36">
        <f>+'Average Info'!$R17</f>
        <v>4.8932665736592327</v>
      </c>
      <c r="AR17" s="34">
        <f>+Max!$S17</f>
        <v>8.4298780552736581</v>
      </c>
      <c r="AS17" s="35">
        <f>+min!$R17</f>
        <v>2.2203760298403252</v>
      </c>
      <c r="AT17" s="36">
        <f>+'Average Info'!$S17</f>
        <v>5.3582064522729826</v>
      </c>
      <c r="AU17" s="34">
        <f>+Max!$T17</f>
        <v>8.6755398086595914</v>
      </c>
      <c r="AV17" s="35">
        <f>+min!$S17</f>
        <v>2.2203760298403252</v>
      </c>
      <c r="AW17" s="36">
        <f>+'Average Info'!$T17</f>
        <v>4.9734672720409554</v>
      </c>
      <c r="AX17" s="34">
        <f>+Max!$U17</f>
        <v>6.9160604545048683</v>
      </c>
      <c r="AY17" s="35">
        <f>+min!$T17</f>
        <v>2.6976310464211051</v>
      </c>
      <c r="AZ17" s="36">
        <f>+'Average Info'!$U17</f>
        <v>4.5931642816277893</v>
      </c>
      <c r="BA17" s="34">
        <f>+Max!$V17</f>
        <v>8.6593169299424311</v>
      </c>
      <c r="BB17" s="35">
        <f>+min!$U17</f>
        <v>3.1132631829890003</v>
      </c>
      <c r="BC17" s="36">
        <f>+'Average Info'!$V17</f>
        <v>4.9209240609352261</v>
      </c>
      <c r="BD17" s="34">
        <f>+Max!$W17</f>
        <v>7.4612708117788316</v>
      </c>
      <c r="BE17" s="35">
        <f>+min!$V17</f>
        <v>2.8856154341944027</v>
      </c>
      <c r="BF17" s="36">
        <f>+'Average Info'!$W17</f>
        <v>5.2537416480339045</v>
      </c>
      <c r="BG17" s="34">
        <f>+Max!$X17</f>
        <v>9.0080731739508924</v>
      </c>
      <c r="BH17" s="35">
        <f>+min!$W17</f>
        <v>2.2203760298403252</v>
      </c>
      <c r="BI17" s="36">
        <f>+'Average Info'!$X17</f>
        <v>5.5908964411978905</v>
      </c>
    </row>
    <row r="18" spans="1:61">
      <c r="A18" s="27">
        <v>16</v>
      </c>
      <c r="B18" s="34">
        <f>+Max!$E18</f>
        <v>5.786060735552172</v>
      </c>
      <c r="C18" s="35">
        <f>+min!$D18</f>
        <v>2.2652321112512408</v>
      </c>
      <c r="D18" s="36">
        <f>+'Average Info'!$E18</f>
        <v>3.8148614601195918</v>
      </c>
      <c r="E18" s="34">
        <f>+Max!$F18</f>
        <v>7.3104644883466188</v>
      </c>
      <c r="F18" s="35">
        <f>+min!$E18</f>
        <v>2.2652321112512408</v>
      </c>
      <c r="G18" s="36">
        <f>+'Average Info'!$F18</f>
        <v>4.5933051088916281</v>
      </c>
      <c r="H18" s="34">
        <f>+Max!$G18</f>
        <v>6.6179912596587345</v>
      </c>
      <c r="I18" s="35">
        <f>+min!$F18</f>
        <v>2.576829811988294</v>
      </c>
      <c r="J18" s="36">
        <f>+'Average Info'!$G18</f>
        <v>4.1623209783372692</v>
      </c>
      <c r="K18" s="34">
        <f>+Max!$H18</f>
        <v>7.2585440041759117</v>
      </c>
      <c r="L18" s="35">
        <f>+min!$G18</f>
        <v>2.2652321112512408</v>
      </c>
      <c r="M18" s="36">
        <f>+'Average Info'!$H18</f>
        <v>5.3641063919751737</v>
      </c>
      <c r="N18" s="34">
        <f>+Max!$I18</f>
        <v>7.9505160162101207</v>
      </c>
      <c r="O18" s="35">
        <f>+min!$H18</f>
        <v>2.2652321112512408</v>
      </c>
      <c r="P18" s="36">
        <f>+'Average Info'!$I18</f>
        <v>5.8376197151319102</v>
      </c>
      <c r="Q18" s="34">
        <f>+Max!$J18</f>
        <v>7.2662219588610242</v>
      </c>
      <c r="R18" s="35">
        <f>+min!$I18</f>
        <v>2.474969984461945</v>
      </c>
      <c r="S18" s="36">
        <f>+'Average Info'!$J18</f>
        <v>5.2034282512526113</v>
      </c>
      <c r="T18" s="34">
        <f>+Max!$K18</f>
        <v>6.8044509845152881</v>
      </c>
      <c r="U18" s="35">
        <f>+min!$J18</f>
        <v>2.2652321112512408</v>
      </c>
      <c r="V18" s="36">
        <f>+'Average Info'!$K18</f>
        <v>5.3446968127092536</v>
      </c>
      <c r="W18" s="34">
        <f>+Max!$L18</f>
        <v>6.8370165206093949</v>
      </c>
      <c r="X18" s="35">
        <f>+min!$K18</f>
        <v>3.976728383839637</v>
      </c>
      <c r="Y18" s="36">
        <f>+'Average Info'!$L18</f>
        <v>5.0278589970206387</v>
      </c>
      <c r="Z18" s="34">
        <f>+Max!$M18</f>
        <v>9.1748628187807828</v>
      </c>
      <c r="AA18" s="35">
        <f>+min!$L18</f>
        <v>2.2652321112512408</v>
      </c>
      <c r="AB18" s="36">
        <f>+'Average Info'!$M18</f>
        <v>4.9896097971610338</v>
      </c>
      <c r="AC18" s="34">
        <f>+Max!$N18</f>
        <v>7.9445356388400175</v>
      </c>
      <c r="AD18" s="35">
        <f>+min!$M18</f>
        <v>2.2652321112512408</v>
      </c>
      <c r="AE18" s="36">
        <f>+'Average Info'!$N18</f>
        <v>5.5185053919393834</v>
      </c>
      <c r="AF18" s="34">
        <f>+Max!$O18</f>
        <v>6.6755270814745371</v>
      </c>
      <c r="AG18" s="35">
        <f>+min!$N18</f>
        <v>3.4689614345041377</v>
      </c>
      <c r="AH18" s="36">
        <f>+'Average Info'!$O18</f>
        <v>4.9883532203927388</v>
      </c>
      <c r="AI18" s="34">
        <f>+Max!$P18</f>
        <v>7.9016227950715354</v>
      </c>
      <c r="AJ18" s="35">
        <f>+min!$O18</f>
        <v>3.1891598363482152</v>
      </c>
      <c r="AK18" s="36">
        <f>+'Average Info'!$P18</f>
        <v>5.2944667167574035</v>
      </c>
      <c r="AL18" s="34">
        <f>+Max!$Q18</f>
        <v>7.8299281375150054</v>
      </c>
      <c r="AM18" s="35">
        <f>+min!$P18</f>
        <v>3.0450534855385896</v>
      </c>
      <c r="AN18" s="34">
        <f>+'Average Info'!$Q18</f>
        <v>5.1233999459111494</v>
      </c>
      <c r="AO18" s="34">
        <f>+Max!$R18</f>
        <v>7.7684004066749903</v>
      </c>
      <c r="AP18" s="35">
        <f>+min!$Q18</f>
        <v>3.5619566769177395</v>
      </c>
      <c r="AQ18" s="36">
        <f>+'Average Info'!$R18</f>
        <v>6.0971176267282425</v>
      </c>
      <c r="AR18" s="34">
        <f>+Max!$S18</f>
        <v>7.8039860761190489</v>
      </c>
      <c r="AS18" s="35">
        <f>+min!$R18</f>
        <v>4.7777670825561662</v>
      </c>
      <c r="AT18" s="36">
        <f>+'Average Info'!$S18</f>
        <v>5.6363697023540507</v>
      </c>
      <c r="AU18" s="34">
        <f>+Max!$T18</f>
        <v>7.7380479239137987</v>
      </c>
      <c r="AV18" s="35">
        <f>+min!$S18</f>
        <v>4.7065785646988587</v>
      </c>
      <c r="AW18" s="36">
        <f>+'Average Info'!$T18</f>
        <v>4.8606928455603562</v>
      </c>
      <c r="AX18" s="34">
        <f>+Max!$U18</f>
        <v>7.8146021728096882</v>
      </c>
      <c r="AY18" s="35">
        <f>+min!$T18</f>
        <v>3.1428434997864967</v>
      </c>
      <c r="AZ18" s="36">
        <f>+'Average Info'!$U18</f>
        <v>5.0175520611713402</v>
      </c>
      <c r="BA18" s="34">
        <f>+Max!$V18</f>
        <v>7.2544394461740271</v>
      </c>
      <c r="BB18" s="35">
        <f>+min!$U18</f>
        <v>3.0970330319960593</v>
      </c>
      <c r="BC18" s="36">
        <f>+'Average Info'!$V18</f>
        <v>4.9562387852283534</v>
      </c>
      <c r="BD18" s="34">
        <f>+Max!$W18</f>
        <v>8.1715069305238028</v>
      </c>
      <c r="BE18" s="35">
        <f>+min!$V18</f>
        <v>3.1459467616652836</v>
      </c>
      <c r="BF18" s="36">
        <f>+'Average Info'!$W18</f>
        <v>5.6045181148041712</v>
      </c>
      <c r="BG18" s="34">
        <f>+Max!$X18</f>
        <v>8.9469939001167997</v>
      </c>
      <c r="BH18" s="35">
        <f>+min!$W18</f>
        <v>3.8977772106735062</v>
      </c>
      <c r="BI18" s="36">
        <f>+'Average Info'!$X18</f>
        <v>6.0252190008488089</v>
      </c>
    </row>
    <row r="19" spans="1:61">
      <c r="A19" s="27">
        <v>17</v>
      </c>
      <c r="B19" s="34">
        <f>+Max!$E19</f>
        <v>6.1068044584743335</v>
      </c>
      <c r="C19" s="35">
        <f>+min!$D19</f>
        <v>2.1979479891348674</v>
      </c>
      <c r="D19" s="36">
        <f>+'Average Info'!$E19</f>
        <v>4.2953698798814965</v>
      </c>
      <c r="E19" s="34">
        <f>+Max!$F19</f>
        <v>7.2368633537887099</v>
      </c>
      <c r="F19" s="35">
        <f>+min!$E19</f>
        <v>2.1979479891348674</v>
      </c>
      <c r="G19" s="36">
        <f>+'Average Info'!$F19</f>
        <v>5.1301084667255461</v>
      </c>
      <c r="H19" s="34">
        <f>+Max!$G19</f>
        <v>6.6579809337541569</v>
      </c>
      <c r="I19" s="35">
        <f>+min!$F19</f>
        <v>3.3063073903121731</v>
      </c>
      <c r="J19" s="36">
        <f>+'Average Info'!$G19</f>
        <v>4.6691744809677784</v>
      </c>
      <c r="K19" s="34">
        <f>+Max!$H19</f>
        <v>7.4486812190747917</v>
      </c>
      <c r="L19" s="35">
        <f>+min!$G19</f>
        <v>2.5973297923621286</v>
      </c>
      <c r="M19" s="36">
        <f>+'Average Info'!$H19</f>
        <v>4.3624942712730768</v>
      </c>
      <c r="N19" s="34">
        <f>+Max!$I19</f>
        <v>8.0300611667592641</v>
      </c>
      <c r="O19" s="35">
        <f>+min!$H19</f>
        <v>2.4648301398430319</v>
      </c>
      <c r="P19" s="36">
        <f>+'Average Info'!$I19</f>
        <v>4.5918967640651953</v>
      </c>
      <c r="Q19" s="34">
        <f>+Max!$J19</f>
        <v>7.1654303555663414</v>
      </c>
      <c r="R19" s="35">
        <f>+min!$I19</f>
        <v>2.1979479891348674</v>
      </c>
      <c r="S19" s="36">
        <f>+'Average Info'!$J19</f>
        <v>4.4077912825280192</v>
      </c>
      <c r="T19" s="34">
        <f>+Max!$K19</f>
        <v>7.9815415409642618</v>
      </c>
      <c r="U19" s="35">
        <f>+min!$J19</f>
        <v>2.1979479891348674</v>
      </c>
      <c r="V19" s="36">
        <f>+'Average Info'!$K19</f>
        <v>5.2806240925195063</v>
      </c>
      <c r="W19" s="34">
        <f>+Max!$L19</f>
        <v>7.6025825375193632</v>
      </c>
      <c r="X19" s="35">
        <f>+min!$K19</f>
        <v>2.1979479891348674</v>
      </c>
      <c r="Y19" s="36">
        <f>+'Average Info'!$L19</f>
        <v>5.1651436150904066</v>
      </c>
      <c r="Z19" s="34">
        <f>+Max!$M19</f>
        <v>6.6930133398650291</v>
      </c>
      <c r="AA19" s="35">
        <f>+min!$L19</f>
        <v>4.1279879482944937</v>
      </c>
      <c r="AB19" s="36">
        <f>+'Average Info'!$M19</f>
        <v>4.360271423984897</v>
      </c>
      <c r="AC19" s="34">
        <f>+Max!$N19</f>
        <v>6.5806260215551324</v>
      </c>
      <c r="AD19" s="35">
        <f>+min!$M19</f>
        <v>2.1979479891348674</v>
      </c>
      <c r="AE19" s="36">
        <f>+'Average Info'!$N19</f>
        <v>4.7729079377131312</v>
      </c>
      <c r="AF19" s="34">
        <f>+Max!$O19</f>
        <v>7.0947516777132629</v>
      </c>
      <c r="AG19" s="35">
        <f>+min!$N19</f>
        <v>3.648534984394769</v>
      </c>
      <c r="AH19" s="36">
        <f>+'Average Info'!$O19</f>
        <v>5.161834585238104</v>
      </c>
      <c r="AI19" s="34">
        <f>+Max!$P19</f>
        <v>8.5561482906258384</v>
      </c>
      <c r="AJ19" s="35">
        <f>+min!$O19</f>
        <v>3.6009200724838917</v>
      </c>
      <c r="AK19" s="36">
        <f>+'Average Info'!$P19</f>
        <v>5.6717698669753984</v>
      </c>
      <c r="AL19" s="34">
        <f>+Max!$Q19</f>
        <v>7.8051824367804103</v>
      </c>
      <c r="AM19" s="35">
        <f>+min!$P19</f>
        <v>2.916464534964275</v>
      </c>
      <c r="AN19" s="34">
        <f>+'Average Info'!$Q19</f>
        <v>5.322294975962186</v>
      </c>
      <c r="AO19" s="34">
        <f>+Max!$R19</f>
        <v>6.6576743574225965</v>
      </c>
      <c r="AP19" s="35">
        <f>+min!$Q19</f>
        <v>2.666162221203606</v>
      </c>
      <c r="AQ19" s="36">
        <f>+'Average Info'!$R19</f>
        <v>4.7575336863444084</v>
      </c>
      <c r="AR19" s="34">
        <f>+Max!$S19</f>
        <v>7.3603373278097708</v>
      </c>
      <c r="AS19" s="35">
        <f>+min!$R19</f>
        <v>2.1979479891348674</v>
      </c>
      <c r="AT19" s="36">
        <f>+'Average Info'!$S19</f>
        <v>4.6780849424657873</v>
      </c>
      <c r="AU19" s="34">
        <f>+Max!$T19</f>
        <v>10.423730737098937</v>
      </c>
      <c r="AV19" s="35">
        <f>+min!$S19</f>
        <v>2.1979479891348674</v>
      </c>
      <c r="AW19" s="36">
        <f>+'Average Info'!$T19</f>
        <v>5.5400737786488499</v>
      </c>
      <c r="AX19" s="34">
        <f>+Max!$U19</f>
        <v>6.601379813265515</v>
      </c>
      <c r="AY19" s="35">
        <f>+min!$T19</f>
        <v>2.9578004998065017</v>
      </c>
      <c r="AZ19" s="36">
        <f>+'Average Info'!$U19</f>
        <v>4.3773257769265168</v>
      </c>
      <c r="BA19" s="34">
        <f>+Max!$V19</f>
        <v>6.1875523863987265</v>
      </c>
      <c r="BB19" s="35">
        <f>+min!$U19</f>
        <v>2.1979479891348674</v>
      </c>
      <c r="BC19" s="36">
        <f>+'Average Info'!$V19</f>
        <v>4.6366465739991334</v>
      </c>
      <c r="BD19" s="34">
        <f>+Max!$W19</f>
        <v>8.6611114709343973</v>
      </c>
      <c r="BE19" s="35">
        <f>+min!$V19</f>
        <v>2.6635099224140224</v>
      </c>
      <c r="BF19" s="36">
        <f>+'Average Info'!$W19</f>
        <v>5.5803384846884612</v>
      </c>
      <c r="BG19" s="34">
        <f>+Max!$X19</f>
        <v>8.1914679015814542</v>
      </c>
      <c r="BH19" s="35">
        <f>+min!$W19</f>
        <v>3.7563443623281216</v>
      </c>
      <c r="BI19" s="36">
        <f>+'Average Info'!$X19</f>
        <v>6.4665707274792306</v>
      </c>
    </row>
    <row r="20" spans="1:61">
      <c r="A20" s="27">
        <v>18</v>
      </c>
      <c r="B20" s="34">
        <f>+Max!$E20</f>
        <v>5.2570228430130399</v>
      </c>
      <c r="C20" s="35">
        <f>+min!$D20</f>
        <v>2.2203760298403252</v>
      </c>
      <c r="D20" s="36">
        <f>+'Average Info'!$E20</f>
        <v>4.0727702101297973</v>
      </c>
      <c r="E20" s="34">
        <f>+Max!$F20</f>
        <v>6.760382618904754</v>
      </c>
      <c r="F20" s="35">
        <f>+min!$E20</f>
        <v>2.7807396513117837</v>
      </c>
      <c r="G20" s="36">
        <f>+'Average Info'!$F20</f>
        <v>4.6331304735209775</v>
      </c>
      <c r="H20" s="34">
        <f>+Max!$G20</f>
        <v>7.6043139095276961</v>
      </c>
      <c r="I20" s="35">
        <f>+min!$F20</f>
        <v>2.5827044757790567</v>
      </c>
      <c r="J20" s="36">
        <f>+'Average Info'!$G20</f>
        <v>4.7211362396110097</v>
      </c>
      <c r="K20" s="34">
        <f>+Max!$H20</f>
        <v>6.5015081956340763</v>
      </c>
      <c r="L20" s="35">
        <f>+min!$G20</f>
        <v>2.4017807672890594</v>
      </c>
      <c r="M20" s="36">
        <f>+'Average Info'!$H20</f>
        <v>5.0596638554455646</v>
      </c>
      <c r="N20" s="34">
        <f>+Max!$I20</f>
        <v>8.570458460999415</v>
      </c>
      <c r="O20" s="35">
        <f>+min!$H20</f>
        <v>3.4085584965761933</v>
      </c>
      <c r="P20" s="36">
        <f>+'Average Info'!$I20</f>
        <v>5.4080179853819255</v>
      </c>
      <c r="Q20" s="34">
        <f>+Max!$J20</f>
        <v>6.9436183157617766</v>
      </c>
      <c r="R20" s="35">
        <f>+min!$I20</f>
        <v>2.2203760298403252</v>
      </c>
      <c r="S20" s="36">
        <f>+'Average Info'!$J20</f>
        <v>5.0020649062359102</v>
      </c>
      <c r="T20" s="34">
        <f>+Max!$K20</f>
        <v>8.4377757467619645</v>
      </c>
      <c r="U20" s="35">
        <f>+min!$J20</f>
        <v>2.2203760298403252</v>
      </c>
      <c r="V20" s="36">
        <f>+'Average Info'!$K20</f>
        <v>4.9202249338118653</v>
      </c>
      <c r="W20" s="34">
        <f>+Max!$L20</f>
        <v>8.9091624663581701</v>
      </c>
      <c r="X20" s="35">
        <f>+min!$K20</f>
        <v>2.2203760298403252</v>
      </c>
      <c r="Y20" s="36">
        <f>+'Average Info'!$L20</f>
        <v>5.3542786004719813</v>
      </c>
      <c r="Z20" s="34">
        <f>+Max!$M20</f>
        <v>8.4966810949586726</v>
      </c>
      <c r="AA20" s="35">
        <f>+min!$L20</f>
        <v>3.5866327349173219</v>
      </c>
      <c r="AB20" s="36">
        <f>+'Average Info'!$M20</f>
        <v>5.3051213137315294</v>
      </c>
      <c r="AC20" s="34">
        <f>+Max!$N20</f>
        <v>6.8770642017986248</v>
      </c>
      <c r="AD20" s="35">
        <f>+min!$M20</f>
        <v>3.2250888285055801</v>
      </c>
      <c r="AE20" s="36">
        <f>+'Average Info'!$N20</f>
        <v>4.9187465793688387</v>
      </c>
      <c r="AF20" s="34">
        <f>+Max!$O20</f>
        <v>7.487309523145707</v>
      </c>
      <c r="AG20" s="35">
        <f>+min!$N20</f>
        <v>2.2203760298403252</v>
      </c>
      <c r="AH20" s="36">
        <f>+'Average Info'!$O20</f>
        <v>5.3186802164280698</v>
      </c>
      <c r="AI20" s="34">
        <f>+Max!$P20</f>
        <v>8.1308692823977591</v>
      </c>
      <c r="AJ20" s="35">
        <f>+min!$O20</f>
        <v>3.8157013366744308</v>
      </c>
      <c r="AK20" s="36">
        <f>+'Average Info'!$P20</f>
        <v>5.3490976684176275</v>
      </c>
      <c r="AL20" s="34">
        <f>+Max!$Q20</f>
        <v>7.6797031968823797</v>
      </c>
      <c r="AM20" s="35">
        <f>+min!$P20</f>
        <v>3.456377998280614</v>
      </c>
      <c r="AN20" s="34">
        <f>+'Average Info'!$Q20</f>
        <v>4.5897564878537898</v>
      </c>
      <c r="AO20" s="34">
        <f>+Max!$R20</f>
        <v>6.9744187992292108</v>
      </c>
      <c r="AP20" s="35">
        <f>+min!$Q20</f>
        <v>2.7568558400255787</v>
      </c>
      <c r="AQ20" s="36">
        <f>+'Average Info'!$R20</f>
        <v>5.012226678786349</v>
      </c>
      <c r="AR20" s="34">
        <f>+Max!$S20</f>
        <v>7.4701660028345698</v>
      </c>
      <c r="AS20" s="35">
        <f>+min!$R20</f>
        <v>2.2776246520181695</v>
      </c>
      <c r="AT20" s="36">
        <f>+'Average Info'!$S20</f>
        <v>5.3347973381936518</v>
      </c>
      <c r="AU20" s="34">
        <f>+Max!$T20</f>
        <v>7.7440298270359103</v>
      </c>
      <c r="AV20" s="35">
        <f>+min!$S20</f>
        <v>2.2203760298403252</v>
      </c>
      <c r="AW20" s="36">
        <f>+'Average Info'!$T20</f>
        <v>5.82897545086219</v>
      </c>
      <c r="AX20" s="34">
        <f>+Max!$U20</f>
        <v>9.1844188172949277</v>
      </c>
      <c r="AY20" s="35">
        <f>+min!$T20</f>
        <v>3.5395162483895861</v>
      </c>
      <c r="AZ20" s="36">
        <f>+'Average Info'!$U20</f>
        <v>5.1090229716042863</v>
      </c>
      <c r="BA20" s="34">
        <f>+Max!$V20</f>
        <v>6.7709254367224645</v>
      </c>
      <c r="BB20" s="35">
        <f>+min!$U20</f>
        <v>2.2203760298403252</v>
      </c>
      <c r="BC20" s="36">
        <f>+'Average Info'!$V20</f>
        <v>4.7120890294729438</v>
      </c>
      <c r="BD20" s="34">
        <f>+Max!$W20</f>
        <v>8.3678077413641798</v>
      </c>
      <c r="BE20" s="35">
        <f>+min!$V20</f>
        <v>2.7856023494101483</v>
      </c>
      <c r="BF20" s="36">
        <f>+'Average Info'!$W20</f>
        <v>4.982908193029516</v>
      </c>
      <c r="BG20" s="34">
        <f>+Max!$X20</f>
        <v>7.4303095539793906</v>
      </c>
      <c r="BH20" s="35">
        <f>+min!$W20</f>
        <v>3.0953447660459177</v>
      </c>
      <c r="BI20" s="36">
        <f>+'Average Info'!$X20</f>
        <v>5.5837815383054314</v>
      </c>
    </row>
    <row r="21" spans="1:61">
      <c r="A21" s="27">
        <v>19</v>
      </c>
      <c r="B21" s="34">
        <f>+Max!$E21</f>
        <v>6.9202768700896717</v>
      </c>
      <c r="C21" s="35">
        <f>+min!$D21</f>
        <v>2.242804070545783</v>
      </c>
      <c r="D21" s="36">
        <f>+'Average Info'!$E21</f>
        <v>4.5496072131502698</v>
      </c>
      <c r="E21" s="34">
        <f>+Max!$F21</f>
        <v>6.6580985877686549</v>
      </c>
      <c r="F21" s="35">
        <f>+min!$E21</f>
        <v>2.242804070545783</v>
      </c>
      <c r="G21" s="36">
        <f>+'Average Info'!$F21</f>
        <v>4.339277153889161</v>
      </c>
      <c r="H21" s="34">
        <f>+Max!$G21</f>
        <v>7.0540991428109043</v>
      </c>
      <c r="I21" s="35">
        <f>+min!$F21</f>
        <v>2.242804070545783</v>
      </c>
      <c r="J21" s="36">
        <f>+'Average Info'!$G21</f>
        <v>4.6274734082229454</v>
      </c>
      <c r="K21" s="34">
        <f>+Max!$H21</f>
        <v>6.375186526754991</v>
      </c>
      <c r="L21" s="35">
        <f>+min!$G21</f>
        <v>2.242804070545783</v>
      </c>
      <c r="M21" s="36">
        <f>+'Average Info'!$H21</f>
        <v>4.6377228748238322</v>
      </c>
      <c r="N21" s="34">
        <f>+Max!$I21</f>
        <v>7.4434546344774848</v>
      </c>
      <c r="O21" s="35">
        <f>+min!$H21</f>
        <v>2.242804070545783</v>
      </c>
      <c r="P21" s="36">
        <f>+'Average Info'!$I21</f>
        <v>4.8250269960080887</v>
      </c>
      <c r="Q21" s="34">
        <f>+Max!$J21</f>
        <v>7.6685658776499634</v>
      </c>
      <c r="R21" s="35">
        <f>+min!$I21</f>
        <v>3.2577478311675669</v>
      </c>
      <c r="S21" s="36">
        <f>+'Average Info'!$J21</f>
        <v>4.8878821230460723</v>
      </c>
      <c r="T21" s="34">
        <f>+Max!$K21</f>
        <v>7.7778256111704804</v>
      </c>
      <c r="U21" s="35">
        <f>+min!$J21</f>
        <v>2.242804070545783</v>
      </c>
      <c r="V21" s="36">
        <f>+'Average Info'!$K21</f>
        <v>5.0935253850526863</v>
      </c>
      <c r="W21" s="34">
        <f>+Max!$L21</f>
        <v>8.2255860828122138</v>
      </c>
      <c r="X21" s="35">
        <f>+min!$K21</f>
        <v>2.242804070545783</v>
      </c>
      <c r="Y21" s="36">
        <f>+'Average Info'!$L21</f>
        <v>5.4539373764454862</v>
      </c>
      <c r="Z21" s="34">
        <f>+Max!$M21</f>
        <v>5.6340851763343052</v>
      </c>
      <c r="AA21" s="35">
        <f>+min!$L21</f>
        <v>2.6670902063702036</v>
      </c>
      <c r="AB21" s="36">
        <f>+'Average Info'!$M21</f>
        <v>4.4249454675068352</v>
      </c>
      <c r="AC21" s="34">
        <f>+Max!$N21</f>
        <v>9.1112920917859377</v>
      </c>
      <c r="AD21" s="35">
        <f>+min!$M21</f>
        <v>2.3091163528207845</v>
      </c>
      <c r="AE21" s="36">
        <f>+'Average Info'!$N21</f>
        <v>5.0637704676871058</v>
      </c>
      <c r="AF21" s="34">
        <f>+Max!$O21</f>
        <v>8.9187472759177719</v>
      </c>
      <c r="AG21" s="35">
        <f>+min!$N21</f>
        <v>2.242804070545783</v>
      </c>
      <c r="AH21" s="36">
        <f>+'Average Info'!$O21</f>
        <v>5.4498808488840886</v>
      </c>
      <c r="AI21" s="34">
        <f>+Max!$P21</f>
        <v>7.3105382449082477</v>
      </c>
      <c r="AJ21" s="35">
        <f>+min!$O21</f>
        <v>2.5652295072402156</v>
      </c>
      <c r="AK21" s="36">
        <f>+'Average Info'!$P21</f>
        <v>4.860946486527201</v>
      </c>
      <c r="AL21" s="34">
        <f>+Max!$Q21</f>
        <v>8.6136209149392116</v>
      </c>
      <c r="AM21" s="35">
        <f>+min!$P21</f>
        <v>2.3634145859816402</v>
      </c>
      <c r="AN21" s="34">
        <f>+'Average Info'!$Q21</f>
        <v>5.4035237857956222</v>
      </c>
      <c r="AO21" s="34">
        <f>+Max!$R21</f>
        <v>7.0632580679382606</v>
      </c>
      <c r="AP21" s="35">
        <f>+min!$Q21</f>
        <v>2.242804070545783</v>
      </c>
      <c r="AQ21" s="36">
        <f>+'Average Info'!$R21</f>
        <v>4.7848017875162574</v>
      </c>
      <c r="AR21" s="34">
        <f>+Max!$S21</f>
        <v>6.3914204137013719</v>
      </c>
      <c r="AS21" s="35">
        <f>+min!$R21</f>
        <v>2.528156051377759</v>
      </c>
      <c r="AT21" s="36">
        <f>+'Average Info'!$S21</f>
        <v>4.6151483940122739</v>
      </c>
      <c r="AU21" s="34">
        <f>+Max!$T21</f>
        <v>8.257374804389876</v>
      </c>
      <c r="AV21" s="35">
        <f>+min!$S21</f>
        <v>2.6928600859426997</v>
      </c>
      <c r="AW21" s="36">
        <f>+'Average Info'!$T21</f>
        <v>4.8311336168772492</v>
      </c>
      <c r="AX21" s="34">
        <f>+Max!$U21</f>
        <v>8.4370082649994735</v>
      </c>
      <c r="AY21" s="35">
        <f>+min!$T21</f>
        <v>2.242804070545783</v>
      </c>
      <c r="AZ21" s="36">
        <f>+'Average Info'!$U21</f>
        <v>4.758078329000746</v>
      </c>
      <c r="BA21" s="34">
        <f>+Max!$V21</f>
        <v>8.5621245541693778</v>
      </c>
      <c r="BB21" s="35">
        <f>+min!$U21</f>
        <v>2.242804070545783</v>
      </c>
      <c r="BC21" s="36">
        <f>+'Average Info'!$V21</f>
        <v>5.2135137884886067</v>
      </c>
      <c r="BD21" s="34">
        <f>+Max!$W21</f>
        <v>6.1637268994771821</v>
      </c>
      <c r="BE21" s="35">
        <f>+min!$V21</f>
        <v>2.242804070545783</v>
      </c>
      <c r="BF21" s="36">
        <f>+'Average Info'!$W21</f>
        <v>4.8918220549051625</v>
      </c>
      <c r="BG21" s="34">
        <f>+Max!$X21</f>
        <v>8.0366662397478965</v>
      </c>
      <c r="BH21" s="35">
        <f>+min!$W21</f>
        <v>3.4548004812478266</v>
      </c>
      <c r="BI21" s="36">
        <f>+'Average Info'!$X21</f>
        <v>6.1353615847861347</v>
      </c>
    </row>
    <row r="22" spans="1:61">
      <c r="A22" s="27">
        <v>20</v>
      </c>
      <c r="B22" s="34">
        <f>+Max!$E22</f>
        <v>6.5013321210042125</v>
      </c>
      <c r="C22" s="35">
        <f>+min!$D22</f>
        <v>2.1979479891348674</v>
      </c>
      <c r="D22" s="36">
        <f>+'Average Info'!$E22</f>
        <v>4.0456777596687967</v>
      </c>
      <c r="E22" s="34">
        <f>+Max!$F22</f>
        <v>9.0587693063282373</v>
      </c>
      <c r="F22" s="35">
        <f>+min!$E22</f>
        <v>2.1979479891348674</v>
      </c>
      <c r="G22" s="36">
        <f>+'Average Info'!$F22</f>
        <v>5.0077734050608207</v>
      </c>
      <c r="H22" s="34">
        <f>+Max!$G22</f>
        <v>7.2590455345356162</v>
      </c>
      <c r="I22" s="35">
        <f>+min!$F22</f>
        <v>2.1979479891348674</v>
      </c>
      <c r="J22" s="36">
        <f>+'Average Info'!$G22</f>
        <v>5.1497765317258519</v>
      </c>
      <c r="K22" s="34">
        <f>+Max!$H22</f>
        <v>6.468392191042124</v>
      </c>
      <c r="L22" s="35">
        <f>+min!$G22</f>
        <v>3.0371979304716308</v>
      </c>
      <c r="M22" s="36">
        <f>+'Average Info'!$H22</f>
        <v>4.7011434374934069</v>
      </c>
      <c r="N22" s="34">
        <f>+Max!$I22</f>
        <v>8.3451688759581408</v>
      </c>
      <c r="O22" s="35">
        <f>+min!$H22</f>
        <v>2.2579885645334268</v>
      </c>
      <c r="P22" s="36">
        <f>+'Average Info'!$I22</f>
        <v>5.2703920230856962</v>
      </c>
      <c r="Q22" s="34">
        <f>+Max!$J22</f>
        <v>7.7462279650738415</v>
      </c>
      <c r="R22" s="35">
        <f>+min!$I22</f>
        <v>2.8803522921519771</v>
      </c>
      <c r="S22" s="36">
        <f>+'Average Info'!$J22</f>
        <v>4.3366622933575032</v>
      </c>
      <c r="T22" s="34">
        <f>+Max!$K22</f>
        <v>5.8722649806914378</v>
      </c>
      <c r="U22" s="35">
        <f>+min!$J22</f>
        <v>2.1979479891348674</v>
      </c>
      <c r="V22" s="36">
        <f>+'Average Info'!$K22</f>
        <v>4.9834452066288994</v>
      </c>
      <c r="W22" s="34">
        <f>+Max!$L22</f>
        <v>7.8164160637589823</v>
      </c>
      <c r="X22" s="35">
        <f>+min!$K22</f>
        <v>3.3058895624206643</v>
      </c>
      <c r="Y22" s="36">
        <f>+'Average Info'!$L22</f>
        <v>5.1115879044573349</v>
      </c>
      <c r="Z22" s="34">
        <f>+Max!$M22</f>
        <v>6.1252926083163741</v>
      </c>
      <c r="AA22" s="35">
        <f>+min!$L22</f>
        <v>3.3871916734072882</v>
      </c>
      <c r="AB22" s="36">
        <f>+'Average Info'!$M22</f>
        <v>4.9068758368654883</v>
      </c>
      <c r="AC22" s="34">
        <f>+Max!$N22</f>
        <v>6.5749487840098002</v>
      </c>
      <c r="AD22" s="35">
        <f>+min!$M22</f>
        <v>2.871172131266408</v>
      </c>
      <c r="AE22" s="36">
        <f>+'Average Info'!$N22</f>
        <v>4.5642096633574036</v>
      </c>
      <c r="AF22" s="34">
        <f>+Max!$O22</f>
        <v>7.3051659082191742</v>
      </c>
      <c r="AG22" s="35">
        <f>+min!$N22</f>
        <v>2.8769087055912652</v>
      </c>
      <c r="AH22" s="36">
        <f>+'Average Info'!$O22</f>
        <v>5.2124597760899931</v>
      </c>
      <c r="AI22" s="34">
        <f>+Max!$P22</f>
        <v>7.3066897922181395</v>
      </c>
      <c r="AJ22" s="35">
        <f>+min!$O22</f>
        <v>3.5678777816754739</v>
      </c>
      <c r="AK22" s="36">
        <f>+'Average Info'!$P22</f>
        <v>5.044184097555334</v>
      </c>
      <c r="AL22" s="34">
        <f>+Max!$Q22</f>
        <v>6.3232396199823144</v>
      </c>
      <c r="AM22" s="35">
        <f>+min!$P22</f>
        <v>2.9986019523794907</v>
      </c>
      <c r="AN22" s="34">
        <f>+'Average Info'!$Q22</f>
        <v>5.3291622305341564</v>
      </c>
      <c r="AO22" s="34">
        <f>+Max!$R22</f>
        <v>6.1482689500963135</v>
      </c>
      <c r="AP22" s="35">
        <f>+min!$Q22</f>
        <v>2.6729905281045268</v>
      </c>
      <c r="AQ22" s="36">
        <f>+'Average Info'!$R22</f>
        <v>4.8820699200238913</v>
      </c>
      <c r="AR22" s="34">
        <f>+Max!$S22</f>
        <v>7.350744083836128</v>
      </c>
      <c r="AS22" s="35">
        <f>+min!$R22</f>
        <v>3.8278509246106989</v>
      </c>
      <c r="AT22" s="36">
        <f>+'Average Info'!$S22</f>
        <v>4.6201763609645674</v>
      </c>
      <c r="AU22" s="34">
        <f>+Max!$T22</f>
        <v>7.8628655293102847</v>
      </c>
      <c r="AV22" s="35">
        <f>+min!$S22</f>
        <v>2.1979479891348674</v>
      </c>
      <c r="AW22" s="36">
        <f>+'Average Info'!$T22</f>
        <v>6.4248929095294711</v>
      </c>
      <c r="AX22" s="34">
        <f>+Max!$U22</f>
        <v>7.8400806337548206</v>
      </c>
      <c r="AY22" s="35">
        <f>+min!$T22</f>
        <v>3.3850375540268143</v>
      </c>
      <c r="AZ22" s="36">
        <f>+'Average Info'!$U22</f>
        <v>5.5060416381249304</v>
      </c>
      <c r="BA22" s="34">
        <f>+Max!$V22</f>
        <v>10.169538903679079</v>
      </c>
      <c r="BB22" s="35">
        <f>+min!$U22</f>
        <v>3.2093335892041175</v>
      </c>
      <c r="BC22" s="36">
        <f>+'Average Info'!$V22</f>
        <v>5.3647704773050133</v>
      </c>
      <c r="BD22" s="34">
        <f>+Max!$W22</f>
        <v>7.9329802635662592</v>
      </c>
      <c r="BE22" s="35">
        <f>+min!$V22</f>
        <v>2.3446829610597208</v>
      </c>
      <c r="BF22" s="36">
        <f>+'Average Info'!$W22</f>
        <v>5.7210112685173238</v>
      </c>
      <c r="BG22" s="34">
        <f>+Max!$X22</f>
        <v>8.0669821401100332</v>
      </c>
      <c r="BH22" s="35">
        <f>+min!$W22</f>
        <v>3.5861500661316841</v>
      </c>
      <c r="BI22" s="36">
        <f>+'Average Info'!$X22</f>
        <v>6.189506899633467</v>
      </c>
    </row>
    <row r="23" spans="1:61">
      <c r="A23" s="27">
        <v>21</v>
      </c>
      <c r="B23" s="34">
        <f>+Max!$E23</f>
        <v>7.9955140852406332</v>
      </c>
      <c r="C23" s="35">
        <f>+min!$D23</f>
        <v>2.2652321112512408</v>
      </c>
      <c r="D23" s="36">
        <f>+'Average Info'!$E23</f>
        <v>4.0260863137974949</v>
      </c>
      <c r="E23" s="34">
        <f>+Max!$F23</f>
        <v>5.7507673189082285</v>
      </c>
      <c r="F23" s="35">
        <f>+min!$E23</f>
        <v>2.2652321112512408</v>
      </c>
      <c r="G23" s="36">
        <f>+'Average Info'!$F23</f>
        <v>3.791166613928544</v>
      </c>
      <c r="H23" s="34">
        <f>+Max!$G23</f>
        <v>7.1747299421924202</v>
      </c>
      <c r="I23" s="35">
        <f>+min!$F23</f>
        <v>2.2652321112512408</v>
      </c>
      <c r="J23" s="36">
        <f>+'Average Info'!$G23</f>
        <v>4.7135263133820731</v>
      </c>
      <c r="K23" s="34">
        <f>+Max!$H23</f>
        <v>6.4271883962472085</v>
      </c>
      <c r="L23" s="35">
        <f>+min!$G23</f>
        <v>2.2652321112512408</v>
      </c>
      <c r="M23" s="36">
        <f>+'Average Info'!$H23</f>
        <v>5.0800744195051166</v>
      </c>
      <c r="N23" s="34">
        <f>+Max!$I23</f>
        <v>6.0874642118022857</v>
      </c>
      <c r="O23" s="35">
        <f>+min!$H23</f>
        <v>3.8098183329379953</v>
      </c>
      <c r="P23" s="36">
        <f>+'Average Info'!$I23</f>
        <v>4.1853966475808591</v>
      </c>
      <c r="Q23" s="34">
        <f>+Max!$J23</f>
        <v>7.0988445858145424</v>
      </c>
      <c r="R23" s="35">
        <f>+min!$I23</f>
        <v>2.5214146784734583</v>
      </c>
      <c r="S23" s="36">
        <f>+'Average Info'!$J23</f>
        <v>4.7409158167017305</v>
      </c>
      <c r="T23" s="34">
        <f>+Max!$K23</f>
        <v>6.5838896192904883</v>
      </c>
      <c r="U23" s="35">
        <f>+min!$J23</f>
        <v>2.2652321112512408</v>
      </c>
      <c r="V23" s="36">
        <f>+'Average Info'!$K23</f>
        <v>4.5811378429085154</v>
      </c>
      <c r="W23" s="34">
        <f>+Max!$L23</f>
        <v>7.9810170744171511</v>
      </c>
      <c r="X23" s="35">
        <f>+min!$K23</f>
        <v>3.1080721327274277</v>
      </c>
      <c r="Y23" s="36">
        <f>+'Average Info'!$L23</f>
        <v>5.542630842115245</v>
      </c>
      <c r="Z23" s="34">
        <f>+Max!$M23</f>
        <v>7.6535395948736511</v>
      </c>
      <c r="AA23" s="35">
        <f>+min!$L23</f>
        <v>2.4201588330566071</v>
      </c>
      <c r="AB23" s="36">
        <f>+'Average Info'!$M23</f>
        <v>4.7980007954446426</v>
      </c>
      <c r="AC23" s="34">
        <f>+Max!$N23</f>
        <v>6.9166518972859068</v>
      </c>
      <c r="AD23" s="35">
        <f>+min!$M23</f>
        <v>2.2652321112512408</v>
      </c>
      <c r="AE23" s="36">
        <f>+'Average Info'!$N23</f>
        <v>4.6401764698180692</v>
      </c>
      <c r="AF23" s="34">
        <f>+Max!$O23</f>
        <v>8.3722981078551388</v>
      </c>
      <c r="AG23" s="35">
        <f>+min!$N23</f>
        <v>2.7875266755707573</v>
      </c>
      <c r="AH23" s="36">
        <f>+'Average Info'!$O23</f>
        <v>5.3780496380111025</v>
      </c>
      <c r="AI23" s="34">
        <f>+Max!$P23</f>
        <v>7.1676477793944402</v>
      </c>
      <c r="AJ23" s="35">
        <f>+min!$O23</f>
        <v>2.2652321112512408</v>
      </c>
      <c r="AK23" s="36">
        <f>+'Average Info'!$P23</f>
        <v>4.5710657656211726</v>
      </c>
      <c r="AL23" s="34">
        <f>+Max!$Q23</f>
        <v>8.1008478450372081</v>
      </c>
      <c r="AM23" s="35">
        <f>+min!$P23</f>
        <v>2.791045253910525</v>
      </c>
      <c r="AN23" s="34">
        <f>+'Average Info'!$Q23</f>
        <v>5.7299374641840464</v>
      </c>
      <c r="AO23" s="34">
        <f>+Max!$R23</f>
        <v>8.547853654084907</v>
      </c>
      <c r="AP23" s="35">
        <f>+min!$Q23</f>
        <v>4.4535066403588486</v>
      </c>
      <c r="AQ23" s="36">
        <f>+'Average Info'!$R23</f>
        <v>5.4532566933641871</v>
      </c>
      <c r="AR23" s="34">
        <f>+Max!$S23</f>
        <v>6.2909192308785391</v>
      </c>
      <c r="AS23" s="35">
        <f>+min!$R23</f>
        <v>2.2652321112512408</v>
      </c>
      <c r="AT23" s="36">
        <f>+'Average Info'!$S23</f>
        <v>4.4875814850050881</v>
      </c>
      <c r="AU23" s="34">
        <f>+Max!$T23</f>
        <v>6.5693616442575316</v>
      </c>
      <c r="AV23" s="35">
        <f>+min!$S23</f>
        <v>3.1079435952531567</v>
      </c>
      <c r="AW23" s="36">
        <f>+'Average Info'!$T23</f>
        <v>4.8678508937242162</v>
      </c>
      <c r="AX23" s="34">
        <f>+Max!$U23</f>
        <v>7.8142200788850369</v>
      </c>
      <c r="AY23" s="35">
        <f>+min!$T23</f>
        <v>3.6728323101147891</v>
      </c>
      <c r="AZ23" s="36">
        <f>+'Average Info'!$U23</f>
        <v>5.2898319688560811</v>
      </c>
      <c r="BA23" s="34">
        <f>+Max!$V23</f>
        <v>7.5839212504764868</v>
      </c>
      <c r="BB23" s="35">
        <f>+min!$U23</f>
        <v>2.2652321112512408</v>
      </c>
      <c r="BC23" s="36">
        <f>+'Average Info'!$V23</f>
        <v>4.9347595733151985</v>
      </c>
      <c r="BD23" s="34">
        <f>+Max!$W23</f>
        <v>7.0467599050643894</v>
      </c>
      <c r="BE23" s="35">
        <f>+min!$V23</f>
        <v>3.1224186430908323</v>
      </c>
      <c r="BF23" s="36">
        <f>+'Average Info'!$W23</f>
        <v>4.7401704108116629</v>
      </c>
      <c r="BG23" s="34">
        <f>+Max!$X23</f>
        <v>7.2711913758239302</v>
      </c>
      <c r="BH23" s="35">
        <f>+min!$W23</f>
        <v>3.2798900108328892</v>
      </c>
      <c r="BI23" s="36">
        <f>+'Average Info'!$X23</f>
        <v>4.8841664731625682</v>
      </c>
    </row>
    <row r="24" spans="1:61">
      <c r="A24" s="27">
        <v>22</v>
      </c>
      <c r="B24" s="34">
        <f>+Max!$E24</f>
        <v>6.8129124342289682</v>
      </c>
      <c r="C24" s="35">
        <f>+min!$D24</f>
        <v>2.242804070545783</v>
      </c>
      <c r="D24" s="36">
        <f>+'Average Info'!$E24</f>
        <v>4.1940732424339382</v>
      </c>
      <c r="E24" s="34">
        <f>+Max!$F24</f>
        <v>6.2094848001212766</v>
      </c>
      <c r="F24" s="35">
        <f>+min!$E24</f>
        <v>2.242804070545783</v>
      </c>
      <c r="G24" s="36">
        <f>+'Average Info'!$F24</f>
        <v>4.022046525689988</v>
      </c>
      <c r="H24" s="34">
        <f>+Max!$G24</f>
        <v>7.3194631382197004</v>
      </c>
      <c r="I24" s="35">
        <f>+min!$F24</f>
        <v>2.242804070545783</v>
      </c>
      <c r="J24" s="36">
        <f>+'Average Info'!$G24</f>
        <v>4.3985352836592417</v>
      </c>
      <c r="K24" s="34">
        <f>+Max!$H24</f>
        <v>8.2917313950614169</v>
      </c>
      <c r="L24" s="35">
        <f>+min!$G24</f>
        <v>2.242804070545783</v>
      </c>
      <c r="M24" s="36">
        <f>+'Average Info'!$H24</f>
        <v>5.5215238126803241</v>
      </c>
      <c r="N24" s="34">
        <f>+Max!$I24</f>
        <v>6.9928245727239196</v>
      </c>
      <c r="O24" s="35">
        <f>+min!$H24</f>
        <v>3.058130634425368</v>
      </c>
      <c r="P24" s="36">
        <f>+'Average Info'!$I24</f>
        <v>5.0161834809587056</v>
      </c>
      <c r="Q24" s="34">
        <f>+Max!$J24</f>
        <v>7.5719913886489243</v>
      </c>
      <c r="R24" s="35">
        <f>+min!$I24</f>
        <v>3.1416602078325266</v>
      </c>
      <c r="S24" s="36">
        <f>+'Average Info'!$J24</f>
        <v>5.1840531469704949</v>
      </c>
      <c r="T24" s="34">
        <f>+Max!$K24</f>
        <v>9.125562991870332</v>
      </c>
      <c r="U24" s="35">
        <f>+min!$J24</f>
        <v>3.4637792464374542</v>
      </c>
      <c r="V24" s="36">
        <f>+'Average Info'!$K24</f>
        <v>5.2375679421402435</v>
      </c>
      <c r="W24" s="34">
        <f>+Max!$L24</f>
        <v>8.4744598364239998</v>
      </c>
      <c r="X24" s="35">
        <f>+min!$K24</f>
        <v>3.9511628908647398</v>
      </c>
      <c r="Y24" s="36">
        <f>+'Average Info'!$L24</f>
        <v>5.1829343340792899</v>
      </c>
      <c r="Z24" s="34">
        <f>+Max!$M24</f>
        <v>7.8175426105728736</v>
      </c>
      <c r="AA24" s="35">
        <f>+min!$L24</f>
        <v>3.1344157378208775</v>
      </c>
      <c r="AB24" s="36">
        <f>+'Average Info'!$M24</f>
        <v>4.7312728608709254</v>
      </c>
      <c r="AC24" s="34">
        <f>+Max!$N24</f>
        <v>6.7852462731005181</v>
      </c>
      <c r="AD24" s="35">
        <f>+min!$M24</f>
        <v>2.7746999246851995</v>
      </c>
      <c r="AE24" s="36">
        <f>+'Average Info'!$N24</f>
        <v>5.3461542005395648</v>
      </c>
      <c r="AF24" s="34">
        <f>+Max!$O24</f>
        <v>6.9051677760553929</v>
      </c>
      <c r="AG24" s="35">
        <f>+min!$N24</f>
        <v>4.1273801143742412</v>
      </c>
      <c r="AH24" s="36">
        <f>+'Average Info'!$O24</f>
        <v>5.1382104343014223</v>
      </c>
      <c r="AI24" s="34">
        <f>+Max!$P24</f>
        <v>7.0235785136264139</v>
      </c>
      <c r="AJ24" s="35">
        <f>+min!$O24</f>
        <v>3.6699525423817114</v>
      </c>
      <c r="AK24" s="36">
        <f>+'Average Info'!$P24</f>
        <v>4.6833435277501154</v>
      </c>
      <c r="AL24" s="34">
        <f>+Max!$Q24</f>
        <v>7.3639673484284796</v>
      </c>
      <c r="AM24" s="35">
        <f>+min!$P24</f>
        <v>2.442458519877106</v>
      </c>
      <c r="AN24" s="34">
        <f>+'Average Info'!$Q24</f>
        <v>5.5606437074428436</v>
      </c>
      <c r="AO24" s="34">
        <f>+Max!$R24</f>
        <v>7.1910999276409617</v>
      </c>
      <c r="AP24" s="35">
        <f>+min!$Q24</f>
        <v>4.0625926928646567</v>
      </c>
      <c r="AQ24" s="36">
        <f>+'Average Info'!$R24</f>
        <v>4.8888060068630255</v>
      </c>
      <c r="AR24" s="34">
        <f>+Max!$S24</f>
        <v>7.6321706898375234</v>
      </c>
      <c r="AS24" s="35">
        <f>+min!$R24</f>
        <v>3.1592288140516174</v>
      </c>
      <c r="AT24" s="36">
        <f>+'Average Info'!$S24</f>
        <v>5.5982686656070566</v>
      </c>
      <c r="AU24" s="34">
        <f>+Max!$T24</f>
        <v>7.4301573067471889</v>
      </c>
      <c r="AV24" s="35">
        <f>+min!$S24</f>
        <v>2.242804070545783</v>
      </c>
      <c r="AW24" s="36">
        <f>+'Average Info'!$T24</f>
        <v>4.8730425296594646</v>
      </c>
      <c r="AX24" s="34">
        <f>+Max!$U24</f>
        <v>7.8075757356072453</v>
      </c>
      <c r="AY24" s="35">
        <f>+min!$T24</f>
        <v>2.9527412773675046</v>
      </c>
      <c r="AZ24" s="36">
        <f>+'Average Info'!$U24</f>
        <v>5.931886305826902</v>
      </c>
      <c r="BA24" s="34">
        <f>+Max!$V24</f>
        <v>7.5809767701835504</v>
      </c>
      <c r="BB24" s="35">
        <f>+min!$U24</f>
        <v>4.030311274603406</v>
      </c>
      <c r="BC24" s="36">
        <f>+'Average Info'!$V24</f>
        <v>5.659897662887218</v>
      </c>
      <c r="BD24" s="34">
        <f>+Max!$W24</f>
        <v>7.3450453360398278</v>
      </c>
      <c r="BE24" s="35">
        <f>+min!$V24</f>
        <v>3.6349201362708388</v>
      </c>
      <c r="BF24" s="36">
        <f>+'Average Info'!$W24</f>
        <v>5.2524086531045295</v>
      </c>
      <c r="BG24" s="34">
        <f>+Max!$X24</f>
        <v>7.8640551738109892</v>
      </c>
      <c r="BH24" s="35">
        <f>+min!$W24</f>
        <v>2.242804070545783</v>
      </c>
      <c r="BI24" s="36">
        <f>+'Average Info'!$X24</f>
        <v>5.7260420857085785</v>
      </c>
    </row>
    <row r="25" spans="1:61">
      <c r="A25" s="27">
        <v>23</v>
      </c>
      <c r="B25" s="34">
        <f>+Max!$E25</f>
        <v>6.7751817143600528</v>
      </c>
      <c r="C25" s="35">
        <f>+min!$D25</f>
        <v>2.2203760298403252</v>
      </c>
      <c r="D25" s="36">
        <f>+'Average Info'!$E25</f>
        <v>3.9476131157096006</v>
      </c>
      <c r="E25" s="34">
        <f>+Max!$F25</f>
        <v>6.3576471664920016</v>
      </c>
      <c r="F25" s="35">
        <f>+min!$E25</f>
        <v>2.2203760298403252</v>
      </c>
      <c r="G25" s="36">
        <f>+'Average Info'!$F25</f>
        <v>4.5584228483906006</v>
      </c>
      <c r="H25" s="34">
        <f>+Max!$G25</f>
        <v>7.7679118452070739</v>
      </c>
      <c r="I25" s="35">
        <f>+min!$F25</f>
        <v>2.2203760298403252</v>
      </c>
      <c r="J25" s="36">
        <f>+'Average Info'!$G25</f>
        <v>5.0681491991006178</v>
      </c>
      <c r="K25" s="34">
        <f>+Max!$H25</f>
        <v>8.1027439982589176</v>
      </c>
      <c r="L25" s="35">
        <f>+min!$G25</f>
        <v>3.0476364339101045</v>
      </c>
      <c r="M25" s="36">
        <f>+'Average Info'!$H25</f>
        <v>4.7821069775513783</v>
      </c>
      <c r="N25" s="34">
        <f>+Max!$I25</f>
        <v>7.9706322004476275</v>
      </c>
      <c r="O25" s="35">
        <f>+min!$H25</f>
        <v>2.5882331325312387</v>
      </c>
      <c r="P25" s="36">
        <f>+'Average Info'!$I25</f>
        <v>5.0395103657404032</v>
      </c>
      <c r="Q25" s="34">
        <f>+Max!$J25</f>
        <v>6.9555354582364206</v>
      </c>
      <c r="R25" s="35">
        <f>+min!$I25</f>
        <v>2.2203760298403252</v>
      </c>
      <c r="S25" s="36">
        <f>+'Average Info'!$J25</f>
        <v>4.7171691044497521</v>
      </c>
      <c r="T25" s="34">
        <f>+Max!$K25</f>
        <v>7.9921694515381585</v>
      </c>
      <c r="U25" s="35">
        <f>+min!$J25</f>
        <v>2.2203760298403252</v>
      </c>
      <c r="V25" s="36">
        <f>+'Average Info'!$K25</f>
        <v>5.2207514899068244</v>
      </c>
      <c r="W25" s="34">
        <f>+Max!$L25</f>
        <v>7.0156630193217957</v>
      </c>
      <c r="X25" s="35">
        <f>+min!$K25</f>
        <v>2.8894345500249661</v>
      </c>
      <c r="Y25" s="36">
        <f>+'Average Info'!$L25</f>
        <v>5.2377370840454542</v>
      </c>
      <c r="Z25" s="34">
        <f>+Max!$M25</f>
        <v>7.9143084032048252</v>
      </c>
      <c r="AA25" s="35">
        <f>+min!$L25</f>
        <v>2.304868784089916</v>
      </c>
      <c r="AB25" s="36">
        <f>+'Average Info'!$M25</f>
        <v>5.1616239367000984</v>
      </c>
      <c r="AC25" s="34">
        <f>+Max!$N25</f>
        <v>6.3039363834901998</v>
      </c>
      <c r="AD25" s="35">
        <f>+min!$M25</f>
        <v>2.5614553832687275</v>
      </c>
      <c r="AE25" s="36">
        <f>+'Average Info'!$N25</f>
        <v>4.8877656215149834</v>
      </c>
      <c r="AF25" s="34">
        <f>+Max!$O25</f>
        <v>8.1770525612667484</v>
      </c>
      <c r="AG25" s="35">
        <f>+min!$N25</f>
        <v>2.4283511764831496</v>
      </c>
      <c r="AH25" s="36">
        <f>+'Average Info'!$O25</f>
        <v>5.8989399725190514</v>
      </c>
      <c r="AI25" s="34">
        <f>+Max!$P25</f>
        <v>8.818149464513068</v>
      </c>
      <c r="AJ25" s="35">
        <f>+min!$O25</f>
        <v>2.4472614730216495</v>
      </c>
      <c r="AK25" s="36">
        <f>+'Average Info'!$P25</f>
        <v>5.7773832172567232</v>
      </c>
      <c r="AL25" s="34">
        <f>+Max!$Q25</f>
        <v>7.7942600917235705</v>
      </c>
      <c r="AM25" s="35">
        <f>+min!$P25</f>
        <v>2.9795893645090605</v>
      </c>
      <c r="AN25" s="34">
        <f>+'Average Info'!$Q25</f>
        <v>5.3922780734116937</v>
      </c>
      <c r="AO25" s="34">
        <f>+Max!$R25</f>
        <v>6.907870888089513</v>
      </c>
      <c r="AP25" s="35">
        <f>+min!$Q25</f>
        <v>2.7827158227384134</v>
      </c>
      <c r="AQ25" s="36">
        <f>+'Average Info'!$R25</f>
        <v>4.986627846526603</v>
      </c>
      <c r="AR25" s="34">
        <f>+Max!$S25</f>
        <v>6.359460465677647</v>
      </c>
      <c r="AS25" s="35">
        <f>+min!$R25</f>
        <v>2.2203760298403252</v>
      </c>
      <c r="AT25" s="36">
        <f>+'Average Info'!$S25</f>
        <v>5.0962889746154643</v>
      </c>
      <c r="AU25" s="34">
        <f>+Max!$T25</f>
        <v>7.7678377321613556</v>
      </c>
      <c r="AV25" s="35">
        <f>+min!$S25</f>
        <v>3.1870684831243636</v>
      </c>
      <c r="AW25" s="36">
        <f>+'Average Info'!$T25</f>
        <v>5.5948880576080811</v>
      </c>
      <c r="AX25" s="34">
        <f>+Max!$U25</f>
        <v>6.3622139417863277</v>
      </c>
      <c r="AY25" s="35">
        <f>+min!$T25</f>
        <v>3.519495844301757</v>
      </c>
      <c r="AZ25" s="36">
        <f>+'Average Info'!$U25</f>
        <v>4.4855025250997356</v>
      </c>
      <c r="BA25" s="34">
        <f>+Max!$V25</f>
        <v>7.9275562865895317</v>
      </c>
      <c r="BB25" s="35">
        <f>+min!$U25</f>
        <v>2.2203760298403252</v>
      </c>
      <c r="BC25" s="36">
        <f>+'Average Info'!$V25</f>
        <v>5.3834606547110759</v>
      </c>
      <c r="BD25" s="34">
        <f>+Max!$W25</f>
        <v>8.2409994146422818</v>
      </c>
      <c r="BE25" s="35">
        <f>+min!$V25</f>
        <v>2.2203760298403252</v>
      </c>
      <c r="BF25" s="36">
        <f>+'Average Info'!$W25</f>
        <v>5.5656374710819341</v>
      </c>
      <c r="BG25" s="34">
        <f>+Max!$X25</f>
        <v>10.031510603319894</v>
      </c>
      <c r="BH25" s="35">
        <f>+min!$W25</f>
        <v>3.3182556324602666</v>
      </c>
      <c r="BI25" s="36">
        <f>+'Average Info'!$X25</f>
        <v>5.7823654395743311</v>
      </c>
    </row>
    <row r="26" spans="1:61">
      <c r="A26" s="27">
        <v>24</v>
      </c>
      <c r="B26" s="34">
        <f>+Max!$E26</f>
        <v>6.6738859569826339</v>
      </c>
      <c r="C26" s="35">
        <f>+min!$D26</f>
        <v>2.2203760298403252</v>
      </c>
      <c r="D26" s="36">
        <f>+'Average Info'!$E26</f>
        <v>4.290387186559264</v>
      </c>
      <c r="E26" s="34">
        <f>+Max!$F26</f>
        <v>7.2551774823493389</v>
      </c>
      <c r="F26" s="35">
        <f>+min!$E26</f>
        <v>2.3916558664838972</v>
      </c>
      <c r="G26" s="36">
        <f>+'Average Info'!$F26</f>
        <v>3.6631905335037001</v>
      </c>
      <c r="H26" s="34">
        <f>+Max!$G26</f>
        <v>7.2371025831428764</v>
      </c>
      <c r="I26" s="35">
        <f>+min!$F26</f>
        <v>2.2203760298403252</v>
      </c>
      <c r="J26" s="36">
        <f>+'Average Info'!$G26</f>
        <v>5.0354524560604164</v>
      </c>
      <c r="K26" s="34">
        <f>+Max!$H26</f>
        <v>9.3429642395662196</v>
      </c>
      <c r="L26" s="35">
        <f>+min!$G26</f>
        <v>3.2928472099475163</v>
      </c>
      <c r="M26" s="36">
        <f>+'Average Info'!$H26</f>
        <v>5.2862736484798418</v>
      </c>
      <c r="N26" s="34">
        <f>+Max!$I26</f>
        <v>5.9792757344107521</v>
      </c>
      <c r="O26" s="35">
        <f>+min!$H26</f>
        <v>2.8014336018176351</v>
      </c>
      <c r="P26" s="36">
        <f>+'Average Info'!$I26</f>
        <v>4.8622773223511802</v>
      </c>
      <c r="Q26" s="34">
        <f>+Max!$J26</f>
        <v>6.3600042821820608</v>
      </c>
      <c r="R26" s="35">
        <f>+min!$I26</f>
        <v>3.3019878189214737</v>
      </c>
      <c r="S26" s="36">
        <f>+'Average Info'!$J26</f>
        <v>4.282299311394258</v>
      </c>
      <c r="T26" s="34">
        <f>+Max!$K26</f>
        <v>6.4346242910943507</v>
      </c>
      <c r="U26" s="35">
        <f>+min!$J26</f>
        <v>2.2203760298403252</v>
      </c>
      <c r="V26" s="36">
        <f>+'Average Info'!$K26</f>
        <v>5.1158954608482921</v>
      </c>
      <c r="W26" s="34">
        <f>+Max!$L26</f>
        <v>8.7632189568816354</v>
      </c>
      <c r="X26" s="35">
        <f>+min!$K26</f>
        <v>2.6570425075455488</v>
      </c>
      <c r="Y26" s="36">
        <f>+'Average Info'!$L26</f>
        <v>5.4970978351140465</v>
      </c>
      <c r="Z26" s="34">
        <f>+Max!$M26</f>
        <v>7.2440924664650543</v>
      </c>
      <c r="AA26" s="35">
        <f>+min!$L26</f>
        <v>2.3682234389381422</v>
      </c>
      <c r="AB26" s="36">
        <f>+'Average Info'!$M26</f>
        <v>5.052415098118388</v>
      </c>
      <c r="AC26" s="34">
        <f>+Max!$N26</f>
        <v>7.204360387784968</v>
      </c>
      <c r="AD26" s="35">
        <f>+min!$M26</f>
        <v>3.4732231877376067</v>
      </c>
      <c r="AE26" s="36">
        <f>+'Average Info'!$N26</f>
        <v>5.3131124673317025</v>
      </c>
      <c r="AF26" s="34">
        <f>+Max!$O26</f>
        <v>6.5318691912356908</v>
      </c>
      <c r="AG26" s="35">
        <f>+min!$N26</f>
        <v>2.6976606916393999</v>
      </c>
      <c r="AH26" s="36">
        <f>+'Average Info'!$O26</f>
        <v>4.5434997655350502</v>
      </c>
      <c r="AI26" s="34">
        <f>+Max!$P26</f>
        <v>6.9675980034484102</v>
      </c>
      <c r="AJ26" s="35">
        <f>+min!$O26</f>
        <v>2.2203760298403252</v>
      </c>
      <c r="AK26" s="36">
        <f>+'Average Info'!$P26</f>
        <v>5.2070658590413954</v>
      </c>
      <c r="AL26" s="34">
        <f>+Max!$Q26</f>
        <v>6.5653876521244827</v>
      </c>
      <c r="AM26" s="35">
        <f>+min!$P26</f>
        <v>3.0429514306618666</v>
      </c>
      <c r="AN26" s="34">
        <f>+'Average Info'!$Q26</f>
        <v>4.7808518601398928</v>
      </c>
      <c r="AO26" s="34">
        <f>+Max!$R26</f>
        <v>7.0555374991430533</v>
      </c>
      <c r="AP26" s="35">
        <f>+min!$Q26</f>
        <v>2.6993778203252243</v>
      </c>
      <c r="AQ26" s="36">
        <f>+'Average Info'!$R26</f>
        <v>4.1583710551198809</v>
      </c>
      <c r="AR26" s="34">
        <f>+Max!$S26</f>
        <v>7.134312030869582</v>
      </c>
      <c r="AS26" s="35">
        <f>+min!$R26</f>
        <v>2.782671531370601</v>
      </c>
      <c r="AT26" s="36">
        <f>+'Average Info'!$S26</f>
        <v>5.2381679809413706</v>
      </c>
      <c r="AU26" s="34">
        <f>+Max!$T26</f>
        <v>7.8581038285064757</v>
      </c>
      <c r="AV26" s="35">
        <f>+min!$S26</f>
        <v>2.2203760298403252</v>
      </c>
      <c r="AW26" s="36">
        <f>+'Average Info'!$T26</f>
        <v>4.8161241384646054</v>
      </c>
      <c r="AX26" s="34">
        <f>+Max!$U26</f>
        <v>7.0585559213693392</v>
      </c>
      <c r="AY26" s="35">
        <f>+min!$T26</f>
        <v>2.2203760298403252</v>
      </c>
      <c r="AZ26" s="36">
        <f>+'Average Info'!$U26</f>
        <v>5.3280054609977112</v>
      </c>
      <c r="BA26" s="34">
        <f>+Max!$V26</f>
        <v>6.0946975452504555</v>
      </c>
      <c r="BB26" s="35">
        <f>+min!$U26</f>
        <v>2.8524579633711848</v>
      </c>
      <c r="BC26" s="36">
        <f>+'Average Info'!$V26</f>
        <v>4.2196510817902624</v>
      </c>
      <c r="BD26" s="34">
        <f>+Max!$W26</f>
        <v>8.7711311358840778</v>
      </c>
      <c r="BE26" s="35">
        <f>+min!$V26</f>
        <v>2.2203760298403252</v>
      </c>
      <c r="BF26" s="36">
        <f>+'Average Info'!$W26</f>
        <v>5.6173420762015871</v>
      </c>
      <c r="BG26" s="34">
        <f>+Max!$X26</f>
        <v>6.7999162642718147</v>
      </c>
      <c r="BH26" s="35">
        <f>+min!$W26</f>
        <v>3.8541211866640865</v>
      </c>
      <c r="BI26" s="36">
        <f>+'Average Info'!$X26</f>
        <v>4.937857415447291</v>
      </c>
    </row>
    <row r="27" spans="1:61">
      <c r="A27" s="27">
        <v>25</v>
      </c>
      <c r="B27" s="34">
        <f>+Max!$E27</f>
        <v>5.4216491283943613</v>
      </c>
      <c r="C27" s="35">
        <f>+min!$D27</f>
        <v>2.1979479891348674</v>
      </c>
      <c r="D27" s="36">
        <f>+'Average Info'!$E27</f>
        <v>3.3370513894670761</v>
      </c>
      <c r="E27" s="34">
        <f>+Max!$F27</f>
        <v>5.102353158725383</v>
      </c>
      <c r="F27" s="35">
        <f>+min!$E27</f>
        <v>2.1979479891348674</v>
      </c>
      <c r="G27" s="36">
        <f>+'Average Info'!$F27</f>
        <v>3.428230057200234</v>
      </c>
      <c r="H27" s="34">
        <f>+Max!$G27</f>
        <v>6.684260385967808</v>
      </c>
      <c r="I27" s="35">
        <f>+min!$F27</f>
        <v>2.1979479891348674</v>
      </c>
      <c r="J27" s="36">
        <f>+'Average Info'!$G27</f>
        <v>4.493310306988918</v>
      </c>
      <c r="K27" s="34">
        <f>+Max!$H27</f>
        <v>8.9389078994640645</v>
      </c>
      <c r="L27" s="35">
        <f>+min!$G27</f>
        <v>2.1979479891348674</v>
      </c>
      <c r="M27" s="36">
        <f>+'Average Info'!$H27</f>
        <v>5.6587473385834182</v>
      </c>
      <c r="N27" s="34">
        <f>+Max!$I27</f>
        <v>5.3976107491644294</v>
      </c>
      <c r="O27" s="35">
        <f>+min!$H27</f>
        <v>3.6628511793497576</v>
      </c>
      <c r="P27" s="36">
        <f>+'Average Info'!$I27</f>
        <v>4.4485800775386659</v>
      </c>
      <c r="Q27" s="34">
        <f>+Max!$J27</f>
        <v>5.9267740528122221</v>
      </c>
      <c r="R27" s="35">
        <f>+min!$I27</f>
        <v>2.1979479891348674</v>
      </c>
      <c r="S27" s="36">
        <f>+'Average Info'!$J27</f>
        <v>4.4861476203726882</v>
      </c>
      <c r="T27" s="34">
        <f>+Max!$K27</f>
        <v>6.3815517643664554</v>
      </c>
      <c r="U27" s="35">
        <f>+min!$J27</f>
        <v>2.1979479891348674</v>
      </c>
      <c r="V27" s="36">
        <f>+'Average Info'!$K27</f>
        <v>4.415296300237542</v>
      </c>
      <c r="W27" s="34">
        <f>+Max!$L27</f>
        <v>5.3583848850452123</v>
      </c>
      <c r="X27" s="35">
        <f>+min!$K27</f>
        <v>2.4163727597378659</v>
      </c>
      <c r="Y27" s="36">
        <f>+'Average Info'!$L27</f>
        <v>4.379539741224896</v>
      </c>
      <c r="Z27" s="34">
        <f>+Max!$M27</f>
        <v>6.5773299837660932</v>
      </c>
      <c r="AA27" s="35">
        <f>+min!$L27</f>
        <v>2.741749592516888</v>
      </c>
      <c r="AB27" s="36">
        <f>+'Average Info'!$M27</f>
        <v>4.4452663052594668</v>
      </c>
      <c r="AC27" s="34">
        <f>+Max!$N27</f>
        <v>7.2454696216058014</v>
      </c>
      <c r="AD27" s="35">
        <f>+min!$M27</f>
        <v>2.1979479891348674</v>
      </c>
      <c r="AE27" s="36">
        <f>+'Average Info'!$N27</f>
        <v>4.8825165351952711</v>
      </c>
      <c r="AF27" s="34">
        <f>+Max!$O27</f>
        <v>6.6233476472488899</v>
      </c>
      <c r="AG27" s="35">
        <f>+min!$N27</f>
        <v>3.2555933553029841</v>
      </c>
      <c r="AH27" s="36">
        <f>+'Average Info'!$O27</f>
        <v>5.0485058434990808</v>
      </c>
      <c r="AI27" s="34">
        <f>+Max!$P27</f>
        <v>8.8479863144032738</v>
      </c>
      <c r="AJ27" s="35">
        <f>+min!$O27</f>
        <v>3.8725424386987024</v>
      </c>
      <c r="AK27" s="36">
        <f>+'Average Info'!$P27</f>
        <v>5.8765353917355734</v>
      </c>
      <c r="AL27" s="34">
        <f>+Max!$Q27</f>
        <v>7.2931138792883177</v>
      </c>
      <c r="AM27" s="35">
        <f>+min!$P27</f>
        <v>3.3485663495435025</v>
      </c>
      <c r="AN27" s="34">
        <f>+'Average Info'!$Q27</f>
        <v>4.996619225318482</v>
      </c>
      <c r="AO27" s="34">
        <f>+Max!$R27</f>
        <v>6.4719164784748537</v>
      </c>
      <c r="AP27" s="35">
        <f>+min!$Q27</f>
        <v>2.1979479891348674</v>
      </c>
      <c r="AQ27" s="36">
        <f>+'Average Info'!$R27</f>
        <v>4.6991069032071664</v>
      </c>
      <c r="AR27" s="34">
        <f>+Max!$S27</f>
        <v>6.8054185964551568</v>
      </c>
      <c r="AS27" s="35">
        <f>+min!$R27</f>
        <v>2.3238830973434168</v>
      </c>
      <c r="AT27" s="36">
        <f>+'Average Info'!$S27</f>
        <v>4.4884359958266398</v>
      </c>
      <c r="AU27" s="34">
        <f>+Max!$T27</f>
        <v>7.293172570831608</v>
      </c>
      <c r="AV27" s="35">
        <f>+min!$S27</f>
        <v>2.1979479891348674</v>
      </c>
      <c r="AW27" s="36">
        <f>+'Average Info'!$T27</f>
        <v>5.1771549864147763</v>
      </c>
      <c r="AX27" s="34">
        <f>+Max!$U27</f>
        <v>7.7318681008157926</v>
      </c>
      <c r="AY27" s="35">
        <f>+min!$T27</f>
        <v>3.9439613130207762</v>
      </c>
      <c r="AZ27" s="36">
        <f>+'Average Info'!$U27</f>
        <v>5.417003568330081</v>
      </c>
      <c r="BA27" s="34">
        <f>+Max!$V27</f>
        <v>7.8198593009652324</v>
      </c>
      <c r="BB27" s="35">
        <f>+min!$U27</f>
        <v>2.1979479891348674</v>
      </c>
      <c r="BC27" s="36">
        <f>+'Average Info'!$V27</f>
        <v>5.1383936525757106</v>
      </c>
      <c r="BD27" s="34">
        <f>+Max!$W27</f>
        <v>7.9117339248956373</v>
      </c>
      <c r="BE27" s="35">
        <f>+min!$V27</f>
        <v>2.8743444441166166</v>
      </c>
      <c r="BF27" s="36">
        <f>+'Average Info'!$W27</f>
        <v>5.9369502980232447</v>
      </c>
      <c r="BG27" s="34">
        <f>+Max!$X27</f>
        <v>6.9863094264160148</v>
      </c>
      <c r="BH27" s="35">
        <f>+min!$W27</f>
        <v>4.09979574495918</v>
      </c>
      <c r="BI27" s="36">
        <f>+'Average Info'!$X27</f>
        <v>5.1867884049589161</v>
      </c>
    </row>
    <row r="28" spans="1:61">
      <c r="A28" s="27">
        <v>26</v>
      </c>
      <c r="B28" s="34">
        <f>+Max!$E28</f>
        <v>7.3990260345476848</v>
      </c>
      <c r="C28" s="35">
        <f>+min!$D28</f>
        <v>2.2652321112512408</v>
      </c>
      <c r="D28" s="36">
        <f>+'Average Info'!$E28</f>
        <v>4.0513906009157319</v>
      </c>
      <c r="E28" s="34">
        <f>+Max!$F28</f>
        <v>6.5101940806115053</v>
      </c>
      <c r="F28" s="35">
        <f>+min!$E28</f>
        <v>2.2652321112512408</v>
      </c>
      <c r="G28" s="36">
        <f>+'Average Info'!$F28</f>
        <v>4.0501830141243111</v>
      </c>
      <c r="H28" s="34">
        <f>+Max!$G28</f>
        <v>6.9741135490185151</v>
      </c>
      <c r="I28" s="35">
        <f>+min!$F28</f>
        <v>2.4812672405543053</v>
      </c>
      <c r="J28" s="36">
        <f>+'Average Info'!$G28</f>
        <v>4.6398346701831601</v>
      </c>
      <c r="K28" s="34">
        <f>+Max!$H28</f>
        <v>6.6396367179349465</v>
      </c>
      <c r="L28" s="35">
        <f>+min!$G28</f>
        <v>2.2652321112512408</v>
      </c>
      <c r="M28" s="36">
        <f>+'Average Info'!$H28</f>
        <v>4.8648450386024225</v>
      </c>
      <c r="N28" s="34">
        <f>+Max!$I28</f>
        <v>7.4918171292080356</v>
      </c>
      <c r="O28" s="35">
        <f>+min!$H28</f>
        <v>2.8512627202875476</v>
      </c>
      <c r="P28" s="36">
        <f>+'Average Info'!$I28</f>
        <v>5.4490827513753146</v>
      </c>
      <c r="Q28" s="34">
        <f>+Max!$J28</f>
        <v>7.2826157289291533</v>
      </c>
      <c r="R28" s="35">
        <f>+min!$I28</f>
        <v>3.0262520895473539</v>
      </c>
      <c r="S28" s="36">
        <f>+'Average Info'!$J28</f>
        <v>5.2408553556875406</v>
      </c>
      <c r="T28" s="34">
        <f>+Max!$K28</f>
        <v>8.1234999645223187</v>
      </c>
      <c r="U28" s="35">
        <f>+min!$J28</f>
        <v>2.4785641730807</v>
      </c>
      <c r="V28" s="36">
        <f>+'Average Info'!$K28</f>
        <v>5.1396357575746308</v>
      </c>
      <c r="W28" s="34">
        <f>+Max!$L28</f>
        <v>7.2849560470881194</v>
      </c>
      <c r="X28" s="35">
        <f>+min!$K28</f>
        <v>3.6297700959408759</v>
      </c>
      <c r="Y28" s="36">
        <f>+'Average Info'!$L28</f>
        <v>4.8819370950855641</v>
      </c>
      <c r="Z28" s="34">
        <f>+Max!$M28</f>
        <v>6.9464020217226796</v>
      </c>
      <c r="AA28" s="35">
        <f>+min!$L28</f>
        <v>2.884969422608759</v>
      </c>
      <c r="AB28" s="36">
        <f>+'Average Info'!$M28</f>
        <v>4.3211804538971661</v>
      </c>
      <c r="AC28" s="34">
        <f>+Max!$N28</f>
        <v>8.9645051765619304</v>
      </c>
      <c r="AD28" s="35">
        <f>+min!$M28</f>
        <v>2.2652321112512408</v>
      </c>
      <c r="AE28" s="36">
        <f>+'Average Info'!$N28</f>
        <v>5.2714496327060063</v>
      </c>
      <c r="AF28" s="34">
        <f>+Max!$O28</f>
        <v>7.1396942992058623</v>
      </c>
      <c r="AG28" s="35">
        <f>+min!$N28</f>
        <v>3.6991767315568476</v>
      </c>
      <c r="AH28" s="36">
        <f>+'Average Info'!$O28</f>
        <v>5.0274204156641993</v>
      </c>
      <c r="AI28" s="34">
        <f>+Max!$P28</f>
        <v>7.9977795132185019</v>
      </c>
      <c r="AJ28" s="35">
        <f>+min!$O28</f>
        <v>2.9062022291426892</v>
      </c>
      <c r="AK28" s="36">
        <f>+'Average Info'!$P28</f>
        <v>5.3921252581814914</v>
      </c>
      <c r="AL28" s="34">
        <f>+Max!$Q28</f>
        <v>6.9584384580387129</v>
      </c>
      <c r="AM28" s="35">
        <f>+min!$P28</f>
        <v>3.1108581914834348</v>
      </c>
      <c r="AN28" s="34">
        <f>+'Average Info'!$Q28</f>
        <v>5.0660228719637557</v>
      </c>
      <c r="AO28" s="34">
        <f>+Max!$R28</f>
        <v>8.2920331160794696</v>
      </c>
      <c r="AP28" s="35">
        <f>+min!$Q28</f>
        <v>2.5952085105151257</v>
      </c>
      <c r="AQ28" s="36">
        <f>+'Average Info'!$R28</f>
        <v>5.2847594975367223</v>
      </c>
      <c r="AR28" s="34">
        <f>+Max!$S28</f>
        <v>6.6317163611871157</v>
      </c>
      <c r="AS28" s="35">
        <f>+min!$R28</f>
        <v>2.8627097564764683</v>
      </c>
      <c r="AT28" s="36">
        <f>+'Average Info'!$S28</f>
        <v>4.6705450282300065</v>
      </c>
      <c r="AU28" s="34">
        <f>+Max!$T28</f>
        <v>7.8349092115082124</v>
      </c>
      <c r="AV28" s="35">
        <f>+min!$S28</f>
        <v>2.747016848385905</v>
      </c>
      <c r="AW28" s="36">
        <f>+'Average Info'!$T28</f>
        <v>4.9745902691643575</v>
      </c>
      <c r="AX28" s="34">
        <f>+Max!$U28</f>
        <v>8.2114664032857476</v>
      </c>
      <c r="AY28" s="35">
        <f>+min!$T28</f>
        <v>3.1050592431344652</v>
      </c>
      <c r="AZ28" s="36">
        <f>+'Average Info'!$U28</f>
        <v>5.436918212495625</v>
      </c>
      <c r="BA28" s="34">
        <f>+Max!$V28</f>
        <v>7.8394400674639479</v>
      </c>
      <c r="BB28" s="35">
        <f>+min!$U28</f>
        <v>3.6592559444501598</v>
      </c>
      <c r="BC28" s="36">
        <f>+'Average Info'!$V28</f>
        <v>5.2381939915071367</v>
      </c>
      <c r="BD28" s="34">
        <f>+Max!$W28</f>
        <v>8.5273150219218561</v>
      </c>
      <c r="BE28" s="35">
        <f>+min!$V28</f>
        <v>2.2652321112512408</v>
      </c>
      <c r="BF28" s="36">
        <f>+'Average Info'!$W28</f>
        <v>6.0327795418491288</v>
      </c>
      <c r="BG28" s="34">
        <f>+Max!$X28</f>
        <v>7.074931574915178</v>
      </c>
      <c r="BH28" s="35">
        <f>+min!$W28</f>
        <v>3.1575749024748156</v>
      </c>
      <c r="BI28" s="36">
        <f>+'Average Info'!$X28</f>
        <v>5.3784754291634096</v>
      </c>
    </row>
    <row r="29" spans="1:61">
      <c r="A29" s="27">
        <v>27</v>
      </c>
      <c r="B29" s="34">
        <f>+Max!$E29</f>
        <v>6.899115666953378</v>
      </c>
      <c r="C29" s="35">
        <f>+min!$D29</f>
        <v>2.2203760298403252</v>
      </c>
      <c r="D29" s="36">
        <f>+'Average Info'!$E29</f>
        <v>4.0930926031928765</v>
      </c>
      <c r="E29" s="34">
        <f>+Max!$F29</f>
        <v>8.0812808602141057</v>
      </c>
      <c r="F29" s="35">
        <f>+min!$E29</f>
        <v>2.2203760298403252</v>
      </c>
      <c r="G29" s="36">
        <f>+'Average Info'!$F29</f>
        <v>4.8772743952654478</v>
      </c>
      <c r="H29" s="34">
        <f>+Max!$G29</f>
        <v>7.4863676778770758</v>
      </c>
      <c r="I29" s="35">
        <f>+min!$F29</f>
        <v>2.2203760298403252</v>
      </c>
      <c r="J29" s="36">
        <f>+'Average Info'!$G29</f>
        <v>5.0688154396739451</v>
      </c>
      <c r="K29" s="34">
        <f>+Max!$H29</f>
        <v>9.9042832081418446</v>
      </c>
      <c r="L29" s="35">
        <f>+min!$G29</f>
        <v>2.2203760298403252</v>
      </c>
      <c r="M29" s="36">
        <f>+'Average Info'!$H29</f>
        <v>5.6596276187498109</v>
      </c>
      <c r="N29" s="34">
        <f>+Max!$I29</f>
        <v>6.248338188257013</v>
      </c>
      <c r="O29" s="35">
        <f>+min!$H29</f>
        <v>3.3017658327035417</v>
      </c>
      <c r="P29" s="36">
        <f>+'Average Info'!$I29</f>
        <v>4.9963016566509655</v>
      </c>
      <c r="Q29" s="34">
        <f>+Max!$J29</f>
        <v>6.8797015781635098</v>
      </c>
      <c r="R29" s="35">
        <f>+min!$I29</f>
        <v>2.7080520464899549</v>
      </c>
      <c r="S29" s="36">
        <f>+'Average Info'!$J29</f>
        <v>5.1102969789600303</v>
      </c>
      <c r="T29" s="34">
        <f>+Max!$K29</f>
        <v>8.3085728663891825</v>
      </c>
      <c r="U29" s="35">
        <f>+min!$J29</f>
        <v>3.4022228899236668</v>
      </c>
      <c r="V29" s="36">
        <f>+'Average Info'!$K29</f>
        <v>4.9696901539000358</v>
      </c>
      <c r="W29" s="34">
        <f>+Max!$L29</f>
        <v>7.7013745644234106</v>
      </c>
      <c r="X29" s="35">
        <f>+min!$K29</f>
        <v>2.2203760298403252</v>
      </c>
      <c r="Y29" s="36">
        <f>+'Average Info'!$L29</f>
        <v>5.6992591365312313</v>
      </c>
      <c r="Z29" s="34">
        <f>+Max!$M29</f>
        <v>6.597277230185588</v>
      </c>
      <c r="AA29" s="35">
        <f>+min!$L29</f>
        <v>2.7426972484764782</v>
      </c>
      <c r="AB29" s="36">
        <f>+'Average Info'!$M29</f>
        <v>4.9973669064683621</v>
      </c>
      <c r="AC29" s="34">
        <f>+Max!$N29</f>
        <v>7.0821191286743916</v>
      </c>
      <c r="AD29" s="35">
        <f>+min!$M29</f>
        <v>3.3221119812733297</v>
      </c>
      <c r="AE29" s="36">
        <f>+'Average Info'!$N29</f>
        <v>5.0634563661245853</v>
      </c>
      <c r="AF29" s="34">
        <f>+Max!$O29</f>
        <v>7.610857125394153</v>
      </c>
      <c r="AG29" s="35">
        <f>+min!$N29</f>
        <v>2.2439120391904743</v>
      </c>
      <c r="AH29" s="36">
        <f>+'Average Info'!$O29</f>
        <v>4.827052952816743</v>
      </c>
      <c r="AI29" s="34">
        <f>+Max!$P29</f>
        <v>8.0271035179434218</v>
      </c>
      <c r="AJ29" s="35">
        <f>+min!$O29</f>
        <v>2.2203760298403252</v>
      </c>
      <c r="AK29" s="36">
        <f>+'Average Info'!$P29</f>
        <v>5.0241457119635751</v>
      </c>
      <c r="AL29" s="34">
        <f>+Max!$Q29</f>
        <v>5.3697276781517234</v>
      </c>
      <c r="AM29" s="35">
        <f>+min!$P29</f>
        <v>2.3695631204696159</v>
      </c>
      <c r="AN29" s="34">
        <f>+'Average Info'!$Q29</f>
        <v>4.3392238489692536</v>
      </c>
      <c r="AO29" s="34">
        <f>+Max!$R29</f>
        <v>6.6268158668613566</v>
      </c>
      <c r="AP29" s="35">
        <f>+min!$Q29</f>
        <v>2.8664979740471068</v>
      </c>
      <c r="AQ29" s="36">
        <f>+'Average Info'!$R29</f>
        <v>3.9728753950378048</v>
      </c>
      <c r="AR29" s="34">
        <f>+Max!$S29</f>
        <v>8.3542385018168179</v>
      </c>
      <c r="AS29" s="35">
        <f>+min!$R29</f>
        <v>2.2203760298403252</v>
      </c>
      <c r="AT29" s="36">
        <f>+'Average Info'!$S29</f>
        <v>5.5907456644626388</v>
      </c>
      <c r="AU29" s="34">
        <f>+Max!$T29</f>
        <v>7.4865159039685132</v>
      </c>
      <c r="AV29" s="35">
        <f>+min!$S29</f>
        <v>2.2203760298403252</v>
      </c>
      <c r="AW29" s="36">
        <f>+'Average Info'!$T29</f>
        <v>4.8540482527437039</v>
      </c>
      <c r="AX29" s="34">
        <f>+Max!$U29</f>
        <v>8.7906168209418247</v>
      </c>
      <c r="AY29" s="35">
        <f>+min!$T29</f>
        <v>3.1823316007441149</v>
      </c>
      <c r="AZ29" s="36">
        <f>+'Average Info'!$U29</f>
        <v>5.9650238364145531</v>
      </c>
      <c r="BA29" s="34">
        <f>+Max!$V29</f>
        <v>6.8532869828250984</v>
      </c>
      <c r="BB29" s="35">
        <f>+min!$U29</f>
        <v>3.2600447759052997</v>
      </c>
      <c r="BC29" s="36">
        <f>+'Average Info'!$V29</f>
        <v>4.7428460851553202</v>
      </c>
      <c r="BD29" s="34">
        <f>+Max!$W29</f>
        <v>8.0122265592295872</v>
      </c>
      <c r="BE29" s="35">
        <f>+min!$V29</f>
        <v>2.2203760298403252</v>
      </c>
      <c r="BF29" s="36">
        <f>+'Average Info'!$W29</f>
        <v>4.6304225265226284</v>
      </c>
      <c r="BG29" s="34">
        <f>+Max!$X29</f>
        <v>9.9440282699730744</v>
      </c>
      <c r="BH29" s="35">
        <f>+min!$W29</f>
        <v>2.2203760298403252</v>
      </c>
      <c r="BI29" s="36">
        <f>+'Average Info'!$X29</f>
        <v>5.6340217477113841</v>
      </c>
    </row>
    <row r="30" spans="1:61">
      <c r="A30" s="27">
        <v>28</v>
      </c>
      <c r="B30" s="34">
        <f>+Max!$E30</f>
        <v>7.4527496581069999</v>
      </c>
      <c r="C30" s="35">
        <f>+min!$D30</f>
        <v>2.2652321112512408</v>
      </c>
      <c r="D30" s="36">
        <f>+'Average Info'!$E30</f>
        <v>4.5468154854057552</v>
      </c>
      <c r="E30" s="34">
        <f>+Max!$F30</f>
        <v>6.6793918825257652</v>
      </c>
      <c r="F30" s="35">
        <f>+min!$E30</f>
        <v>2.416134385945552</v>
      </c>
      <c r="G30" s="36">
        <f>+'Average Info'!$F30</f>
        <v>4.314660574668606</v>
      </c>
      <c r="H30" s="34">
        <f>+Max!$G30</f>
        <v>6.2104281283638132</v>
      </c>
      <c r="I30" s="35">
        <f>+min!$F30</f>
        <v>2.2652321112512408</v>
      </c>
      <c r="J30" s="36">
        <f>+'Average Info'!$G30</f>
        <v>4.6150832261925183</v>
      </c>
      <c r="K30" s="34">
        <f>+Max!$H30</f>
        <v>7.1418085066257788</v>
      </c>
      <c r="L30" s="35">
        <f>+min!$G30</f>
        <v>2.2652321112512408</v>
      </c>
      <c r="M30" s="36">
        <f>+'Average Info'!$H30</f>
        <v>4.9473197877184214</v>
      </c>
      <c r="N30" s="34">
        <f>+Max!$I30</f>
        <v>5.7729517348104809</v>
      </c>
      <c r="O30" s="35">
        <f>+min!$H30</f>
        <v>2.2652321112512408</v>
      </c>
      <c r="P30" s="36">
        <f>+'Average Info'!$I30</f>
        <v>4.5827414094232424</v>
      </c>
      <c r="Q30" s="34">
        <f>+Max!$J30</f>
        <v>7.8102184948821298</v>
      </c>
      <c r="R30" s="35">
        <f>+min!$I30</f>
        <v>2.4306998060690592</v>
      </c>
      <c r="S30" s="36">
        <f>+'Average Info'!$J30</f>
        <v>5.1760345957843228</v>
      </c>
      <c r="T30" s="34">
        <f>+Max!$K30</f>
        <v>7.1681763312494242</v>
      </c>
      <c r="U30" s="35">
        <f>+min!$J30</f>
        <v>2.2652321112512408</v>
      </c>
      <c r="V30" s="36">
        <f>+'Average Info'!$K30</f>
        <v>4.7634396547869757</v>
      </c>
      <c r="W30" s="34">
        <f>+Max!$L30</f>
        <v>8.0612813460949369</v>
      </c>
      <c r="X30" s="35">
        <f>+min!$K30</f>
        <v>2.2652321112512408</v>
      </c>
      <c r="Y30" s="36">
        <f>+'Average Info'!$L30</f>
        <v>5.3932545861655568</v>
      </c>
      <c r="Z30" s="34">
        <f>+Max!$M30</f>
        <v>7.3749841261251019</v>
      </c>
      <c r="AA30" s="35">
        <f>+min!$L30</f>
        <v>3.0182255183599986</v>
      </c>
      <c r="AB30" s="36">
        <f>+'Average Info'!$M30</f>
        <v>5.0940112449652135</v>
      </c>
      <c r="AC30" s="34">
        <f>+Max!$N30</f>
        <v>6.5249863315719612</v>
      </c>
      <c r="AD30" s="35">
        <f>+min!$M30</f>
        <v>2.6944407008223679</v>
      </c>
      <c r="AE30" s="36">
        <f>+'Average Info'!$N30</f>
        <v>4.6531498812357235</v>
      </c>
      <c r="AF30" s="34">
        <f>+Max!$O30</f>
        <v>7.1497144614157087</v>
      </c>
      <c r="AG30" s="35">
        <f>+min!$N30</f>
        <v>2.2652321112512408</v>
      </c>
      <c r="AH30" s="36">
        <f>+'Average Info'!$O30</f>
        <v>4.9007095161971588</v>
      </c>
      <c r="AI30" s="34">
        <f>+Max!$P30</f>
        <v>8.3784138992779091</v>
      </c>
      <c r="AJ30" s="35">
        <f>+min!$O30</f>
        <v>3.0331682697805231</v>
      </c>
      <c r="AK30" s="36">
        <f>+'Average Info'!$P30</f>
        <v>5.9103580247676994</v>
      </c>
      <c r="AL30" s="34">
        <f>+Max!$Q30</f>
        <v>7.6708313056278303</v>
      </c>
      <c r="AM30" s="35">
        <f>+min!$P30</f>
        <v>4.0664464607327941</v>
      </c>
      <c r="AN30" s="34">
        <f>+'Average Info'!$Q30</f>
        <v>4.7647314203984932</v>
      </c>
      <c r="AO30" s="34">
        <f>+Max!$R30</f>
        <v>7.2101731605875896</v>
      </c>
      <c r="AP30" s="35">
        <f>+min!$Q30</f>
        <v>3.3660140791317663</v>
      </c>
      <c r="AQ30" s="36">
        <f>+'Average Info'!$R30</f>
        <v>4.8383287857311155</v>
      </c>
      <c r="AR30" s="34">
        <f>+Max!$S30</f>
        <v>7.1007550055301483</v>
      </c>
      <c r="AS30" s="35">
        <f>+min!$R30</f>
        <v>2.3295496350182989</v>
      </c>
      <c r="AT30" s="36">
        <f>+'Average Info'!$S30</f>
        <v>4.8000337396388586</v>
      </c>
      <c r="AU30" s="34">
        <f>+Max!$T30</f>
        <v>9.4984203206630156</v>
      </c>
      <c r="AV30" s="35">
        <f>+min!$S30</f>
        <v>2.2652321112512408</v>
      </c>
      <c r="AW30" s="36">
        <f>+'Average Info'!$T30</f>
        <v>5.4677480233163527</v>
      </c>
      <c r="AX30" s="34">
        <f>+Max!$U30</f>
        <v>7.4742539415473663</v>
      </c>
      <c r="AY30" s="35">
        <f>+min!$T30</f>
        <v>2.534009370682647</v>
      </c>
      <c r="AZ30" s="36">
        <f>+'Average Info'!$U30</f>
        <v>5.6163441244935557</v>
      </c>
      <c r="BA30" s="34">
        <f>+Max!$V30</f>
        <v>6.8570465141196868</v>
      </c>
      <c r="BB30" s="35">
        <f>+min!$U30</f>
        <v>4.3511180809530483</v>
      </c>
      <c r="BC30" s="36">
        <f>+'Average Info'!$V30</f>
        <v>6.0758439020573691</v>
      </c>
      <c r="BD30" s="34">
        <f>+Max!$W30</f>
        <v>7.9229512605506063</v>
      </c>
      <c r="BE30" s="35">
        <f>+min!$V30</f>
        <v>4.1781678489075933</v>
      </c>
      <c r="BF30" s="36">
        <f>+'Average Info'!$W30</f>
        <v>5.1136205757926714</v>
      </c>
      <c r="BG30" s="34">
        <f>+Max!$X30</f>
        <v>8.6885240577882623</v>
      </c>
      <c r="BH30" s="35">
        <f>+min!$W30</f>
        <v>2.2652321112512408</v>
      </c>
      <c r="BI30" s="36">
        <f>+'Average Info'!$X30</f>
        <v>5.570707230299913</v>
      </c>
    </row>
    <row r="31" spans="1:61">
      <c r="A31" s="27">
        <v>29</v>
      </c>
      <c r="B31" s="34">
        <f>+Max!$E31</f>
        <v>5.6994885702963005</v>
      </c>
      <c r="C31" s="35">
        <f>+min!$D31</f>
        <v>2.2652321112512408</v>
      </c>
      <c r="D31" s="36">
        <f>+'Average Info'!$E31</f>
        <v>3.9933128984527495</v>
      </c>
      <c r="E31" s="34">
        <f>+Max!$F31</f>
        <v>5.1091972329183308</v>
      </c>
      <c r="F31" s="35">
        <f>+min!$E31</f>
        <v>2.3884682248171019</v>
      </c>
      <c r="G31" s="36">
        <f>+'Average Info'!$F31</f>
        <v>4.0634557441541856</v>
      </c>
      <c r="H31" s="34">
        <f>+Max!$G31</f>
        <v>5.7564932307934589</v>
      </c>
      <c r="I31" s="35">
        <f>+min!$F31</f>
        <v>2.8625511549150864</v>
      </c>
      <c r="J31" s="36">
        <f>+'Average Info'!$G31</f>
        <v>4.7235885071475634</v>
      </c>
      <c r="K31" s="34">
        <f>+Max!$H31</f>
        <v>7.5362700770023316</v>
      </c>
      <c r="L31" s="35">
        <f>+min!$G31</f>
        <v>3.0978334208064289</v>
      </c>
      <c r="M31" s="36">
        <f>+'Average Info'!$H31</f>
        <v>5.3703425413444181</v>
      </c>
      <c r="N31" s="34">
        <f>+Max!$I31</f>
        <v>7.8776998596546459</v>
      </c>
      <c r="O31" s="35">
        <f>+min!$H31</f>
        <v>2.2652321112512408</v>
      </c>
      <c r="P31" s="36">
        <f>+'Average Info'!$I31</f>
        <v>5.1653703960195747</v>
      </c>
      <c r="Q31" s="34">
        <f>+Max!$J31</f>
        <v>7.327629911041285</v>
      </c>
      <c r="R31" s="35">
        <f>+min!$I31</f>
        <v>2.2652321112512408</v>
      </c>
      <c r="S31" s="36">
        <f>+'Average Info'!$J31</f>
        <v>5.266552011345083</v>
      </c>
      <c r="T31" s="34">
        <f>+Max!$K31</f>
        <v>6.7603346504033865</v>
      </c>
      <c r="U31" s="35">
        <f>+min!$J31</f>
        <v>2.2776833239548324</v>
      </c>
      <c r="V31" s="36">
        <f>+'Average Info'!$K31</f>
        <v>5.2560671159562098</v>
      </c>
      <c r="W31" s="34">
        <f>+Max!$L31</f>
        <v>8.6160312037986433</v>
      </c>
      <c r="X31" s="35">
        <f>+min!$K31</f>
        <v>3.4324985574895561</v>
      </c>
      <c r="Y31" s="36">
        <f>+'Average Info'!$L31</f>
        <v>6.4172484649445058</v>
      </c>
      <c r="Z31" s="34">
        <f>+Max!$M31</f>
        <v>7.4131105219631568</v>
      </c>
      <c r="AA31" s="35">
        <f>+min!$L31</f>
        <v>4.6945651715154639</v>
      </c>
      <c r="AB31" s="36">
        <f>+'Average Info'!$M31</f>
        <v>4.9293608612582949</v>
      </c>
      <c r="AC31" s="34">
        <f>+Max!$N31</f>
        <v>7.9125383384116175</v>
      </c>
      <c r="AD31" s="35">
        <f>+min!$M31</f>
        <v>2.9310216632674631</v>
      </c>
      <c r="AE31" s="36">
        <f>+'Average Info'!$N31</f>
        <v>5.0589617700982545</v>
      </c>
      <c r="AF31" s="34">
        <f>+Max!$O31</f>
        <v>7.6226183702393566</v>
      </c>
      <c r="AG31" s="35">
        <f>+min!$N31</f>
        <v>3.3201658062018389</v>
      </c>
      <c r="AH31" s="36">
        <f>+'Average Info'!$O31</f>
        <v>5.2832135164248131</v>
      </c>
      <c r="AI31" s="34">
        <f>+Max!$P31</f>
        <v>7.1100926147510251</v>
      </c>
      <c r="AJ31" s="35">
        <f>+min!$O31</f>
        <v>3.1696941500487772</v>
      </c>
      <c r="AK31" s="36">
        <f>+'Average Info'!$P31</f>
        <v>5.3247495731223724</v>
      </c>
      <c r="AL31" s="34">
        <f>+Max!$Q31</f>
        <v>7.0310037638581386</v>
      </c>
      <c r="AM31" s="35">
        <f>+min!$P31</f>
        <v>3.0435355191757925</v>
      </c>
      <c r="AN31" s="34">
        <f>+'Average Info'!$Q31</f>
        <v>4.9474796044450091</v>
      </c>
      <c r="AO31" s="34">
        <f>+Max!$R31</f>
        <v>7.3400327060735417</v>
      </c>
      <c r="AP31" s="35">
        <f>+min!$Q31</f>
        <v>2.2652321112512408</v>
      </c>
      <c r="AQ31" s="36">
        <f>+'Average Info'!$R31</f>
        <v>5.1072785236104261</v>
      </c>
      <c r="AR31" s="34">
        <f>+Max!$S31</f>
        <v>7.6183569592306029</v>
      </c>
      <c r="AS31" s="35">
        <f>+min!$R31</f>
        <v>2.7307674793347827</v>
      </c>
      <c r="AT31" s="36">
        <f>+'Average Info'!$S31</f>
        <v>5.5991202229577821</v>
      </c>
      <c r="AU31" s="34">
        <f>+Max!$T31</f>
        <v>8.1607418234766804</v>
      </c>
      <c r="AV31" s="35">
        <f>+min!$S31</f>
        <v>4.092262690368818</v>
      </c>
      <c r="AW31" s="36">
        <f>+'Average Info'!$T31</f>
        <v>4.6363487221704673</v>
      </c>
      <c r="AX31" s="34">
        <f>+Max!$U31</f>
        <v>7.3125955503350903</v>
      </c>
      <c r="AY31" s="35">
        <f>+min!$T31</f>
        <v>2.2652321112512408</v>
      </c>
      <c r="AZ31" s="36">
        <f>+'Average Info'!$U31</f>
        <v>5.1803359805441831</v>
      </c>
      <c r="BA31" s="34">
        <f>+Max!$V31</f>
        <v>7.2137403687067385</v>
      </c>
      <c r="BB31" s="35">
        <f>+min!$U31</f>
        <v>2.6830541528566338</v>
      </c>
      <c r="BC31" s="36">
        <f>+'Average Info'!$V31</f>
        <v>4.7741012591988969</v>
      </c>
      <c r="BD31" s="34">
        <f>+Max!$W31</f>
        <v>7.3523157224460141</v>
      </c>
      <c r="BE31" s="35">
        <f>+min!$V31</f>
        <v>2.5386606630113562</v>
      </c>
      <c r="BF31" s="36">
        <f>+'Average Info'!$W31</f>
        <v>5.6343137174037521</v>
      </c>
      <c r="BG31" s="34">
        <f>+Max!$X31</f>
        <v>6.0886152134258911</v>
      </c>
      <c r="BH31" s="35">
        <f>+min!$W31</f>
        <v>3.2758351395857659</v>
      </c>
      <c r="BI31" s="36">
        <f>+'Average Info'!$X31</f>
        <v>5.0423079160586584</v>
      </c>
    </row>
    <row r="32" spans="1:61">
      <c r="A32" s="27">
        <v>30</v>
      </c>
      <c r="B32" s="34">
        <f>+Max!$E32</f>
        <v>6.5996979212511997</v>
      </c>
      <c r="C32" s="35">
        <f>+min!$D32</f>
        <v>2.1979479891348674</v>
      </c>
      <c r="D32" s="36">
        <f>+'Average Info'!$E32</f>
        <v>4.7541892322208357</v>
      </c>
      <c r="E32" s="34">
        <f>+Max!$F32</f>
        <v>8.2068687279491126</v>
      </c>
      <c r="F32" s="35">
        <f>+min!$E32</f>
        <v>2.5295304045534239</v>
      </c>
      <c r="G32" s="36">
        <f>+'Average Info'!$F32</f>
        <v>5.2770368767298779</v>
      </c>
      <c r="H32" s="34">
        <f>+Max!$G32</f>
        <v>9.0605547641052091</v>
      </c>
      <c r="I32" s="35">
        <f>+min!$F32</f>
        <v>3.103319543657447</v>
      </c>
      <c r="J32" s="36">
        <f>+'Average Info'!$G32</f>
        <v>6.0243250382282669</v>
      </c>
      <c r="K32" s="34">
        <f>+Max!$H32</f>
        <v>7.9449840958459399</v>
      </c>
      <c r="L32" s="35">
        <f>+min!$G32</f>
        <v>2.8400565301082197</v>
      </c>
      <c r="M32" s="36">
        <f>+'Average Info'!$H32</f>
        <v>4.7846968846411819</v>
      </c>
      <c r="N32" s="34">
        <f>+Max!$I32</f>
        <v>8.3467445357087833</v>
      </c>
      <c r="O32" s="35">
        <f>+min!$H32</f>
        <v>2.1979479891348674</v>
      </c>
      <c r="P32" s="36">
        <f>+'Average Info'!$I32</f>
        <v>5.7002722392593936</v>
      </c>
      <c r="Q32" s="34">
        <f>+Max!$J32</f>
        <v>7.6091610952201467</v>
      </c>
      <c r="R32" s="35">
        <f>+min!$I32</f>
        <v>2.8782275185431474</v>
      </c>
      <c r="S32" s="36">
        <f>+'Average Info'!$J32</f>
        <v>4.9548321940066584</v>
      </c>
      <c r="T32" s="34">
        <f>+Max!$K32</f>
        <v>8.3781443687747039</v>
      </c>
      <c r="U32" s="35">
        <f>+min!$J32</f>
        <v>2.1979479891348674</v>
      </c>
      <c r="V32" s="36">
        <f>+'Average Info'!$K32</f>
        <v>5.2181566621480675</v>
      </c>
      <c r="W32" s="34">
        <f>+Max!$L32</f>
        <v>8.5679600350095626</v>
      </c>
      <c r="X32" s="35">
        <f>+min!$K32</f>
        <v>2.1979479891348674</v>
      </c>
      <c r="Y32" s="36">
        <f>+'Average Info'!$L32</f>
        <v>5.8393574824650738</v>
      </c>
      <c r="Z32" s="34">
        <f>+Max!$M32</f>
        <v>6.5550732408034724</v>
      </c>
      <c r="AA32" s="35">
        <f>+min!$L32</f>
        <v>3.3080730275727848</v>
      </c>
      <c r="AB32" s="36">
        <f>+'Average Info'!$M32</f>
        <v>5.0370002845026782</v>
      </c>
      <c r="AC32" s="34">
        <f>+Max!$N32</f>
        <v>8.9813839218678488</v>
      </c>
      <c r="AD32" s="35">
        <f>+min!$M32</f>
        <v>2.9847619275048758</v>
      </c>
      <c r="AE32" s="36">
        <f>+'Average Info'!$N32</f>
        <v>5.5992201965488793</v>
      </c>
      <c r="AF32" s="34">
        <f>+Max!$O32</f>
        <v>9.4517746819079544</v>
      </c>
      <c r="AG32" s="35">
        <f>+min!$N32</f>
        <v>3.6539492792631756</v>
      </c>
      <c r="AH32" s="36">
        <f>+'Average Info'!$O32</f>
        <v>4.9513550212958553</v>
      </c>
      <c r="AI32" s="34">
        <f>+Max!$P32</f>
        <v>7.3947943685728035</v>
      </c>
      <c r="AJ32" s="35">
        <f>+min!$O32</f>
        <v>2.1979479891348674</v>
      </c>
      <c r="AK32" s="36">
        <f>+'Average Info'!$P32</f>
        <v>5.2833562758325119</v>
      </c>
      <c r="AL32" s="34">
        <f>+Max!$Q32</f>
        <v>5.9765269852813212</v>
      </c>
      <c r="AM32" s="35">
        <f>+min!$P32</f>
        <v>2.1979479891348674</v>
      </c>
      <c r="AN32" s="34">
        <f>+'Average Info'!$Q32</f>
        <v>4.4170195200484654</v>
      </c>
      <c r="AO32" s="34">
        <f>+Max!$R32</f>
        <v>5.9334726173225913</v>
      </c>
      <c r="AP32" s="35">
        <f>+min!$Q32</f>
        <v>2.1979479891348674</v>
      </c>
      <c r="AQ32" s="36">
        <f>+'Average Info'!$R32</f>
        <v>4.6673804708400679</v>
      </c>
      <c r="AR32" s="34">
        <f>+Max!$S32</f>
        <v>7.0096075877879009</v>
      </c>
      <c r="AS32" s="35">
        <f>+min!$R32</f>
        <v>2.1979479891348674</v>
      </c>
      <c r="AT32" s="36">
        <f>+'Average Info'!$S32</f>
        <v>4.591426045072418</v>
      </c>
      <c r="AU32" s="34">
        <f>+Max!$T32</f>
        <v>9.1434636986829858</v>
      </c>
      <c r="AV32" s="35">
        <f>+min!$S32</f>
        <v>2.1979479891348674</v>
      </c>
      <c r="AW32" s="36">
        <f>+'Average Info'!$T32</f>
        <v>5.7547038840720006</v>
      </c>
      <c r="AX32" s="34">
        <f>+Max!$U32</f>
        <v>6.3473749058517441</v>
      </c>
      <c r="AY32" s="35">
        <f>+min!$T32</f>
        <v>3.7131620593532575</v>
      </c>
      <c r="AZ32" s="36">
        <f>+'Average Info'!$U32</f>
        <v>4.7643532189831834</v>
      </c>
      <c r="BA32" s="34">
        <f>+Max!$V32</f>
        <v>8.9475172187851406</v>
      </c>
      <c r="BB32" s="35">
        <f>+min!$U32</f>
        <v>2.1979479891348674</v>
      </c>
      <c r="BC32" s="36">
        <f>+'Average Info'!$V32</f>
        <v>5.9278744660733445</v>
      </c>
      <c r="BD32" s="34">
        <f>+Max!$W32</f>
        <v>7.4920125751842814</v>
      </c>
      <c r="BE32" s="35">
        <f>+min!$V32</f>
        <v>2.1979479891348674</v>
      </c>
      <c r="BF32" s="36">
        <f>+'Average Info'!$W32</f>
        <v>5.4843390188105232</v>
      </c>
      <c r="BG32" s="34">
        <f>+Max!$X32</f>
        <v>7.2688535245349781</v>
      </c>
      <c r="BH32" s="35">
        <f>+min!$W32</f>
        <v>3.3015009721421151</v>
      </c>
      <c r="BI32" s="36">
        <f>+'Average Info'!$X32</f>
        <v>5.2965739727372405</v>
      </c>
    </row>
    <row r="33" spans="1:61">
      <c r="A33" s="27">
        <v>31</v>
      </c>
      <c r="B33" s="34">
        <f>+Max!$E33</f>
        <v>6.1929652410713469</v>
      </c>
      <c r="C33" s="35">
        <f>+min!$D33</f>
        <v>2.2652321112512408</v>
      </c>
      <c r="D33" s="36">
        <f>+'Average Info'!$E33</f>
        <v>3.5204888120649138</v>
      </c>
      <c r="E33" s="34">
        <f>+Max!$F33</f>
        <v>6.0821478787663406</v>
      </c>
      <c r="F33" s="35">
        <f>+min!$E33</f>
        <v>2.2652321112512408</v>
      </c>
      <c r="G33" s="36">
        <f>+'Average Info'!$F33</f>
        <v>4.2857451097903132</v>
      </c>
      <c r="H33" s="34">
        <f>+Max!$G33</f>
        <v>7.227645387763646</v>
      </c>
      <c r="I33" s="35">
        <f>+min!$F33</f>
        <v>2.2652321112512408</v>
      </c>
      <c r="J33" s="36">
        <f>+'Average Info'!$G33</f>
        <v>5.0174928408432979</v>
      </c>
      <c r="K33" s="34">
        <f>+Max!$H33</f>
        <v>5.7917648377397759</v>
      </c>
      <c r="L33" s="35">
        <f>+min!$G33</f>
        <v>3.7263823900813962</v>
      </c>
      <c r="M33" s="36">
        <f>+'Average Info'!$H33</f>
        <v>4.5893445548725804</v>
      </c>
      <c r="N33" s="34">
        <f>+Max!$I33</f>
        <v>6.7225437702766646</v>
      </c>
      <c r="O33" s="35">
        <f>+min!$H33</f>
        <v>2.6905671142203387</v>
      </c>
      <c r="P33" s="36">
        <f>+'Average Info'!$I33</f>
        <v>4.4481786574223001</v>
      </c>
      <c r="Q33" s="34">
        <f>+Max!$J33</f>
        <v>7.9094725750959478</v>
      </c>
      <c r="R33" s="35">
        <f>+min!$I33</f>
        <v>2.6959660481885939</v>
      </c>
      <c r="S33" s="36">
        <f>+'Average Info'!$J33</f>
        <v>4.8322363425319379</v>
      </c>
      <c r="T33" s="34">
        <f>+Max!$K33</f>
        <v>7.2189058234094636</v>
      </c>
      <c r="U33" s="35">
        <f>+min!$J33</f>
        <v>2.4259125952626572</v>
      </c>
      <c r="V33" s="36">
        <f>+'Average Info'!$K33</f>
        <v>5.2839571502917959</v>
      </c>
      <c r="W33" s="34">
        <f>+Max!$L33</f>
        <v>7.121942146450035</v>
      </c>
      <c r="X33" s="35">
        <f>+min!$K33</f>
        <v>4.0652006913743248</v>
      </c>
      <c r="Y33" s="36">
        <f>+'Average Info'!$L33</f>
        <v>5.3076707662622624</v>
      </c>
      <c r="Z33" s="34">
        <f>+Max!$M33</f>
        <v>8.209410459628165</v>
      </c>
      <c r="AA33" s="35">
        <f>+min!$L33</f>
        <v>3.1707436927308423</v>
      </c>
      <c r="AB33" s="36">
        <f>+'Average Info'!$M33</f>
        <v>4.5150748865087937</v>
      </c>
      <c r="AC33" s="34">
        <f>+Max!$N33</f>
        <v>7.0454698888986345</v>
      </c>
      <c r="AD33" s="35">
        <f>+min!$M33</f>
        <v>2.2652321112512408</v>
      </c>
      <c r="AE33" s="36">
        <f>+'Average Info'!$N33</f>
        <v>5.0051278732307889</v>
      </c>
      <c r="AF33" s="34">
        <f>+Max!$O33</f>
        <v>7.6241134645818827</v>
      </c>
      <c r="AG33" s="35">
        <f>+min!$N33</f>
        <v>3.2455942684335062</v>
      </c>
      <c r="AH33" s="36">
        <f>+'Average Info'!$O33</f>
        <v>5.3064119179475338</v>
      </c>
      <c r="AI33" s="34">
        <f>+Max!$P33</f>
        <v>7.6454946683196443</v>
      </c>
      <c r="AJ33" s="35">
        <f>+min!$O33</f>
        <v>2.8158119408644828</v>
      </c>
      <c r="AK33" s="36">
        <f>+'Average Info'!$P33</f>
        <v>5.5882121576145307</v>
      </c>
      <c r="AL33" s="34">
        <f>+Max!$Q33</f>
        <v>7.6067690868657012</v>
      </c>
      <c r="AM33" s="35">
        <f>+min!$P33</f>
        <v>2.9992655208073744</v>
      </c>
      <c r="AN33" s="34">
        <f>+'Average Info'!$Q33</f>
        <v>5.5020234057201343</v>
      </c>
      <c r="AO33" s="34">
        <f>+Max!$R33</f>
        <v>7.7036579021628251</v>
      </c>
      <c r="AP33" s="35">
        <f>+min!$Q33</f>
        <v>3.1963028474183242</v>
      </c>
      <c r="AQ33" s="36">
        <f>+'Average Info'!$R33</f>
        <v>4.9986961548983171</v>
      </c>
      <c r="AR33" s="34">
        <f>+Max!$S33</f>
        <v>7.6514008969956073</v>
      </c>
      <c r="AS33" s="35">
        <f>+min!$R33</f>
        <v>2.2652321112512408</v>
      </c>
      <c r="AT33" s="36">
        <f>+'Average Info'!$S33</f>
        <v>4.8423249955875578</v>
      </c>
      <c r="AU33" s="34">
        <f>+Max!$T33</f>
        <v>7.864392307960193</v>
      </c>
      <c r="AV33" s="35">
        <f>+min!$S33</f>
        <v>2.2652321112512408</v>
      </c>
      <c r="AW33" s="36">
        <f>+'Average Info'!$T33</f>
        <v>5.2194342150353288</v>
      </c>
      <c r="AX33" s="34">
        <f>+Max!$U33</f>
        <v>7.366915885510541</v>
      </c>
      <c r="AY33" s="35">
        <f>+min!$T33</f>
        <v>2.2707819057285148</v>
      </c>
      <c r="AZ33" s="36">
        <f>+'Average Info'!$U33</f>
        <v>5.161835202846814</v>
      </c>
      <c r="BA33" s="34">
        <f>+Max!$V33</f>
        <v>7.3073623636521265</v>
      </c>
      <c r="BB33" s="35">
        <f>+min!$U33</f>
        <v>3.6217136406908761</v>
      </c>
      <c r="BC33" s="36">
        <f>+'Average Info'!$V33</f>
        <v>5.4804592739455522</v>
      </c>
      <c r="BD33" s="34">
        <f>+Max!$W33</f>
        <v>7.7750538260381168</v>
      </c>
      <c r="BE33" s="35">
        <f>+min!$V33</f>
        <v>2.2652321112512408</v>
      </c>
      <c r="BF33" s="36">
        <f>+'Average Info'!$W33</f>
        <v>6.2744391854181769</v>
      </c>
      <c r="BG33" s="34">
        <f>+Max!$X33</f>
        <v>7.1189070407675636</v>
      </c>
      <c r="BH33" s="35">
        <f>+min!$W33</f>
        <v>3.9760712945103891</v>
      </c>
      <c r="BI33" s="36">
        <f>+'Average Info'!$X33</f>
        <v>5.4414515780994925</v>
      </c>
    </row>
    <row r="34" spans="1:61">
      <c r="A34" s="27">
        <v>32</v>
      </c>
      <c r="B34" s="34">
        <f>+Max!$E34</f>
        <v>6.7623680357466833</v>
      </c>
      <c r="C34" s="35">
        <f>+min!$D34</f>
        <v>2.2203760298403252</v>
      </c>
      <c r="D34" s="36">
        <f>+'Average Info'!$E34</f>
        <v>3.6300936533928545</v>
      </c>
      <c r="E34" s="34">
        <f>+Max!$F34</f>
        <v>9.0246696480116348</v>
      </c>
      <c r="F34" s="35">
        <f>+min!$E34</f>
        <v>2.2203760298403252</v>
      </c>
      <c r="G34" s="36">
        <f>+'Average Info'!$F34</f>
        <v>4.5589652177180877</v>
      </c>
      <c r="H34" s="34">
        <f>+Max!$G34</f>
        <v>7.7301981438893863</v>
      </c>
      <c r="I34" s="35">
        <f>+min!$F34</f>
        <v>2.2203760298403252</v>
      </c>
      <c r="J34" s="36">
        <f>+'Average Info'!$G34</f>
        <v>4.9846632236996751</v>
      </c>
      <c r="K34" s="34">
        <f>+Max!$H34</f>
        <v>7.6919210194414429</v>
      </c>
      <c r="L34" s="35">
        <f>+min!$G34</f>
        <v>3.1485967540026971</v>
      </c>
      <c r="M34" s="36">
        <f>+'Average Info'!$H34</f>
        <v>5.5075144522107999</v>
      </c>
      <c r="N34" s="34">
        <f>+Max!$I34</f>
        <v>7.3693307088477598</v>
      </c>
      <c r="O34" s="35">
        <f>+min!$H34</f>
        <v>3.7372406785091239</v>
      </c>
      <c r="P34" s="36">
        <f>+'Average Info'!$I34</f>
        <v>4.936628505410499</v>
      </c>
      <c r="Q34" s="34">
        <f>+Max!$J34</f>
        <v>6.8282470115902756</v>
      </c>
      <c r="R34" s="35">
        <f>+min!$I34</f>
        <v>3.4846655361605277</v>
      </c>
      <c r="S34" s="36">
        <f>+'Average Info'!$J34</f>
        <v>4.265861935596087</v>
      </c>
      <c r="T34" s="34">
        <f>+Max!$K34</f>
        <v>6.6642158407762881</v>
      </c>
      <c r="U34" s="35">
        <f>+min!$J34</f>
        <v>2.2203760298403252</v>
      </c>
      <c r="V34" s="36">
        <f>+'Average Info'!$K34</f>
        <v>4.5126183774055111</v>
      </c>
      <c r="W34" s="34">
        <f>+Max!$L34</f>
        <v>6.4980913952891237</v>
      </c>
      <c r="X34" s="35">
        <f>+min!$K34</f>
        <v>2.2203760298403252</v>
      </c>
      <c r="Y34" s="36">
        <f>+'Average Info'!$L34</f>
        <v>4.8026173068073597</v>
      </c>
      <c r="Z34" s="34">
        <f>+Max!$M34</f>
        <v>7.6979762584738864</v>
      </c>
      <c r="AA34" s="35">
        <f>+min!$L34</f>
        <v>3.1238101752355929</v>
      </c>
      <c r="AB34" s="36">
        <f>+'Average Info'!$M34</f>
        <v>4.7386706085023693</v>
      </c>
      <c r="AC34" s="34">
        <f>+Max!$N34</f>
        <v>7.37469864652296</v>
      </c>
      <c r="AD34" s="35">
        <f>+min!$M34</f>
        <v>2.2203760298403252</v>
      </c>
      <c r="AE34" s="36">
        <f>+'Average Info'!$N34</f>
        <v>5.6317034442284131</v>
      </c>
      <c r="AF34" s="34">
        <f>+Max!$O34</f>
        <v>7.4404728160392439</v>
      </c>
      <c r="AG34" s="35">
        <f>+min!$N34</f>
        <v>3.3773696094154011</v>
      </c>
      <c r="AH34" s="36">
        <f>+'Average Info'!$O34</f>
        <v>5.0541453180888825</v>
      </c>
      <c r="AI34" s="34">
        <f>+Max!$P34</f>
        <v>8.9246409207047783</v>
      </c>
      <c r="AJ34" s="35">
        <f>+min!$O34</f>
        <v>2.8158364134983982</v>
      </c>
      <c r="AK34" s="36">
        <f>+'Average Info'!$P34</f>
        <v>5.7290032262862249</v>
      </c>
      <c r="AL34" s="34">
        <f>+Max!$Q34</f>
        <v>7.7331134709120981</v>
      </c>
      <c r="AM34" s="35">
        <f>+min!$P34</f>
        <v>3.8064647336602841</v>
      </c>
      <c r="AN34" s="34">
        <f>+'Average Info'!$Q34</f>
        <v>5.2099478999547895</v>
      </c>
      <c r="AO34" s="34">
        <f>+Max!$R34</f>
        <v>8.4458022003095792</v>
      </c>
      <c r="AP34" s="35">
        <f>+min!$Q34</f>
        <v>2.8671641091605578</v>
      </c>
      <c r="AQ34" s="36">
        <f>+'Average Info'!$R34</f>
        <v>5.2647165436011401</v>
      </c>
      <c r="AR34" s="34">
        <f>+Max!$S34</f>
        <v>7.2426868781519751</v>
      </c>
      <c r="AS34" s="35">
        <f>+min!$R34</f>
        <v>3.5479683118767369</v>
      </c>
      <c r="AT34" s="36">
        <f>+'Average Info'!$S34</f>
        <v>4.6829587376173158</v>
      </c>
      <c r="AU34" s="34">
        <f>+Max!$T34</f>
        <v>7.3846495438709185</v>
      </c>
      <c r="AV34" s="35">
        <f>+min!$S34</f>
        <v>2.4044821878060962</v>
      </c>
      <c r="AW34" s="36">
        <f>+'Average Info'!$T34</f>
        <v>4.8858290597801002</v>
      </c>
      <c r="AX34" s="34">
        <f>+Max!$U34</f>
        <v>6.6270751876597629</v>
      </c>
      <c r="AY34" s="35">
        <f>+min!$T34</f>
        <v>2.2203760298403252</v>
      </c>
      <c r="AZ34" s="36">
        <f>+'Average Info'!$U34</f>
        <v>5.1578245169134815</v>
      </c>
      <c r="BA34" s="34">
        <f>+Max!$V34</f>
        <v>6.6305288056832357</v>
      </c>
      <c r="BB34" s="35">
        <f>+min!$U34</f>
        <v>2.981099153126463</v>
      </c>
      <c r="BC34" s="36">
        <f>+'Average Info'!$V34</f>
        <v>4.769238838415462</v>
      </c>
      <c r="BD34" s="34">
        <f>+Max!$W34</f>
        <v>9.6832319695875935</v>
      </c>
      <c r="BE34" s="35">
        <f>+min!$V34</f>
        <v>3.2873702558677178</v>
      </c>
      <c r="BF34" s="36">
        <f>+'Average Info'!$W34</f>
        <v>5.5083137638450275</v>
      </c>
      <c r="BG34" s="34">
        <f>+Max!$X34</f>
        <v>7.7171151771819595</v>
      </c>
      <c r="BH34" s="35">
        <f>+min!$W34</f>
        <v>2.8982420032123852</v>
      </c>
      <c r="BI34" s="36">
        <f>+'Average Info'!$X34</f>
        <v>5.4883116634336497</v>
      </c>
    </row>
    <row r="35" spans="1:61">
      <c r="A35" s="27">
        <v>33</v>
      </c>
      <c r="B35" s="34">
        <f>+Max!$E35</f>
        <v>5.7035505498365016</v>
      </c>
      <c r="C35" s="35">
        <f>+min!$D35</f>
        <v>2.242804070545783</v>
      </c>
      <c r="D35" s="36">
        <f>+'Average Info'!$E35</f>
        <v>4.3686646451656914</v>
      </c>
      <c r="E35" s="34">
        <f>+Max!$F35</f>
        <v>6.8828739658753859</v>
      </c>
      <c r="F35" s="35">
        <f>+min!$E35</f>
        <v>2.242804070545783</v>
      </c>
      <c r="G35" s="36">
        <f>+'Average Info'!$F35</f>
        <v>3.984976774291543</v>
      </c>
      <c r="H35" s="34">
        <f>+Max!$G35</f>
        <v>6.5651976033176442</v>
      </c>
      <c r="I35" s="35">
        <f>+min!$F35</f>
        <v>2.7789987665251101</v>
      </c>
      <c r="J35" s="36">
        <f>+'Average Info'!$G35</f>
        <v>4.1289198512214211</v>
      </c>
      <c r="K35" s="34">
        <f>+Max!$H35</f>
        <v>7.2911134758545506</v>
      </c>
      <c r="L35" s="35">
        <f>+min!$G35</f>
        <v>2.242804070545783</v>
      </c>
      <c r="M35" s="36">
        <f>+'Average Info'!$H35</f>
        <v>5.0373212984405518</v>
      </c>
      <c r="N35" s="34">
        <f>+Max!$I35</f>
        <v>6.8405196328862043</v>
      </c>
      <c r="O35" s="35">
        <f>+min!$H35</f>
        <v>3.2798915544090668</v>
      </c>
      <c r="P35" s="36">
        <f>+'Average Info'!$I35</f>
        <v>4.5748059104188465</v>
      </c>
      <c r="Q35" s="34">
        <f>+Max!$J35</f>
        <v>6.9419917215620481</v>
      </c>
      <c r="R35" s="35">
        <f>+min!$I35</f>
        <v>2.7553371339582586</v>
      </c>
      <c r="S35" s="36">
        <f>+'Average Info'!$J35</f>
        <v>4.9925808165074024</v>
      </c>
      <c r="T35" s="34">
        <f>+Max!$K35</f>
        <v>6.0997673766564624</v>
      </c>
      <c r="U35" s="35">
        <f>+min!$J35</f>
        <v>2.5114620789138957</v>
      </c>
      <c r="V35" s="36">
        <f>+'Average Info'!$K35</f>
        <v>3.8477607205923943</v>
      </c>
      <c r="W35" s="34">
        <f>+Max!$L35</f>
        <v>7.9970874991413439</v>
      </c>
      <c r="X35" s="35">
        <f>+min!$K35</f>
        <v>2.242804070545783</v>
      </c>
      <c r="Y35" s="36">
        <f>+'Average Info'!$L35</f>
        <v>5.441810808916002</v>
      </c>
      <c r="Z35" s="34">
        <f>+Max!$M35</f>
        <v>6.4982186743744998</v>
      </c>
      <c r="AA35" s="35">
        <f>+min!$L35</f>
        <v>2.242804070545783</v>
      </c>
      <c r="AB35" s="36">
        <f>+'Average Info'!$M35</f>
        <v>4.4668909837800426</v>
      </c>
      <c r="AC35" s="34">
        <f>+Max!$N35</f>
        <v>8.2180541725358509</v>
      </c>
      <c r="AD35" s="35">
        <f>+min!$M35</f>
        <v>2.7388525959069421</v>
      </c>
      <c r="AE35" s="36">
        <f>+'Average Info'!$N35</f>
        <v>4.3571394718196137</v>
      </c>
      <c r="AF35" s="34">
        <f>+Max!$O35</f>
        <v>8.3795299797184928</v>
      </c>
      <c r="AG35" s="35">
        <f>+min!$N35</f>
        <v>2.242804070545783</v>
      </c>
      <c r="AH35" s="36">
        <f>+'Average Info'!$O35</f>
        <v>4.7640668939195701</v>
      </c>
      <c r="AI35" s="34">
        <f>+Max!$P35</f>
        <v>8.0603884247050761</v>
      </c>
      <c r="AJ35" s="35">
        <f>+min!$O35</f>
        <v>2.242804070545783</v>
      </c>
      <c r="AK35" s="36">
        <f>+'Average Info'!$P35</f>
        <v>6.246385140171955</v>
      </c>
      <c r="AL35" s="34">
        <f>+Max!$Q35</f>
        <v>7.6790443144380545</v>
      </c>
      <c r="AM35" s="35">
        <f>+min!$P35</f>
        <v>3.4091444922800949</v>
      </c>
      <c r="AN35" s="34">
        <f>+'Average Info'!$Q35</f>
        <v>5.0577835838879022</v>
      </c>
      <c r="AO35" s="34">
        <f>+Max!$R35</f>
        <v>7.619846207233806</v>
      </c>
      <c r="AP35" s="35">
        <f>+min!$Q35</f>
        <v>2.8599190545149709</v>
      </c>
      <c r="AQ35" s="36">
        <f>+'Average Info'!$R35</f>
        <v>4.5127756014528986</v>
      </c>
      <c r="AR35" s="34">
        <f>+Max!$S35</f>
        <v>8.3025287710498734</v>
      </c>
      <c r="AS35" s="35">
        <f>+min!$R35</f>
        <v>2.8855169305061055</v>
      </c>
      <c r="AT35" s="36">
        <f>+'Average Info'!$S35</f>
        <v>5.6578014234545488</v>
      </c>
      <c r="AU35" s="34">
        <f>+Max!$T35</f>
        <v>7.3332337413794448</v>
      </c>
      <c r="AV35" s="35">
        <f>+min!$S35</f>
        <v>3.0927894451926594</v>
      </c>
      <c r="AW35" s="36">
        <f>+'Average Info'!$T35</f>
        <v>5.0061122740867221</v>
      </c>
      <c r="AX35" s="34">
        <f>+Max!$U35</f>
        <v>7.2829225120214982</v>
      </c>
      <c r="AY35" s="35">
        <f>+min!$T35</f>
        <v>3.2209358563972033</v>
      </c>
      <c r="AZ35" s="36">
        <f>+'Average Info'!$U35</f>
        <v>5.934317313542552</v>
      </c>
      <c r="BA35" s="34">
        <f>+Max!$V35</f>
        <v>9.0500508173144443</v>
      </c>
      <c r="BB35" s="35">
        <f>+min!$U35</f>
        <v>3.2381305107886047</v>
      </c>
      <c r="BC35" s="36">
        <f>+'Average Info'!$V35</f>
        <v>5.7852085947557894</v>
      </c>
      <c r="BD35" s="34">
        <f>+Max!$W35</f>
        <v>7.366129652684049</v>
      </c>
      <c r="BE35" s="35">
        <f>+min!$V35</f>
        <v>4.2687289144618434</v>
      </c>
      <c r="BF35" s="36">
        <f>+'Average Info'!$W35</f>
        <v>5.1868538132569135</v>
      </c>
      <c r="BG35" s="34">
        <f>+Max!$X35</f>
        <v>7.072278563157381</v>
      </c>
      <c r="BH35" s="35">
        <f>+min!$W35</f>
        <v>2.5174280186777001</v>
      </c>
      <c r="BI35" s="36">
        <f>+'Average Info'!$X35</f>
        <v>5.2398249398631442</v>
      </c>
    </row>
    <row r="36" spans="1:61">
      <c r="A36" s="27">
        <v>34</v>
      </c>
      <c r="B36" s="34">
        <f>+Max!$E36</f>
        <v>5.9185655214423987</v>
      </c>
      <c r="C36" s="35">
        <f>+min!$D36</f>
        <v>2.1979479891348674</v>
      </c>
      <c r="D36" s="36">
        <f>+'Average Info'!$E36</f>
        <v>3.7260200634974927</v>
      </c>
      <c r="E36" s="34">
        <f>+Max!$F36</f>
        <v>5.300927218804917</v>
      </c>
      <c r="F36" s="35">
        <f>+min!$E36</f>
        <v>2.1979479891348674</v>
      </c>
      <c r="G36" s="36">
        <f>+'Average Info'!$F36</f>
        <v>3.870074191465013</v>
      </c>
      <c r="H36" s="34">
        <f>+Max!$G36</f>
        <v>6.2203724521448551</v>
      </c>
      <c r="I36" s="35">
        <f>+min!$F36</f>
        <v>2.1979479891348674</v>
      </c>
      <c r="J36" s="36">
        <f>+'Average Info'!$G36</f>
        <v>4.8751872638531655</v>
      </c>
      <c r="K36" s="34">
        <f>+Max!$H36</f>
        <v>6.4333709927915601</v>
      </c>
      <c r="L36" s="35">
        <f>+min!$G36</f>
        <v>2.2835068091048538</v>
      </c>
      <c r="M36" s="36">
        <f>+'Average Info'!$H36</f>
        <v>4.5100023969196306</v>
      </c>
      <c r="N36" s="34">
        <f>+Max!$I36</f>
        <v>6.6843336648407341</v>
      </c>
      <c r="O36" s="35">
        <f>+min!$H36</f>
        <v>2.8979943412266782</v>
      </c>
      <c r="P36" s="36">
        <f>+'Average Info'!$I36</f>
        <v>4.5199591581340703</v>
      </c>
      <c r="Q36" s="34">
        <f>+Max!$J36</f>
        <v>8.8858404775885695</v>
      </c>
      <c r="R36" s="35">
        <f>+min!$I36</f>
        <v>2.1979479891348674</v>
      </c>
      <c r="S36" s="36">
        <f>+'Average Info'!$J36</f>
        <v>4.6410166380957358</v>
      </c>
      <c r="T36" s="34">
        <f>+Max!$K36</f>
        <v>7.7766986437053252</v>
      </c>
      <c r="U36" s="35">
        <f>+min!$J36</f>
        <v>2.7335953108983881</v>
      </c>
      <c r="V36" s="36">
        <f>+'Average Info'!$K36</f>
        <v>4.6813276261698276</v>
      </c>
      <c r="W36" s="34">
        <f>+Max!$L36</f>
        <v>6.1266827252192355</v>
      </c>
      <c r="X36" s="35">
        <f>+min!$K36</f>
        <v>3.5259115814517386</v>
      </c>
      <c r="Y36" s="36">
        <f>+'Average Info'!$L36</f>
        <v>4.2000398819463367</v>
      </c>
      <c r="Z36" s="34">
        <f>+Max!$M36</f>
        <v>8.0192953467439416</v>
      </c>
      <c r="AA36" s="35">
        <f>+min!$L36</f>
        <v>2.1979479891348674</v>
      </c>
      <c r="AB36" s="36">
        <f>+'Average Info'!$M36</f>
        <v>4.3960363896354524</v>
      </c>
      <c r="AC36" s="34">
        <f>+Max!$N36</f>
        <v>7.3245121010461149</v>
      </c>
      <c r="AD36" s="35">
        <f>+min!$M36</f>
        <v>2.1979479891348674</v>
      </c>
      <c r="AE36" s="36">
        <f>+'Average Info'!$N36</f>
        <v>5.5761702206001953</v>
      </c>
      <c r="AF36" s="34">
        <f>+Max!$O36</f>
        <v>8.8547400911720118</v>
      </c>
      <c r="AG36" s="35">
        <f>+min!$N36</f>
        <v>4.0770541693524018</v>
      </c>
      <c r="AH36" s="36">
        <f>+'Average Info'!$O36</f>
        <v>4.9391096327120279</v>
      </c>
      <c r="AI36" s="34">
        <f>+Max!$P36</f>
        <v>7.5953309378255573</v>
      </c>
      <c r="AJ36" s="35">
        <f>+min!$O36</f>
        <v>2.3807073412342961</v>
      </c>
      <c r="AK36" s="36">
        <f>+'Average Info'!$P36</f>
        <v>5.1950374988727894</v>
      </c>
      <c r="AL36" s="34">
        <f>+Max!$Q36</f>
        <v>7.3891048822335668</v>
      </c>
      <c r="AM36" s="35">
        <f>+min!$P36</f>
        <v>3.0862853712810931</v>
      </c>
      <c r="AN36" s="34">
        <f>+'Average Info'!$Q36</f>
        <v>4.9797466994719306</v>
      </c>
      <c r="AO36" s="34">
        <f>+Max!$R36</f>
        <v>6.1893091400753999</v>
      </c>
      <c r="AP36" s="35">
        <f>+min!$Q36</f>
        <v>3.429744090355062</v>
      </c>
      <c r="AQ36" s="36">
        <f>+'Average Info'!$R36</f>
        <v>4.3447032985863299</v>
      </c>
      <c r="AR36" s="34">
        <f>+Max!$S36</f>
        <v>8.8629634665400818</v>
      </c>
      <c r="AS36" s="35">
        <f>+min!$R36</f>
        <v>2.1979479891348674</v>
      </c>
      <c r="AT36" s="36">
        <f>+'Average Info'!$S36</f>
        <v>5.667820326087214</v>
      </c>
      <c r="AU36" s="34">
        <f>+Max!$T36</f>
        <v>8.9116321026915664</v>
      </c>
      <c r="AV36" s="35">
        <f>+min!$S36</f>
        <v>2.1979479891348674</v>
      </c>
      <c r="AW36" s="36">
        <f>+'Average Info'!$T36</f>
        <v>5.8236646855138439</v>
      </c>
      <c r="AX36" s="34">
        <f>+Max!$U36</f>
        <v>6.6126161923014086</v>
      </c>
      <c r="AY36" s="35">
        <f>+min!$T36</f>
        <v>3.3627504885260993</v>
      </c>
      <c r="AZ36" s="36">
        <f>+'Average Info'!$U36</f>
        <v>4.7570676799229803</v>
      </c>
      <c r="BA36" s="34">
        <f>+Max!$V36</f>
        <v>6.8106709192049504</v>
      </c>
      <c r="BB36" s="35">
        <f>+min!$U36</f>
        <v>2.1979479891348674</v>
      </c>
      <c r="BC36" s="36">
        <f>+'Average Info'!$V36</f>
        <v>4.8796789573561945</v>
      </c>
      <c r="BD36" s="34">
        <f>+Max!$W36</f>
        <v>7.2543574548295444</v>
      </c>
      <c r="BE36" s="35">
        <f>+min!$V36</f>
        <v>2.1979479891348674</v>
      </c>
      <c r="BF36" s="36">
        <f>+'Average Info'!$W36</f>
        <v>5.0669533369229143</v>
      </c>
      <c r="BG36" s="34">
        <f>+Max!$X36</f>
        <v>8.2964310818900131</v>
      </c>
      <c r="BH36" s="35">
        <f>+min!$W36</f>
        <v>3.167631500925181</v>
      </c>
      <c r="BI36" s="36">
        <f>+'Average Info'!$X36</f>
        <v>5.5141544535121616</v>
      </c>
    </row>
    <row r="37" spans="1:61">
      <c r="A37" s="27">
        <v>35</v>
      </c>
      <c r="B37" s="34">
        <f>+Max!$E37</f>
        <v>6.2739602053518349</v>
      </c>
      <c r="C37" s="35">
        <f>+min!$D37</f>
        <v>2.3890043376999825</v>
      </c>
      <c r="D37" s="36">
        <f>+'Average Info'!$E37</f>
        <v>4.1561893509992496</v>
      </c>
      <c r="E37" s="34">
        <f>+Max!$F37</f>
        <v>6.8936901357059313</v>
      </c>
      <c r="F37" s="35">
        <f>+min!$E37</f>
        <v>2.2652321112512408</v>
      </c>
      <c r="G37" s="36">
        <f>+'Average Info'!$F37</f>
        <v>4.9085817764064172</v>
      </c>
      <c r="H37" s="34">
        <f>+Max!$G37</f>
        <v>7.6479523553058284</v>
      </c>
      <c r="I37" s="35">
        <f>+min!$F37</f>
        <v>3.2354837339378295</v>
      </c>
      <c r="J37" s="36">
        <f>+'Average Info'!$G37</f>
        <v>5.0549932205863035</v>
      </c>
      <c r="K37" s="34">
        <f>+Max!$H37</f>
        <v>7.5224356917062529</v>
      </c>
      <c r="L37" s="35">
        <f>+min!$G37</f>
        <v>2.2652321112512408</v>
      </c>
      <c r="M37" s="36">
        <f>+'Average Info'!$H37</f>
        <v>5.3815452843224376</v>
      </c>
      <c r="N37" s="34">
        <f>+Max!$I37</f>
        <v>6.7241452466062492</v>
      </c>
      <c r="O37" s="35">
        <f>+min!$H37</f>
        <v>3.0174326905775333</v>
      </c>
      <c r="P37" s="36">
        <f>+'Average Info'!$I37</f>
        <v>4.7241717414364448</v>
      </c>
      <c r="Q37" s="34">
        <f>+Max!$J37</f>
        <v>8.5255032556178527</v>
      </c>
      <c r="R37" s="35">
        <f>+min!$I37</f>
        <v>2.4138086497689635</v>
      </c>
      <c r="S37" s="36">
        <f>+'Average Info'!$J37</f>
        <v>4.687792155745063</v>
      </c>
      <c r="T37" s="34">
        <f>+Max!$K37</f>
        <v>7.7492082007226486</v>
      </c>
      <c r="U37" s="35">
        <f>+min!$J37</f>
        <v>2.2652321112512408</v>
      </c>
      <c r="V37" s="36">
        <f>+'Average Info'!$K37</f>
        <v>5.3404067816711152</v>
      </c>
      <c r="W37" s="34">
        <f>+Max!$L37</f>
        <v>6.3091996360426936</v>
      </c>
      <c r="X37" s="35">
        <f>+min!$K37</f>
        <v>3.867430845179622</v>
      </c>
      <c r="Y37" s="36">
        <f>+'Average Info'!$L37</f>
        <v>4.4556932776253699</v>
      </c>
      <c r="Z37" s="34">
        <f>+Max!$M37</f>
        <v>6.9428757023305403</v>
      </c>
      <c r="AA37" s="35">
        <f>+min!$L37</f>
        <v>2.2652321112512408</v>
      </c>
      <c r="AB37" s="36">
        <f>+'Average Info'!$M37</f>
        <v>4.8963174291065972</v>
      </c>
      <c r="AC37" s="34">
        <f>+Max!$N37</f>
        <v>7.5236814610647231</v>
      </c>
      <c r="AD37" s="35">
        <f>+min!$M37</f>
        <v>2.2652321112512408</v>
      </c>
      <c r="AE37" s="36">
        <f>+'Average Info'!$N37</f>
        <v>5.3359417846686759</v>
      </c>
      <c r="AF37" s="34">
        <f>+Max!$O37</f>
        <v>5.8860319477132776</v>
      </c>
      <c r="AG37" s="35">
        <f>+min!$N37</f>
        <v>3.4219502034736822</v>
      </c>
      <c r="AH37" s="36">
        <f>+'Average Info'!$O37</f>
        <v>4.8855519055671994</v>
      </c>
      <c r="AI37" s="34">
        <f>+Max!$P37</f>
        <v>8.7267310119047057</v>
      </c>
      <c r="AJ37" s="35">
        <f>+min!$O37</f>
        <v>2.7158924171163998</v>
      </c>
      <c r="AK37" s="36">
        <f>+'Average Info'!$P37</f>
        <v>5.89542256433836</v>
      </c>
      <c r="AL37" s="34">
        <f>+Max!$Q37</f>
        <v>7.4093176736639741</v>
      </c>
      <c r="AM37" s="35">
        <f>+min!$P37</f>
        <v>4.0357753310882281</v>
      </c>
      <c r="AN37" s="34">
        <f>+'Average Info'!$Q37</f>
        <v>5.5856301190201663</v>
      </c>
      <c r="AO37" s="34">
        <f>+Max!$R37</f>
        <v>8.4962060727570687</v>
      </c>
      <c r="AP37" s="35">
        <f>+min!$Q37</f>
        <v>3.3295814462287789</v>
      </c>
      <c r="AQ37" s="36">
        <f>+'Average Info'!$R37</f>
        <v>5.5094592438268899</v>
      </c>
      <c r="AR37" s="34">
        <f>+Max!$S37</f>
        <v>8.2296639971919685</v>
      </c>
      <c r="AS37" s="35">
        <f>+min!$R37</f>
        <v>2.8826966136274614</v>
      </c>
      <c r="AT37" s="36">
        <f>+'Average Info'!$S37</f>
        <v>5.9075528834174698</v>
      </c>
      <c r="AU37" s="34">
        <f>+Max!$T37</f>
        <v>6.8002869578347696</v>
      </c>
      <c r="AV37" s="35">
        <f>+min!$S37</f>
        <v>3.365115396958728</v>
      </c>
      <c r="AW37" s="36">
        <f>+'Average Info'!$T37</f>
        <v>5.3336922288485704</v>
      </c>
      <c r="AX37" s="34">
        <f>+Max!$U37</f>
        <v>7.5340710334947412</v>
      </c>
      <c r="AY37" s="35">
        <f>+min!$T37</f>
        <v>3.5333317054420124</v>
      </c>
      <c r="AZ37" s="36">
        <f>+'Average Info'!$U37</f>
        <v>4.644749579240826</v>
      </c>
      <c r="BA37" s="34">
        <f>+Max!$V37</f>
        <v>9.3446110107663145</v>
      </c>
      <c r="BB37" s="35">
        <f>+min!$U37</f>
        <v>2.5012164725902752</v>
      </c>
      <c r="BC37" s="36">
        <f>+'Average Info'!$V37</f>
        <v>6.2322261817412921</v>
      </c>
      <c r="BD37" s="34">
        <f>+Max!$W37</f>
        <v>9.6409788210472218</v>
      </c>
      <c r="BE37" s="35">
        <f>+min!$V37</f>
        <v>3.3954696835294569</v>
      </c>
      <c r="BF37" s="36">
        <f>+'Average Info'!$W37</f>
        <v>5.6744240102731629</v>
      </c>
      <c r="BG37" s="34">
        <f>+Max!$X37</f>
        <v>9.126167154004321</v>
      </c>
      <c r="BH37" s="35">
        <f>+min!$W37</f>
        <v>3.2128089313690316</v>
      </c>
      <c r="BI37" s="36">
        <f>+'Average Info'!$X37</f>
        <v>5.4153721529798879</v>
      </c>
    </row>
    <row r="38" spans="1:61">
      <c r="A38" s="27">
        <v>36</v>
      </c>
      <c r="B38" s="34">
        <f>+Max!$E38</f>
        <v>6.1992824103658872</v>
      </c>
      <c r="C38" s="35">
        <f>+min!$D38</f>
        <v>2.2652321112512408</v>
      </c>
      <c r="D38" s="36">
        <f>+'Average Info'!$E38</f>
        <v>3.5813871134745892</v>
      </c>
      <c r="E38" s="34">
        <f>+Max!$F38</f>
        <v>6.7055874468994885</v>
      </c>
      <c r="F38" s="35">
        <f>+min!$E38</f>
        <v>2.2652321112512408</v>
      </c>
      <c r="G38" s="36">
        <f>+'Average Info'!$F38</f>
        <v>4.4181038276547326</v>
      </c>
      <c r="H38" s="34">
        <f>+Max!$G38</f>
        <v>6.4275223576878275</v>
      </c>
      <c r="I38" s="35">
        <f>+min!$F38</f>
        <v>2.4662186347432078</v>
      </c>
      <c r="J38" s="36">
        <f>+'Average Info'!$G38</f>
        <v>4.527213648319818</v>
      </c>
      <c r="K38" s="34">
        <f>+Max!$H38</f>
        <v>7.8295640175189805</v>
      </c>
      <c r="L38" s="35">
        <f>+min!$G38</f>
        <v>2.9367298792816596</v>
      </c>
      <c r="M38" s="36">
        <f>+'Average Info'!$H38</f>
        <v>5.2701958047272468</v>
      </c>
      <c r="N38" s="34">
        <f>+Max!$I38</f>
        <v>7.2675273822698676</v>
      </c>
      <c r="O38" s="35">
        <f>+min!$H38</f>
        <v>2.4739204417798875</v>
      </c>
      <c r="P38" s="36">
        <f>+'Average Info'!$I38</f>
        <v>4.4481240862411404</v>
      </c>
      <c r="Q38" s="34">
        <f>+Max!$J38</f>
        <v>8.6049932865944978</v>
      </c>
      <c r="R38" s="35">
        <f>+min!$I38</f>
        <v>2.2652321112512408</v>
      </c>
      <c r="S38" s="36">
        <f>+'Average Info'!$J38</f>
        <v>5.3544193193052347</v>
      </c>
      <c r="T38" s="34">
        <f>+Max!$K38</f>
        <v>8.3922810811117934</v>
      </c>
      <c r="U38" s="35">
        <f>+min!$J38</f>
        <v>3.0170324961723445</v>
      </c>
      <c r="V38" s="36">
        <f>+'Average Info'!$K38</f>
        <v>5.6549019418533062</v>
      </c>
      <c r="W38" s="34">
        <f>+Max!$L38</f>
        <v>6.5086323807785273</v>
      </c>
      <c r="X38" s="35">
        <f>+min!$K38</f>
        <v>2.4717079409972946</v>
      </c>
      <c r="Y38" s="36">
        <f>+'Average Info'!$L38</f>
        <v>4.2366809017927407</v>
      </c>
      <c r="Z38" s="34">
        <f>+Max!$M38</f>
        <v>7.3811518572822177</v>
      </c>
      <c r="AA38" s="35">
        <f>+min!$L38</f>
        <v>2.8018353807946728</v>
      </c>
      <c r="AB38" s="36">
        <f>+'Average Info'!$M38</f>
        <v>4.6138958465541338</v>
      </c>
      <c r="AC38" s="34">
        <f>+Max!$N38</f>
        <v>7.3288393404099379</v>
      </c>
      <c r="AD38" s="35">
        <f>+min!$M38</f>
        <v>2.2652321112512408</v>
      </c>
      <c r="AE38" s="36">
        <f>+'Average Info'!$N38</f>
        <v>4.3171703998319133</v>
      </c>
      <c r="AF38" s="34">
        <f>+Max!$O38</f>
        <v>6.9167969221501036</v>
      </c>
      <c r="AG38" s="35">
        <f>+min!$N38</f>
        <v>2.3970836560581539</v>
      </c>
      <c r="AH38" s="36">
        <f>+'Average Info'!$O38</f>
        <v>4.9442949548681501</v>
      </c>
      <c r="AI38" s="34">
        <f>+Max!$P38</f>
        <v>7.3111799662076677</v>
      </c>
      <c r="AJ38" s="35">
        <f>+min!$O38</f>
        <v>2.6351897858449935</v>
      </c>
      <c r="AK38" s="36">
        <f>+'Average Info'!$P38</f>
        <v>5.3629014846074128</v>
      </c>
      <c r="AL38" s="34">
        <f>+Max!$Q38</f>
        <v>7.7634707091711794</v>
      </c>
      <c r="AM38" s="35">
        <f>+min!$P38</f>
        <v>2.509363660175056</v>
      </c>
      <c r="AN38" s="34">
        <f>+'Average Info'!$Q38</f>
        <v>5.132652376819629</v>
      </c>
      <c r="AO38" s="34">
        <f>+Max!$R38</f>
        <v>7.05336467860635</v>
      </c>
      <c r="AP38" s="35">
        <f>+min!$Q38</f>
        <v>2.2652321112512408</v>
      </c>
      <c r="AQ38" s="36">
        <f>+'Average Info'!$R38</f>
        <v>5.3239013034463127</v>
      </c>
      <c r="AR38" s="34">
        <f>+Max!$S38</f>
        <v>9.1957610792401354</v>
      </c>
      <c r="AS38" s="35">
        <f>+min!$R38</f>
        <v>3.1887220168280104</v>
      </c>
      <c r="AT38" s="36">
        <f>+'Average Info'!$S38</f>
        <v>4.8384546403654154</v>
      </c>
      <c r="AU38" s="34">
        <f>+Max!$T38</f>
        <v>8.2209423069508532</v>
      </c>
      <c r="AV38" s="35">
        <f>+min!$S38</f>
        <v>2.5158121368253763</v>
      </c>
      <c r="AW38" s="36">
        <f>+'Average Info'!$T38</f>
        <v>5.9255188514784365</v>
      </c>
      <c r="AX38" s="34">
        <f>+Max!$U38</f>
        <v>7.1931595288254488</v>
      </c>
      <c r="AY38" s="35">
        <f>+min!$T38</f>
        <v>4.1681703697814445</v>
      </c>
      <c r="AZ38" s="36">
        <f>+'Average Info'!$U38</f>
        <v>5.3126002700763193</v>
      </c>
      <c r="BA38" s="34">
        <f>+Max!$V38</f>
        <v>7.6226989784254773</v>
      </c>
      <c r="BB38" s="35">
        <f>+min!$U38</f>
        <v>3.3739272349006515</v>
      </c>
      <c r="BC38" s="36">
        <f>+'Average Info'!$V38</f>
        <v>5.0114380512778682</v>
      </c>
      <c r="BD38" s="34">
        <f>+Max!$W38</f>
        <v>7.7938902323334238</v>
      </c>
      <c r="BE38" s="35">
        <f>+min!$V38</f>
        <v>2.5010125048614915</v>
      </c>
      <c r="BF38" s="36">
        <f>+'Average Info'!$W38</f>
        <v>5.5213662642324017</v>
      </c>
      <c r="BG38" s="34">
        <f>+Max!$X38</f>
        <v>9.5732251737142118</v>
      </c>
      <c r="BH38" s="35">
        <f>+min!$W38</f>
        <v>3.9121312820648155</v>
      </c>
      <c r="BI38" s="36">
        <f>+'Average Info'!$X38</f>
        <v>6.035397193651332</v>
      </c>
    </row>
    <row r="39" spans="1:61">
      <c r="A39" s="27">
        <v>37</v>
      </c>
      <c r="B39" s="34">
        <f>+Max!$E39</f>
        <v>5.6093501380393196</v>
      </c>
      <c r="C39" s="35">
        <f>+min!$D39</f>
        <v>2.2203760298403252</v>
      </c>
      <c r="D39" s="36">
        <f>+'Average Info'!$E39</f>
        <v>3.676378295398266</v>
      </c>
      <c r="E39" s="34">
        <f>+Max!$F39</f>
        <v>7.4996377702215939</v>
      </c>
      <c r="F39" s="35">
        <f>+min!$E39</f>
        <v>2.2203760298403252</v>
      </c>
      <c r="G39" s="36">
        <f>+'Average Info'!$F39</f>
        <v>4.8344006934518777</v>
      </c>
      <c r="H39" s="34">
        <f>+Max!$G39</f>
        <v>6.5701004718275486</v>
      </c>
      <c r="I39" s="35">
        <f>+min!$F39</f>
        <v>2.8402753667890805</v>
      </c>
      <c r="J39" s="36">
        <f>+'Average Info'!$G39</f>
        <v>4.3169050869812846</v>
      </c>
      <c r="K39" s="34">
        <f>+Max!$H39</f>
        <v>7.3985246182628925</v>
      </c>
      <c r="L39" s="35">
        <f>+min!$G39</f>
        <v>2.2639027980600086</v>
      </c>
      <c r="M39" s="36">
        <f>+'Average Info'!$H39</f>
        <v>4.8998271755526295</v>
      </c>
      <c r="N39" s="34">
        <f>+Max!$I39</f>
        <v>7.3681871078342063</v>
      </c>
      <c r="O39" s="35">
        <f>+min!$H39</f>
        <v>2.2203760298403252</v>
      </c>
      <c r="P39" s="36">
        <f>+'Average Info'!$I39</f>
        <v>4.5660349726411305</v>
      </c>
      <c r="Q39" s="34">
        <f>+Max!$J39</f>
        <v>8.2899273858515716</v>
      </c>
      <c r="R39" s="35">
        <f>+min!$I39</f>
        <v>2.2203760298403252</v>
      </c>
      <c r="S39" s="36">
        <f>+'Average Info'!$J39</f>
        <v>4.7770292994845809</v>
      </c>
      <c r="T39" s="34">
        <f>+Max!$K39</f>
        <v>9.0054565806094224</v>
      </c>
      <c r="U39" s="35">
        <f>+min!$J39</f>
        <v>2.6548739951192744</v>
      </c>
      <c r="V39" s="36">
        <f>+'Average Info'!$K39</f>
        <v>4.6362777880717534</v>
      </c>
      <c r="W39" s="34">
        <f>+Max!$L39</f>
        <v>7.9034921977258445</v>
      </c>
      <c r="X39" s="35">
        <f>+min!$K39</f>
        <v>2.5188760268170234</v>
      </c>
      <c r="Y39" s="36">
        <f>+'Average Info'!$L39</f>
        <v>4.6595498285163508</v>
      </c>
      <c r="Z39" s="34">
        <f>+Max!$M39</f>
        <v>7.9031178894140615</v>
      </c>
      <c r="AA39" s="35">
        <f>+min!$L39</f>
        <v>3.1279252138702018</v>
      </c>
      <c r="AB39" s="36">
        <f>+'Average Info'!$M39</f>
        <v>4.7229988304481951</v>
      </c>
      <c r="AC39" s="34">
        <f>+Max!$N39</f>
        <v>7.8152003531403693</v>
      </c>
      <c r="AD39" s="35">
        <f>+min!$M39</f>
        <v>3.4381412481601359</v>
      </c>
      <c r="AE39" s="36">
        <f>+'Average Info'!$N39</f>
        <v>4.9276077449077818</v>
      </c>
      <c r="AF39" s="34">
        <f>+Max!$O39</f>
        <v>7.5012077262264611</v>
      </c>
      <c r="AG39" s="35">
        <f>+min!$N39</f>
        <v>2.2203760298403252</v>
      </c>
      <c r="AH39" s="36">
        <f>+'Average Info'!$O39</f>
        <v>5.4617623318079582</v>
      </c>
      <c r="AI39" s="34">
        <f>+Max!$P39</f>
        <v>7.8252931311626703</v>
      </c>
      <c r="AJ39" s="35">
        <f>+min!$O39</f>
        <v>2.5721650712966695</v>
      </c>
      <c r="AK39" s="36">
        <f>+'Average Info'!$P39</f>
        <v>5.9051905808836569</v>
      </c>
      <c r="AL39" s="34">
        <f>+Max!$Q39</f>
        <v>7.6291220662777253</v>
      </c>
      <c r="AM39" s="35">
        <f>+min!$P39</f>
        <v>3.6230247108079645</v>
      </c>
      <c r="AN39" s="34">
        <f>+'Average Info'!$Q39</f>
        <v>5.1840216489260573</v>
      </c>
      <c r="AO39" s="34">
        <f>+Max!$R39</f>
        <v>6.8752858024070065</v>
      </c>
      <c r="AP39" s="35">
        <f>+min!$Q39</f>
        <v>2.9061613350684143</v>
      </c>
      <c r="AQ39" s="36">
        <f>+'Average Info'!$R39</f>
        <v>4.4591330361409183</v>
      </c>
      <c r="AR39" s="34">
        <f>+Max!$S39</f>
        <v>6.8976765691342932</v>
      </c>
      <c r="AS39" s="35">
        <f>+min!$R39</f>
        <v>2.8084648123422746</v>
      </c>
      <c r="AT39" s="36">
        <f>+'Average Info'!$S39</f>
        <v>5.2726270743101793</v>
      </c>
      <c r="AU39" s="34">
        <f>+Max!$T39</f>
        <v>7.9383299635146143</v>
      </c>
      <c r="AV39" s="35">
        <f>+min!$S39</f>
        <v>2.4585854170310326</v>
      </c>
      <c r="AW39" s="36">
        <f>+'Average Info'!$T39</f>
        <v>4.6476146430442595</v>
      </c>
      <c r="AX39" s="34">
        <f>+Max!$U39</f>
        <v>7.3285040100703513</v>
      </c>
      <c r="AY39" s="35">
        <f>+min!$T39</f>
        <v>2.2203760298403252</v>
      </c>
      <c r="AZ39" s="36">
        <f>+'Average Info'!$U39</f>
        <v>5.3064211085534048</v>
      </c>
      <c r="BA39" s="34">
        <f>+Max!$V39</f>
        <v>7.9040903780565248</v>
      </c>
      <c r="BB39" s="35">
        <f>+min!$U39</f>
        <v>4.0033156885979491</v>
      </c>
      <c r="BC39" s="36">
        <f>+'Average Info'!$V39</f>
        <v>5.3991588803211128</v>
      </c>
      <c r="BD39" s="34">
        <f>+Max!$W39</f>
        <v>6.6898584555227814</v>
      </c>
      <c r="BE39" s="35">
        <f>+min!$V39</f>
        <v>2.72649596021922</v>
      </c>
      <c r="BF39" s="36">
        <f>+'Average Info'!$W39</f>
        <v>5.5879154848570458</v>
      </c>
      <c r="BG39" s="34">
        <f>+Max!$X39</f>
        <v>7.6848184301041176</v>
      </c>
      <c r="BH39" s="35">
        <f>+min!$W39</f>
        <v>2.9745267376468463</v>
      </c>
      <c r="BI39" s="36">
        <f>+'Average Info'!$X39</f>
        <v>5.3994148644282811</v>
      </c>
    </row>
    <row r="40" spans="1:61">
      <c r="A40" s="27">
        <v>38</v>
      </c>
      <c r="B40" s="34">
        <f>+Max!$E40</f>
        <v>4.9131389596046455</v>
      </c>
      <c r="C40" s="35">
        <f>+min!$D40</f>
        <v>2.2652321112512408</v>
      </c>
      <c r="D40" s="36">
        <f>+'Average Info'!$E40</f>
        <v>3.8893393285697142</v>
      </c>
      <c r="E40" s="34">
        <f>+Max!$F40</f>
        <v>5.2367941737805292</v>
      </c>
      <c r="F40" s="35">
        <f>+min!$E40</f>
        <v>2.2652321112512408</v>
      </c>
      <c r="G40" s="36">
        <f>+'Average Info'!$F40</f>
        <v>4.0519408087345772</v>
      </c>
      <c r="H40" s="34">
        <f>+Max!$G40</f>
        <v>8.2063319341815362</v>
      </c>
      <c r="I40" s="35">
        <f>+min!$F40</f>
        <v>2.2652321112512408</v>
      </c>
      <c r="J40" s="36">
        <f>+'Average Info'!$G40</f>
        <v>4.4961988442310163</v>
      </c>
      <c r="K40" s="34">
        <f>+Max!$H40</f>
        <v>6.950754229233322</v>
      </c>
      <c r="L40" s="35">
        <f>+min!$G40</f>
        <v>2.2652321112512408</v>
      </c>
      <c r="M40" s="36">
        <f>+'Average Info'!$H40</f>
        <v>5.1088830367389919</v>
      </c>
      <c r="N40" s="34">
        <f>+Max!$I40</f>
        <v>7.1377992867333324</v>
      </c>
      <c r="O40" s="35">
        <f>+min!$H40</f>
        <v>3.0966855847616865</v>
      </c>
      <c r="P40" s="36">
        <f>+'Average Info'!$I40</f>
        <v>4.9047214666093213</v>
      </c>
      <c r="Q40" s="34">
        <f>+Max!$J40</f>
        <v>5.8606377667405809</v>
      </c>
      <c r="R40" s="35">
        <f>+min!$I40</f>
        <v>2.7162625474344617</v>
      </c>
      <c r="S40" s="36">
        <f>+'Average Info'!$J40</f>
        <v>4.8046410159837247</v>
      </c>
      <c r="T40" s="34">
        <f>+Max!$K40</f>
        <v>5.7089941904765524</v>
      </c>
      <c r="U40" s="35">
        <f>+min!$J40</f>
        <v>3.4415066221078936</v>
      </c>
      <c r="V40" s="36">
        <f>+'Average Info'!$K40</f>
        <v>4.7225753894173579</v>
      </c>
      <c r="W40" s="34">
        <f>+Max!$L40</f>
        <v>7.4408600575944046</v>
      </c>
      <c r="X40" s="35">
        <f>+min!$K40</f>
        <v>2.4356229353531536</v>
      </c>
      <c r="Y40" s="36">
        <f>+'Average Info'!$L40</f>
        <v>5.3054145995929343</v>
      </c>
      <c r="Z40" s="34">
        <f>+Max!$M40</f>
        <v>6.2791343226183471</v>
      </c>
      <c r="AA40" s="35">
        <f>+min!$L40</f>
        <v>2.6591334009048997</v>
      </c>
      <c r="AB40" s="36">
        <f>+'Average Info'!$M40</f>
        <v>5.4265358756532187</v>
      </c>
      <c r="AC40" s="34">
        <f>+Max!$N40</f>
        <v>8.2573977690960572</v>
      </c>
      <c r="AD40" s="35">
        <f>+min!$M40</f>
        <v>2.3016872472134513</v>
      </c>
      <c r="AE40" s="36">
        <f>+'Average Info'!$N40</f>
        <v>5.2883586458891392</v>
      </c>
      <c r="AF40" s="34">
        <f>+Max!$O40</f>
        <v>7.0708203577901889</v>
      </c>
      <c r="AG40" s="35">
        <f>+min!$N40</f>
        <v>2.2652321112512408</v>
      </c>
      <c r="AH40" s="36">
        <f>+'Average Info'!$O40</f>
        <v>5.1839276488203048</v>
      </c>
      <c r="AI40" s="34">
        <f>+Max!$P40</f>
        <v>8.0729896387909239</v>
      </c>
      <c r="AJ40" s="35">
        <f>+min!$O40</f>
        <v>3.980216538043337</v>
      </c>
      <c r="AK40" s="36">
        <f>+'Average Info'!$P40</f>
        <v>5.3163046400600207</v>
      </c>
      <c r="AL40" s="34">
        <f>+Max!$Q40</f>
        <v>7.3145733241577737</v>
      </c>
      <c r="AM40" s="35">
        <f>+min!$P40</f>
        <v>2.8101940971361254</v>
      </c>
      <c r="AN40" s="34">
        <f>+'Average Info'!$Q40</f>
        <v>4.6973897855129376</v>
      </c>
      <c r="AO40" s="34">
        <f>+Max!$R40</f>
        <v>6.9770193935639861</v>
      </c>
      <c r="AP40" s="35">
        <f>+min!$Q40</f>
        <v>3.3074125124312683</v>
      </c>
      <c r="AQ40" s="36">
        <f>+'Average Info'!$R40</f>
        <v>4.921725138205522</v>
      </c>
      <c r="AR40" s="34">
        <f>+Max!$S40</f>
        <v>6.2185080545273888</v>
      </c>
      <c r="AS40" s="35">
        <f>+min!$R40</f>
        <v>2.4677212990257367</v>
      </c>
      <c r="AT40" s="36">
        <f>+'Average Info'!$S40</f>
        <v>5.1067248433393182</v>
      </c>
      <c r="AU40" s="34">
        <f>+Max!$T40</f>
        <v>6.8043118416388557</v>
      </c>
      <c r="AV40" s="35">
        <f>+min!$S40</f>
        <v>3.3618007863477364</v>
      </c>
      <c r="AW40" s="36">
        <f>+'Average Info'!$T40</f>
        <v>5.0230635098415615</v>
      </c>
      <c r="AX40" s="34">
        <f>+Max!$U40</f>
        <v>8.582400792641014</v>
      </c>
      <c r="AY40" s="35">
        <f>+min!$T40</f>
        <v>2.7560324740321311</v>
      </c>
      <c r="AZ40" s="36">
        <f>+'Average Info'!$U40</f>
        <v>5.0837490398503826</v>
      </c>
      <c r="BA40" s="34">
        <f>+Max!$V40</f>
        <v>6.914290011838502</v>
      </c>
      <c r="BB40" s="35">
        <f>+min!$U40</f>
        <v>3.591216054639025</v>
      </c>
      <c r="BC40" s="36">
        <f>+'Average Info'!$V40</f>
        <v>5.1234051009684025</v>
      </c>
      <c r="BD40" s="34">
        <f>+Max!$W40</f>
        <v>8.1546798825430216</v>
      </c>
      <c r="BE40" s="35">
        <f>+min!$V40</f>
        <v>3.6034105524430244</v>
      </c>
      <c r="BF40" s="36">
        <f>+'Average Info'!$W40</f>
        <v>5.672611793907989</v>
      </c>
      <c r="BG40" s="34">
        <f>+Max!$X40</f>
        <v>7.9400868312661892</v>
      </c>
      <c r="BH40" s="35">
        <f>+min!$W40</f>
        <v>3.7036996664357615</v>
      </c>
      <c r="BI40" s="36">
        <f>+'Average Info'!$X40</f>
        <v>6.1853943150948618</v>
      </c>
    </row>
    <row r="41" spans="1:61">
      <c r="A41" s="27">
        <v>39</v>
      </c>
      <c r="B41" s="34">
        <f>+Max!$E41</f>
        <v>6.1190412245988401</v>
      </c>
      <c r="C41" s="35">
        <f>+min!$D41</f>
        <v>2.2203760298403252</v>
      </c>
      <c r="D41" s="36">
        <f>+'Average Info'!$E41</f>
        <v>3.9888561745552127</v>
      </c>
      <c r="E41" s="34">
        <f>+Max!$F41</f>
        <v>7.5580222095825054</v>
      </c>
      <c r="F41" s="35">
        <f>+min!$E41</f>
        <v>2.2203760298403252</v>
      </c>
      <c r="G41" s="36">
        <f>+'Average Info'!$F41</f>
        <v>4.4272842634786711</v>
      </c>
      <c r="H41" s="34">
        <f>+Max!$G41</f>
        <v>7.9690108822126664</v>
      </c>
      <c r="I41" s="35">
        <f>+min!$F41</f>
        <v>2.2203760298403252</v>
      </c>
      <c r="J41" s="36">
        <f>+'Average Info'!$G41</f>
        <v>4.9585319573244977</v>
      </c>
      <c r="K41" s="34">
        <f>+Max!$H41</f>
        <v>7.7985147437936551</v>
      </c>
      <c r="L41" s="35">
        <f>+min!$G41</f>
        <v>2.5459350527340634</v>
      </c>
      <c r="M41" s="36">
        <f>+'Average Info'!$H41</f>
        <v>4.0580437319723384</v>
      </c>
      <c r="N41" s="34">
        <f>+Max!$I41</f>
        <v>6.9333768909967235</v>
      </c>
      <c r="O41" s="35">
        <f>+min!$H41</f>
        <v>2.2203760298403252</v>
      </c>
      <c r="P41" s="36">
        <f>+'Average Info'!$I41</f>
        <v>4.3857299169184198</v>
      </c>
      <c r="Q41" s="34">
        <f>+Max!$J41</f>
        <v>7.589810931160244</v>
      </c>
      <c r="R41" s="35">
        <f>+min!$I41</f>
        <v>2.2203760298403252</v>
      </c>
      <c r="S41" s="36">
        <f>+'Average Info'!$J41</f>
        <v>5.1145362864688044</v>
      </c>
      <c r="T41" s="34">
        <f>+Max!$K41</f>
        <v>7.0779667875428816</v>
      </c>
      <c r="U41" s="35">
        <f>+min!$J41</f>
        <v>3.1483821790893298</v>
      </c>
      <c r="V41" s="36">
        <f>+'Average Info'!$K41</f>
        <v>5.1394815906755307</v>
      </c>
      <c r="W41" s="34">
        <f>+Max!$L41</f>
        <v>7.2204273546133297</v>
      </c>
      <c r="X41" s="35">
        <f>+min!$K41</f>
        <v>3.6675059491809243</v>
      </c>
      <c r="Y41" s="36">
        <f>+'Average Info'!$L41</f>
        <v>4.9486242048023374</v>
      </c>
      <c r="Z41" s="34">
        <f>+Max!$M41</f>
        <v>5.4317473891422514</v>
      </c>
      <c r="AA41" s="35">
        <f>+min!$L41</f>
        <v>2.2203760298403252</v>
      </c>
      <c r="AB41" s="36">
        <f>+'Average Info'!$M41</f>
        <v>4.1631569854056689</v>
      </c>
      <c r="AC41" s="34">
        <f>+Max!$N41</f>
        <v>6.3755941021636007</v>
      </c>
      <c r="AD41" s="35">
        <f>+min!$M41</f>
        <v>2.2203760298403252</v>
      </c>
      <c r="AE41" s="36">
        <f>+'Average Info'!$N41</f>
        <v>4.5926350564634539</v>
      </c>
      <c r="AF41" s="34">
        <f>+Max!$O41</f>
        <v>6.5399211619156334</v>
      </c>
      <c r="AG41" s="35">
        <f>+min!$N41</f>
        <v>2.7319729142990181</v>
      </c>
      <c r="AH41" s="36">
        <f>+'Average Info'!$O41</f>
        <v>5.1528833762699096</v>
      </c>
      <c r="AI41" s="34">
        <f>+Max!$P41</f>
        <v>6.5957294688811681</v>
      </c>
      <c r="AJ41" s="35">
        <f>+min!$O41</f>
        <v>2.979951812594634</v>
      </c>
      <c r="AK41" s="36">
        <f>+'Average Info'!$P41</f>
        <v>4.8953395129936332</v>
      </c>
      <c r="AL41" s="34">
        <f>+Max!$Q41</f>
        <v>7.4819561086329944</v>
      </c>
      <c r="AM41" s="35">
        <f>+min!$P41</f>
        <v>2.9883523498690412</v>
      </c>
      <c r="AN41" s="34">
        <f>+'Average Info'!$Q41</f>
        <v>4.752941221468558</v>
      </c>
      <c r="AO41" s="34">
        <f>+Max!$R41</f>
        <v>6.1949337819556733</v>
      </c>
      <c r="AP41" s="35">
        <f>+min!$Q41</f>
        <v>2.8374036627264889</v>
      </c>
      <c r="AQ41" s="36">
        <f>+'Average Info'!$R41</f>
        <v>4.7918323657272142</v>
      </c>
      <c r="AR41" s="34">
        <f>+Max!$S41</f>
        <v>8.7477225856437411</v>
      </c>
      <c r="AS41" s="35">
        <f>+min!$R41</f>
        <v>2.5544315840486598</v>
      </c>
      <c r="AT41" s="36">
        <f>+'Average Info'!$S41</f>
        <v>5.168129929684433</v>
      </c>
      <c r="AU41" s="34">
        <f>+Max!$T41</f>
        <v>8.3177060462343615</v>
      </c>
      <c r="AV41" s="35">
        <f>+min!$S41</f>
        <v>2.2203760298403252</v>
      </c>
      <c r="AW41" s="36">
        <f>+'Average Info'!$T41</f>
        <v>5.6988368776908152</v>
      </c>
      <c r="AX41" s="34">
        <f>+Max!$U41</f>
        <v>7.3596633233096691</v>
      </c>
      <c r="AY41" s="35">
        <f>+min!$T41</f>
        <v>2.902934417765195</v>
      </c>
      <c r="AZ41" s="36">
        <f>+'Average Info'!$U41</f>
        <v>5.5648439760800503</v>
      </c>
      <c r="BA41" s="34">
        <f>+Max!$V41</f>
        <v>9.0717263129414736</v>
      </c>
      <c r="BB41" s="35">
        <f>+min!$U41</f>
        <v>3.581103901705506</v>
      </c>
      <c r="BC41" s="36">
        <f>+'Average Info'!$V41</f>
        <v>6.2301981380152567</v>
      </c>
      <c r="BD41" s="34">
        <f>+Max!$W41</f>
        <v>8.1387523580377152</v>
      </c>
      <c r="BE41" s="35">
        <f>+min!$V41</f>
        <v>3.3920168176874586</v>
      </c>
      <c r="BF41" s="36">
        <f>+'Average Info'!$W41</f>
        <v>5.5591085968681559</v>
      </c>
      <c r="BG41" s="34">
        <f>+Max!$X41</f>
        <v>7.1696784554585298</v>
      </c>
      <c r="BH41" s="35">
        <f>+min!$W41</f>
        <v>2.6803861758960528</v>
      </c>
      <c r="BI41" s="36">
        <f>+'Average Info'!$X41</f>
        <v>5.216682782917391</v>
      </c>
    </row>
    <row r="42" spans="1:61">
      <c r="A42" s="27">
        <v>40</v>
      </c>
      <c r="B42" s="34">
        <f>+Max!$E42</f>
        <v>6.3133591924125163</v>
      </c>
      <c r="C42" s="35">
        <f>+min!$D42</f>
        <v>2.242804070545783</v>
      </c>
      <c r="D42" s="36">
        <f>+'Average Info'!$E42</f>
        <v>3.9044470422678277</v>
      </c>
      <c r="E42" s="34">
        <f>+Max!$F42</f>
        <v>6.4910337229492647</v>
      </c>
      <c r="F42" s="35">
        <f>+min!$E42</f>
        <v>2.242804070545783</v>
      </c>
      <c r="G42" s="36">
        <f>+'Average Info'!$F42</f>
        <v>4.1285680949854111</v>
      </c>
      <c r="H42" s="34">
        <f>+Max!$G42</f>
        <v>7.4862553568648016</v>
      </c>
      <c r="I42" s="35">
        <f>+min!$F42</f>
        <v>2.242804070545783</v>
      </c>
      <c r="J42" s="36">
        <f>+'Average Info'!$G42</f>
        <v>4.3152995923331448</v>
      </c>
      <c r="K42" s="34">
        <f>+Max!$H42</f>
        <v>6.4909438889544342</v>
      </c>
      <c r="L42" s="35">
        <f>+min!$G42</f>
        <v>2.242804070545783</v>
      </c>
      <c r="M42" s="36">
        <f>+'Average Info'!$H42</f>
        <v>5.0213366449806562</v>
      </c>
      <c r="N42" s="34">
        <f>+Max!$I42</f>
        <v>6.9056981744980419</v>
      </c>
      <c r="O42" s="35">
        <f>+min!$H42</f>
        <v>3.3583447941401166</v>
      </c>
      <c r="P42" s="36">
        <f>+'Average Info'!$I42</f>
        <v>4.8244164441935879</v>
      </c>
      <c r="Q42" s="34">
        <f>+Max!$J42</f>
        <v>7.1142641917649154</v>
      </c>
      <c r="R42" s="35">
        <f>+min!$I42</f>
        <v>3.1640730765744163</v>
      </c>
      <c r="S42" s="36">
        <f>+'Average Info'!$J42</f>
        <v>4.5469664094877666</v>
      </c>
      <c r="T42" s="34">
        <f>+Max!$K42</f>
        <v>6.2844190996811964</v>
      </c>
      <c r="U42" s="35">
        <f>+min!$J42</f>
        <v>2.9298198840477356</v>
      </c>
      <c r="V42" s="36">
        <f>+'Average Info'!$K42</f>
        <v>4.3851467647694147</v>
      </c>
      <c r="W42" s="34">
        <f>+Max!$L42</f>
        <v>7.4664669241147177</v>
      </c>
      <c r="X42" s="35">
        <f>+min!$K42</f>
        <v>2.8734207118054162</v>
      </c>
      <c r="Y42" s="36">
        <f>+'Average Info'!$L42</f>
        <v>4.9473178168069181</v>
      </c>
      <c r="Z42" s="34">
        <f>+Max!$M42</f>
        <v>6.8041814825307982</v>
      </c>
      <c r="AA42" s="35">
        <f>+min!$L42</f>
        <v>3.3545546551201482</v>
      </c>
      <c r="AB42" s="36">
        <f>+'Average Info'!$M42</f>
        <v>4.5012112712984251</v>
      </c>
      <c r="AC42" s="34">
        <f>+Max!$N42</f>
        <v>8.2809561068282136</v>
      </c>
      <c r="AD42" s="35">
        <f>+min!$M42</f>
        <v>2.242804070545783</v>
      </c>
      <c r="AE42" s="36">
        <f>+'Average Info'!$N42</f>
        <v>4.8088849762042276</v>
      </c>
      <c r="AF42" s="34">
        <f>+Max!$O42</f>
        <v>7.2864445892527696</v>
      </c>
      <c r="AG42" s="35">
        <f>+min!$N42</f>
        <v>2.242804070545783</v>
      </c>
      <c r="AH42" s="36">
        <f>+'Average Info'!$O42</f>
        <v>5.110893971901544</v>
      </c>
      <c r="AI42" s="34">
        <f>+Max!$P42</f>
        <v>8.3124300885882771</v>
      </c>
      <c r="AJ42" s="35">
        <f>+min!$O42</f>
        <v>2.242804070545783</v>
      </c>
      <c r="AK42" s="36">
        <f>+'Average Info'!$P42</f>
        <v>5.8995421083379354</v>
      </c>
      <c r="AL42" s="34">
        <f>+Max!$Q42</f>
        <v>7.1427180401750192</v>
      </c>
      <c r="AM42" s="35">
        <f>+min!$P42</f>
        <v>2.242804070545783</v>
      </c>
      <c r="AN42" s="34">
        <f>+'Average Info'!$Q42</f>
        <v>5.4375212315038839</v>
      </c>
      <c r="AO42" s="34">
        <f>+Max!$R42</f>
        <v>8.094429362959648</v>
      </c>
      <c r="AP42" s="35">
        <f>+min!$Q42</f>
        <v>3.7874233240498429</v>
      </c>
      <c r="AQ42" s="36">
        <f>+'Average Info'!$R42</f>
        <v>5.1486864639305718</v>
      </c>
      <c r="AR42" s="34">
        <f>+Max!$S42</f>
        <v>7.5118238229171004</v>
      </c>
      <c r="AS42" s="35">
        <f>+min!$R42</f>
        <v>3.1489192936925448</v>
      </c>
      <c r="AT42" s="36">
        <f>+'Average Info'!$S42</f>
        <v>5.0463414841126477</v>
      </c>
      <c r="AU42" s="34">
        <f>+Max!$T42</f>
        <v>8.4526053429973889</v>
      </c>
      <c r="AV42" s="35">
        <f>+min!$S42</f>
        <v>3.2512808529921249</v>
      </c>
      <c r="AW42" s="36">
        <f>+'Average Info'!$T42</f>
        <v>5.6697356908315228</v>
      </c>
      <c r="AX42" s="34">
        <f>+Max!$U42</f>
        <v>8.3242418329720014</v>
      </c>
      <c r="AY42" s="35">
        <f>+min!$T42</f>
        <v>4.0157257273872409</v>
      </c>
      <c r="AZ42" s="36">
        <f>+'Average Info'!$U42</f>
        <v>5.0495748466485129</v>
      </c>
      <c r="BA42" s="34">
        <f>+Max!$V42</f>
        <v>7.3923496005706415</v>
      </c>
      <c r="BB42" s="35">
        <f>+min!$U42</f>
        <v>3.2641470773627792</v>
      </c>
      <c r="BC42" s="36">
        <f>+'Average Info'!$V42</f>
        <v>5.2804381777400211</v>
      </c>
      <c r="BD42" s="34">
        <f>+Max!$W42</f>
        <v>6.5476198711054314</v>
      </c>
      <c r="BE42" s="35">
        <f>+min!$V42</f>
        <v>3.6296570049229393</v>
      </c>
      <c r="BF42" s="36">
        <f>+'Average Info'!$W42</f>
        <v>4.8416001111506883</v>
      </c>
      <c r="BG42" s="34">
        <f>+Max!$X42</f>
        <v>9.0278844216837868</v>
      </c>
      <c r="BH42" s="35">
        <f>+min!$W42</f>
        <v>2.2963772150340782</v>
      </c>
      <c r="BI42" s="36">
        <f>+'Average Info'!$X42</f>
        <v>6.380444601969983</v>
      </c>
    </row>
    <row r="43" spans="1:61">
      <c r="A43" s="27">
        <v>41</v>
      </c>
      <c r="B43" s="34">
        <f>+Max!$E43</f>
        <v>6.3241339673086223</v>
      </c>
      <c r="C43" s="35">
        <f>+min!$D43</f>
        <v>2.1979479891348674</v>
      </c>
      <c r="D43" s="36">
        <f>+'Average Info'!$E43</f>
        <v>3.6293640439076826</v>
      </c>
      <c r="E43" s="34">
        <f>+Max!$F43</f>
        <v>6.6960483029538596</v>
      </c>
      <c r="F43" s="35">
        <f>+min!$E43</f>
        <v>2.1979479891348674</v>
      </c>
      <c r="G43" s="36">
        <f>+'Average Info'!$F43</f>
        <v>4.2004062382859972</v>
      </c>
      <c r="H43" s="34">
        <f>+Max!$G43</f>
        <v>6.6789634741859825</v>
      </c>
      <c r="I43" s="35">
        <f>+min!$F43</f>
        <v>2.2802097767251475</v>
      </c>
      <c r="J43" s="36">
        <f>+'Average Info'!$G43</f>
        <v>4.6339063148357678</v>
      </c>
      <c r="K43" s="34">
        <f>+Max!$H43</f>
        <v>7.1168820399304549</v>
      </c>
      <c r="L43" s="35">
        <f>+min!$G43</f>
        <v>2.3069808062622572</v>
      </c>
      <c r="M43" s="36">
        <f>+'Average Info'!$H43</f>
        <v>5.1653377438578429</v>
      </c>
      <c r="N43" s="34">
        <f>+Max!$I43</f>
        <v>8.3776252993969393</v>
      </c>
      <c r="O43" s="35">
        <f>+min!$H43</f>
        <v>3.4554820788593985</v>
      </c>
      <c r="P43" s="36">
        <f>+'Average Info'!$I43</f>
        <v>5.4312241471180407</v>
      </c>
      <c r="Q43" s="34">
        <f>+Max!$J43</f>
        <v>6.8873212476972183</v>
      </c>
      <c r="R43" s="35">
        <f>+min!$I43</f>
        <v>3.4306524118583441</v>
      </c>
      <c r="S43" s="36">
        <f>+'Average Info'!$J43</f>
        <v>4.74069359817498</v>
      </c>
      <c r="T43" s="34">
        <f>+Max!$K43</f>
        <v>6.5952141354568585</v>
      </c>
      <c r="U43" s="35">
        <f>+min!$J43</f>
        <v>2.3443533451603602</v>
      </c>
      <c r="V43" s="36">
        <f>+'Average Info'!$K43</f>
        <v>5.0429858911975645</v>
      </c>
      <c r="W43" s="34">
        <f>+Max!$L43</f>
        <v>6.5961154698716591</v>
      </c>
      <c r="X43" s="35">
        <f>+min!$K43</f>
        <v>2.2622306006309638</v>
      </c>
      <c r="Y43" s="36">
        <f>+'Average Info'!$L43</f>
        <v>4.8266822259819415</v>
      </c>
      <c r="Z43" s="34">
        <f>+Max!$M43</f>
        <v>8.5517030193743402</v>
      </c>
      <c r="AA43" s="35">
        <f>+min!$L43</f>
        <v>2.5509603289740239</v>
      </c>
      <c r="AB43" s="36">
        <f>+'Average Info'!$M43</f>
        <v>4.6382893736692665</v>
      </c>
      <c r="AC43" s="34">
        <f>+Max!$N43</f>
        <v>6.4979839082013449</v>
      </c>
      <c r="AD43" s="35">
        <f>+min!$M43</f>
        <v>2.1979479891348674</v>
      </c>
      <c r="AE43" s="36">
        <f>+'Average Info'!$N43</f>
        <v>4.9540697460968195</v>
      </c>
      <c r="AF43" s="34">
        <f>+Max!$O43</f>
        <v>8.9347317166754863</v>
      </c>
      <c r="AG43" s="35">
        <f>+min!$N43</f>
        <v>2.8335433408980535</v>
      </c>
      <c r="AH43" s="36">
        <f>+'Average Info'!$O43</f>
        <v>5.2124324379180065</v>
      </c>
      <c r="AI43" s="34">
        <f>+Max!$P43</f>
        <v>7.191597771955009</v>
      </c>
      <c r="AJ43" s="35">
        <f>+min!$O43</f>
        <v>3.3173410510960766</v>
      </c>
      <c r="AK43" s="36">
        <f>+'Average Info'!$P43</f>
        <v>4.9730331846122739</v>
      </c>
      <c r="AL43" s="34">
        <f>+Max!$Q43</f>
        <v>6.7574228882217566</v>
      </c>
      <c r="AM43" s="35">
        <f>+min!$P43</f>
        <v>3.0308749647455167</v>
      </c>
      <c r="AN43" s="34">
        <f>+'Average Info'!$Q43</f>
        <v>4.8209388974715432</v>
      </c>
      <c r="AO43" s="34">
        <f>+Max!$R43</f>
        <v>8.6999906970381602</v>
      </c>
      <c r="AP43" s="35">
        <f>+min!$Q43</f>
        <v>2.815454118160198</v>
      </c>
      <c r="AQ43" s="36">
        <f>+'Average Info'!$R43</f>
        <v>5.4779903315678515</v>
      </c>
      <c r="AR43" s="34">
        <f>+Max!$S43</f>
        <v>6.0688711700767586</v>
      </c>
      <c r="AS43" s="35">
        <f>+min!$R43</f>
        <v>3.537055288879305</v>
      </c>
      <c r="AT43" s="36">
        <f>+'Average Info'!$S43</f>
        <v>4.5729021908220151</v>
      </c>
      <c r="AU43" s="34">
        <f>+Max!$T43</f>
        <v>7.4061321316885813</v>
      </c>
      <c r="AV43" s="35">
        <f>+min!$S43</f>
        <v>3.0886739074803038</v>
      </c>
      <c r="AW43" s="36">
        <f>+'Average Info'!$T43</f>
        <v>5.6759991789668973</v>
      </c>
      <c r="AX43" s="34">
        <f>+Max!$U43</f>
        <v>8.8638113711169968</v>
      </c>
      <c r="AY43" s="35">
        <f>+min!$T43</f>
        <v>3.9016066306771773</v>
      </c>
      <c r="AZ43" s="36">
        <f>+'Average Info'!$U43</f>
        <v>5.514150290371937</v>
      </c>
      <c r="BA43" s="34">
        <f>+Max!$V43</f>
        <v>6.8494505293900128</v>
      </c>
      <c r="BB43" s="35">
        <f>+min!$U43</f>
        <v>4.1050196416663223</v>
      </c>
      <c r="BC43" s="36">
        <f>+'Average Info'!$V43</f>
        <v>4.5932405573437718</v>
      </c>
      <c r="BD43" s="34">
        <f>+Max!$W43</f>
        <v>8.4422446885580857</v>
      </c>
      <c r="BE43" s="35">
        <f>+min!$V43</f>
        <v>2.4676728367938803</v>
      </c>
      <c r="BF43" s="36">
        <f>+'Average Info'!$W43</f>
        <v>5.4906120411133239</v>
      </c>
      <c r="BG43" s="34">
        <f>+Max!$X43</f>
        <v>8.7869561925978026</v>
      </c>
      <c r="BH43" s="35">
        <f>+min!$W43</f>
        <v>3.2692279597760896</v>
      </c>
      <c r="BI43" s="36">
        <f>+'Average Info'!$X43</f>
        <v>5.0129350349861603</v>
      </c>
    </row>
    <row r="44" spans="1:61">
      <c r="A44" s="27">
        <v>42</v>
      </c>
      <c r="B44" s="34">
        <f>+Max!$E44</f>
        <v>5.8255000480949777</v>
      </c>
      <c r="C44" s="35">
        <f>+min!$D44</f>
        <v>2.1979479891348674</v>
      </c>
      <c r="D44" s="36">
        <f>+'Average Info'!$E44</f>
        <v>4.2962544485516956</v>
      </c>
      <c r="E44" s="34">
        <f>+Max!$F44</f>
        <v>6.627187052372375</v>
      </c>
      <c r="F44" s="35">
        <f>+min!$E44</f>
        <v>2.8932614621629416</v>
      </c>
      <c r="G44" s="36">
        <f>+'Average Info'!$F44</f>
        <v>4.4085286128647896</v>
      </c>
      <c r="H44" s="34">
        <f>+Max!$G44</f>
        <v>7.9784780876656196</v>
      </c>
      <c r="I44" s="35">
        <f>+min!$F44</f>
        <v>2.1979479891348674</v>
      </c>
      <c r="J44" s="36">
        <f>+'Average Info'!$G44</f>
        <v>5.6078612524616425</v>
      </c>
      <c r="K44" s="34">
        <f>+Max!$H44</f>
        <v>7.2755154995166613</v>
      </c>
      <c r="L44" s="35">
        <f>+min!$G44</f>
        <v>2.1979479891348674</v>
      </c>
      <c r="M44" s="36">
        <f>+'Average Info'!$H44</f>
        <v>5.4715972228406713</v>
      </c>
      <c r="N44" s="34">
        <f>+Max!$I44</f>
        <v>6.9436623344192405</v>
      </c>
      <c r="O44" s="35">
        <f>+min!$H44</f>
        <v>3.5499059420241994</v>
      </c>
      <c r="P44" s="36">
        <f>+'Average Info'!$I44</f>
        <v>4.7691509947902242</v>
      </c>
      <c r="Q44" s="34">
        <f>+Max!$J44</f>
        <v>5.6876741380224107</v>
      </c>
      <c r="R44" s="35">
        <f>+min!$I44</f>
        <v>2.1979479891348674</v>
      </c>
      <c r="S44" s="36">
        <f>+'Average Info'!$J44</f>
        <v>4.1930711042656847</v>
      </c>
      <c r="T44" s="34">
        <f>+Max!$K44</f>
        <v>5.6023715695226759</v>
      </c>
      <c r="U44" s="35">
        <f>+min!$J44</f>
        <v>2.1979479891348674</v>
      </c>
      <c r="V44" s="36">
        <f>+'Average Info'!$K44</f>
        <v>4.2070879702109938</v>
      </c>
      <c r="W44" s="34">
        <f>+Max!$L44</f>
        <v>7.6634386523028502</v>
      </c>
      <c r="X44" s="35">
        <f>+min!$K44</f>
        <v>2.1979479891348674</v>
      </c>
      <c r="Y44" s="36">
        <f>+'Average Info'!$L44</f>
        <v>4.7641432100370888</v>
      </c>
      <c r="Z44" s="34">
        <f>+Max!$M44</f>
        <v>6.3252910291620337</v>
      </c>
      <c r="AA44" s="35">
        <f>+min!$L44</f>
        <v>2.1979479891348674</v>
      </c>
      <c r="AB44" s="36">
        <f>+'Average Info'!$M44</f>
        <v>4.5025475528627386</v>
      </c>
      <c r="AC44" s="34">
        <f>+Max!$N44</f>
        <v>6.8101439643987707</v>
      </c>
      <c r="AD44" s="35">
        <f>+min!$M44</f>
        <v>2.4908025451661042</v>
      </c>
      <c r="AE44" s="36">
        <f>+'Average Info'!$N44</f>
        <v>4.9880517536667028</v>
      </c>
      <c r="AF44" s="34">
        <f>+Max!$O44</f>
        <v>7.2449057635649181</v>
      </c>
      <c r="AG44" s="35">
        <f>+min!$N44</f>
        <v>2.1979479891348674</v>
      </c>
      <c r="AH44" s="36">
        <f>+'Average Info'!$O44</f>
        <v>5.548390108138836</v>
      </c>
      <c r="AI44" s="34">
        <f>+Max!$P44</f>
        <v>8.8174345712859541</v>
      </c>
      <c r="AJ44" s="35">
        <f>+min!$O44</f>
        <v>2.564301999762324</v>
      </c>
      <c r="AK44" s="36">
        <f>+'Average Info'!$P44</f>
        <v>5.5689093036001509</v>
      </c>
      <c r="AL44" s="34">
        <f>+Max!$Q44</f>
        <v>6.8214784193420277</v>
      </c>
      <c r="AM44" s="35">
        <f>+min!$P44</f>
        <v>3.3142859466552284</v>
      </c>
      <c r="AN44" s="34">
        <f>+'Average Info'!$Q44</f>
        <v>5.1298473768747552</v>
      </c>
      <c r="AO44" s="34">
        <f>+Max!$R44</f>
        <v>5.8130742099300834</v>
      </c>
      <c r="AP44" s="35">
        <f>+min!$Q44</f>
        <v>2.1979479891348674</v>
      </c>
      <c r="AQ44" s="36">
        <f>+'Average Info'!$R44</f>
        <v>4.3204300272255329</v>
      </c>
      <c r="AR44" s="34">
        <f>+Max!$S44</f>
        <v>6.7771677015765537</v>
      </c>
      <c r="AS44" s="35">
        <f>+min!$R44</f>
        <v>2.3066805361345346</v>
      </c>
      <c r="AT44" s="36">
        <f>+'Average Info'!$S44</f>
        <v>4.977362874804335</v>
      </c>
      <c r="AU44" s="34">
        <f>+Max!$T44</f>
        <v>8.9364903668476128</v>
      </c>
      <c r="AV44" s="35">
        <f>+min!$S44</f>
        <v>3.0727531276543165</v>
      </c>
      <c r="AW44" s="36">
        <f>+'Average Info'!$T44</f>
        <v>5.0295741311778821</v>
      </c>
      <c r="AX44" s="34">
        <f>+Max!$U44</f>
        <v>6.7509535429918435</v>
      </c>
      <c r="AY44" s="35">
        <f>+min!$T44</f>
        <v>2.2993247040528666</v>
      </c>
      <c r="AZ44" s="36">
        <f>+'Average Info'!$U44</f>
        <v>4.8228156814263574</v>
      </c>
      <c r="BA44" s="34">
        <f>+Max!$V44</f>
        <v>8.6356640668846296</v>
      </c>
      <c r="BB44" s="35">
        <f>+min!$U44</f>
        <v>2.1979479891348674</v>
      </c>
      <c r="BC44" s="36">
        <f>+'Average Info'!$V44</f>
        <v>5.3560665762149773</v>
      </c>
      <c r="BD44" s="34">
        <f>+Max!$W44</f>
        <v>6.4684585683827489</v>
      </c>
      <c r="BE44" s="35">
        <f>+min!$V44</f>
        <v>2.1979479891348674</v>
      </c>
      <c r="BF44" s="36">
        <f>+'Average Info'!$W44</f>
        <v>4.4410012699956614</v>
      </c>
      <c r="BG44" s="34">
        <f>+Max!$X44</f>
        <v>6.4364052999496337</v>
      </c>
      <c r="BH44" s="35">
        <f>+min!$W44</f>
        <v>2.4096910070179578</v>
      </c>
      <c r="BI44" s="36">
        <f>+'Average Info'!$X44</f>
        <v>4.9394420859278112</v>
      </c>
    </row>
    <row r="45" spans="1:61">
      <c r="A45" s="27">
        <v>43</v>
      </c>
      <c r="B45" s="34">
        <f>+Max!$E45</f>
        <v>5.4574123982203062</v>
      </c>
      <c r="C45" s="35">
        <f>+min!$D45</f>
        <v>2.1979479891348674</v>
      </c>
      <c r="D45" s="36">
        <f>+'Average Info'!$E45</f>
        <v>3.3655395159035075</v>
      </c>
      <c r="E45" s="34">
        <f>+Max!$F45</f>
        <v>8.7827582286302768</v>
      </c>
      <c r="F45" s="35">
        <f>+min!$E45</f>
        <v>2.1979479891348674</v>
      </c>
      <c r="G45" s="36">
        <f>+'Average Info'!$F45</f>
        <v>4.4204232935729566</v>
      </c>
      <c r="H45" s="34">
        <f>+Max!$G45</f>
        <v>7.3309256565133625</v>
      </c>
      <c r="I45" s="35">
        <f>+min!$F45</f>
        <v>2.1979479891348674</v>
      </c>
      <c r="J45" s="36">
        <f>+'Average Info'!$G45</f>
        <v>4.8298111606577994</v>
      </c>
      <c r="K45" s="34">
        <f>+Max!$H45</f>
        <v>7.1240717753724017</v>
      </c>
      <c r="L45" s="35">
        <f>+min!$G45</f>
        <v>2.3866931799409281</v>
      </c>
      <c r="M45" s="36">
        <f>+'Average Info'!$H45</f>
        <v>5.0429089458856069</v>
      </c>
      <c r="N45" s="34">
        <f>+Max!$I45</f>
        <v>7.5439399751466194</v>
      </c>
      <c r="O45" s="35">
        <f>+min!$H45</f>
        <v>2.2801806056307155</v>
      </c>
      <c r="P45" s="36">
        <f>+'Average Info'!$I45</f>
        <v>5.5492740057277032</v>
      </c>
      <c r="Q45" s="34">
        <f>+Max!$J45</f>
        <v>7.1266086802567212</v>
      </c>
      <c r="R45" s="35">
        <f>+min!$I45</f>
        <v>2.9968653115361064</v>
      </c>
      <c r="S45" s="36">
        <f>+'Average Info'!$J45</f>
        <v>4.8943721930736572</v>
      </c>
      <c r="T45" s="34">
        <f>+Max!$K45</f>
        <v>7.1915982353843511</v>
      </c>
      <c r="U45" s="35">
        <f>+min!$J45</f>
        <v>2.1979479891348674</v>
      </c>
      <c r="V45" s="36">
        <f>+'Average Info'!$K45</f>
        <v>4.5020452239786293</v>
      </c>
      <c r="W45" s="34">
        <f>+Max!$L45</f>
        <v>6.7581540299944383</v>
      </c>
      <c r="X45" s="35">
        <f>+min!$K45</f>
        <v>2.1979479891348674</v>
      </c>
      <c r="Y45" s="36">
        <f>+'Average Info'!$L45</f>
        <v>4.8212349899026039</v>
      </c>
      <c r="Z45" s="34">
        <f>+Max!$M45</f>
        <v>7.1219806110851245</v>
      </c>
      <c r="AA45" s="35">
        <f>+min!$L45</f>
        <v>2.1979479891348674</v>
      </c>
      <c r="AB45" s="36">
        <f>+'Average Info'!$M45</f>
        <v>4.9858460055842997</v>
      </c>
      <c r="AC45" s="34">
        <f>+Max!$N45</f>
        <v>7.547119207353342</v>
      </c>
      <c r="AD45" s="35">
        <f>+min!$M45</f>
        <v>2.8396021946793697</v>
      </c>
      <c r="AE45" s="36">
        <f>+'Average Info'!$N45</f>
        <v>5.1149888715606995</v>
      </c>
      <c r="AF45" s="34">
        <f>+Max!$O45</f>
        <v>8.2252843617941611</v>
      </c>
      <c r="AG45" s="35">
        <f>+min!$N45</f>
        <v>2.1979479891348674</v>
      </c>
      <c r="AH45" s="36">
        <f>+'Average Info'!$O45</f>
        <v>4.6048658935145941</v>
      </c>
      <c r="AI45" s="34">
        <f>+Max!$P45</f>
        <v>8.1588373285269054</v>
      </c>
      <c r="AJ45" s="35">
        <f>+min!$O45</f>
        <v>2.2868183396931592</v>
      </c>
      <c r="AK45" s="36">
        <f>+'Average Info'!$P45</f>
        <v>5.4705374080690792</v>
      </c>
      <c r="AL45" s="34">
        <f>+Max!$Q45</f>
        <v>7.4263141442812186</v>
      </c>
      <c r="AM45" s="35">
        <f>+min!$P45</f>
        <v>4.1145367548941687</v>
      </c>
      <c r="AN45" s="34">
        <f>+'Average Info'!$Q45</f>
        <v>5.3060667891966693</v>
      </c>
      <c r="AO45" s="34">
        <f>+Max!$R45</f>
        <v>6.5240192400988821</v>
      </c>
      <c r="AP45" s="35">
        <f>+min!$Q45</f>
        <v>3.9101567308584499</v>
      </c>
      <c r="AQ45" s="36">
        <f>+'Average Info'!$R45</f>
        <v>4.5061761508127942</v>
      </c>
      <c r="AR45" s="34">
        <f>+Max!$S45</f>
        <v>8.3427740941573862</v>
      </c>
      <c r="AS45" s="35">
        <f>+min!$R45</f>
        <v>2.4630204839249572</v>
      </c>
      <c r="AT45" s="36">
        <f>+'Average Info'!$S45</f>
        <v>5.7750917855456931</v>
      </c>
      <c r="AU45" s="34">
        <f>+Max!$T45</f>
        <v>10.563607849590449</v>
      </c>
      <c r="AV45" s="35">
        <f>+min!$S45</f>
        <v>4.0047563192986901</v>
      </c>
      <c r="AW45" s="36">
        <f>+'Average Info'!$T45</f>
        <v>4.4640030745441086</v>
      </c>
      <c r="AX45" s="34">
        <f>+Max!$U45</f>
        <v>6.942445803887189</v>
      </c>
      <c r="AY45" s="35">
        <f>+min!$T45</f>
        <v>2.1979479891348674</v>
      </c>
      <c r="AZ45" s="36">
        <f>+'Average Info'!$U45</f>
        <v>4.9936999442929082</v>
      </c>
      <c r="BA45" s="34">
        <f>+Max!$V45</f>
        <v>7.1344541468234635</v>
      </c>
      <c r="BB45" s="35">
        <f>+min!$U45</f>
        <v>3.6747344700936528</v>
      </c>
      <c r="BC45" s="36">
        <f>+'Average Info'!$V45</f>
        <v>5.4518024327907</v>
      </c>
      <c r="BD45" s="34">
        <f>+Max!$W45</f>
        <v>7.4167094785568288</v>
      </c>
      <c r="BE45" s="35">
        <f>+min!$V45</f>
        <v>3.6447839659406385</v>
      </c>
      <c r="BF45" s="36">
        <f>+'Average Info'!$W45</f>
        <v>4.9373128592383511</v>
      </c>
      <c r="BG45" s="34">
        <f>+Max!$X45</f>
        <v>7.5262334880048352</v>
      </c>
      <c r="BH45" s="35">
        <f>+min!$W45</f>
        <v>3.1205661235237931</v>
      </c>
      <c r="BI45" s="36">
        <f>+'Average Info'!$X45</f>
        <v>5.6186357938606548</v>
      </c>
    </row>
    <row r="46" spans="1:61">
      <c r="A46" s="27">
        <v>44</v>
      </c>
      <c r="B46" s="34">
        <f>+Max!$E46</f>
        <v>7.1307038128188198</v>
      </c>
      <c r="C46" s="35">
        <f>+min!$D46</f>
        <v>2.1979479891348674</v>
      </c>
      <c r="D46" s="36">
        <f>+'Average Info'!$E46</f>
        <v>4.1977582918702812</v>
      </c>
      <c r="E46" s="34">
        <f>+Max!$F46</f>
        <v>6.1116861518283194</v>
      </c>
      <c r="F46" s="35">
        <f>+min!$E46</f>
        <v>2.1979479891348674</v>
      </c>
      <c r="G46" s="36">
        <f>+'Average Info'!$F46</f>
        <v>3.7314727727961432</v>
      </c>
      <c r="H46" s="34">
        <f>+Max!$G46</f>
        <v>6.9809519693735389</v>
      </c>
      <c r="I46" s="35">
        <f>+min!$F46</f>
        <v>2.1979479891348674</v>
      </c>
      <c r="J46" s="36">
        <f>+'Average Info'!$G46</f>
        <v>4.5786797269531343</v>
      </c>
      <c r="K46" s="34">
        <f>+Max!$H46</f>
        <v>7.475280637163042</v>
      </c>
      <c r="L46" s="35">
        <f>+min!$G46</f>
        <v>2.9349198811388399</v>
      </c>
      <c r="M46" s="36">
        <f>+'Average Info'!$H46</f>
        <v>5.2657857873773448</v>
      </c>
      <c r="N46" s="34">
        <f>+Max!$I46</f>
        <v>6.5783238471955636</v>
      </c>
      <c r="O46" s="35">
        <f>+min!$H46</f>
        <v>3.3313344425629747</v>
      </c>
      <c r="P46" s="36">
        <f>+'Average Info'!$I46</f>
        <v>4.3587457452369893</v>
      </c>
      <c r="Q46" s="34">
        <f>+Max!$J46</f>
        <v>6.9762570736913521</v>
      </c>
      <c r="R46" s="35">
        <f>+min!$I46</f>
        <v>2.7365038611582233</v>
      </c>
      <c r="S46" s="36">
        <f>+'Average Info'!$J46</f>
        <v>4.7540290679222466</v>
      </c>
      <c r="T46" s="34">
        <f>+Max!$K46</f>
        <v>6.7343633573107322</v>
      </c>
      <c r="U46" s="35">
        <f>+min!$J46</f>
        <v>2.7898480109510486</v>
      </c>
      <c r="V46" s="36">
        <f>+'Average Info'!$K46</f>
        <v>4.8855426675786449</v>
      </c>
      <c r="W46" s="34">
        <f>+Max!$L46</f>
        <v>7.8245452275073069</v>
      </c>
      <c r="X46" s="35">
        <f>+min!$K46</f>
        <v>2.1979479891348674</v>
      </c>
      <c r="Y46" s="36">
        <f>+'Average Info'!$L46</f>
        <v>5.5215255407370316</v>
      </c>
      <c r="Z46" s="34">
        <f>+Max!$M46</f>
        <v>7.6145440052278461</v>
      </c>
      <c r="AA46" s="35">
        <f>+min!$L46</f>
        <v>3.7006848660879892</v>
      </c>
      <c r="AB46" s="36">
        <f>+'Average Info'!$M46</f>
        <v>5.5089740514308518</v>
      </c>
      <c r="AC46" s="34">
        <f>+Max!$N46</f>
        <v>8.1836181215569681</v>
      </c>
      <c r="AD46" s="35">
        <f>+min!$M46</f>
        <v>3.1601511239912363</v>
      </c>
      <c r="AE46" s="36">
        <f>+'Average Info'!$N46</f>
        <v>5.1823571560097639</v>
      </c>
      <c r="AF46" s="34">
        <f>+Max!$O46</f>
        <v>6.590509899891078</v>
      </c>
      <c r="AG46" s="35">
        <f>+min!$N46</f>
        <v>2.6705141292676013</v>
      </c>
      <c r="AH46" s="36">
        <f>+'Average Info'!$O46</f>
        <v>4.780779310871111</v>
      </c>
      <c r="AI46" s="34">
        <f>+Max!$P46</f>
        <v>7.5078611455896613</v>
      </c>
      <c r="AJ46" s="35">
        <f>+min!$O46</f>
        <v>2.1979479891348674</v>
      </c>
      <c r="AK46" s="36">
        <f>+'Average Info'!$P46</f>
        <v>5.0156996366667306</v>
      </c>
      <c r="AL46" s="34">
        <f>+Max!$Q46</f>
        <v>7.896838065394518</v>
      </c>
      <c r="AM46" s="35">
        <f>+min!$P46</f>
        <v>2.1979479891348674</v>
      </c>
      <c r="AN46" s="34">
        <f>+'Average Info'!$Q46</f>
        <v>4.5063556462047307</v>
      </c>
      <c r="AO46" s="34">
        <f>+Max!$R46</f>
        <v>6.3639193332329409</v>
      </c>
      <c r="AP46" s="35">
        <f>+min!$Q46</f>
        <v>2.1979479891348674</v>
      </c>
      <c r="AQ46" s="36">
        <f>+'Average Info'!$R46</f>
        <v>4.8488051385725202</v>
      </c>
      <c r="AR46" s="34">
        <f>+Max!$S46</f>
        <v>7.3682320248316246</v>
      </c>
      <c r="AS46" s="35">
        <f>+min!$R46</f>
        <v>3.0090714057680912</v>
      </c>
      <c r="AT46" s="36">
        <f>+'Average Info'!$S46</f>
        <v>4.9376260554797717</v>
      </c>
      <c r="AU46" s="34">
        <f>+Max!$T46</f>
        <v>8.8608701918668746</v>
      </c>
      <c r="AV46" s="35">
        <f>+min!$S46</f>
        <v>3.0956264098790767</v>
      </c>
      <c r="AW46" s="36">
        <f>+'Average Info'!$T46</f>
        <v>4.9970798610097793</v>
      </c>
      <c r="AX46" s="34">
        <f>+Max!$U46</f>
        <v>6.8213319328929956</v>
      </c>
      <c r="AY46" s="35">
        <f>+min!$T46</f>
        <v>2.1979479891348674</v>
      </c>
      <c r="AZ46" s="36">
        <f>+'Average Info'!$U46</f>
        <v>5.4177293717532757</v>
      </c>
      <c r="BA46" s="34">
        <f>+Max!$V46</f>
        <v>7.4985162712226492</v>
      </c>
      <c r="BB46" s="35">
        <f>+min!$U46</f>
        <v>2.1979479891348674</v>
      </c>
      <c r="BC46" s="36">
        <f>+'Average Info'!$V46</f>
        <v>5.093320134278196</v>
      </c>
      <c r="BD46" s="34">
        <f>+Max!$W46</f>
        <v>7.1336048804772636</v>
      </c>
      <c r="BE46" s="35">
        <f>+min!$V46</f>
        <v>2.9891651906692447</v>
      </c>
      <c r="BF46" s="36">
        <f>+'Average Info'!$W46</f>
        <v>4.81390908584995</v>
      </c>
      <c r="BG46" s="34">
        <f>+Max!$X46</f>
        <v>6.557458119475748</v>
      </c>
      <c r="BH46" s="35">
        <f>+min!$W46</f>
        <v>3.0225376214086617</v>
      </c>
      <c r="BI46" s="36">
        <f>+'Average Info'!$X46</f>
        <v>4.8050879448611319</v>
      </c>
    </row>
    <row r="47" spans="1:61">
      <c r="A47" s="27">
        <v>45</v>
      </c>
      <c r="B47" s="34">
        <f>+Max!$E47</f>
        <v>6.91467729617177</v>
      </c>
      <c r="C47" s="35">
        <f>+min!$D47</f>
        <v>2.2652321112512408</v>
      </c>
      <c r="D47" s="36">
        <f>+'Average Info'!$E47</f>
        <v>4.1010825994079836</v>
      </c>
      <c r="E47" s="34">
        <f>+Max!$F47</f>
        <v>7.4359868200434525</v>
      </c>
      <c r="F47" s="35">
        <f>+min!$E47</f>
        <v>2.2652321112512408</v>
      </c>
      <c r="G47" s="36">
        <f>+'Average Info'!$F47</f>
        <v>4.4837236432662912</v>
      </c>
      <c r="H47" s="34">
        <f>+Max!$G47</f>
        <v>8.2476127224137699</v>
      </c>
      <c r="I47" s="35">
        <f>+min!$F47</f>
        <v>2.2652321112512408</v>
      </c>
      <c r="J47" s="36">
        <f>+'Average Info'!$G47</f>
        <v>4.8288581782315152</v>
      </c>
      <c r="K47" s="34">
        <f>+Max!$H47</f>
        <v>7.3540425314577522</v>
      </c>
      <c r="L47" s="35">
        <f>+min!$G47</f>
        <v>2.2652321112512408</v>
      </c>
      <c r="M47" s="36">
        <f>+'Average Info'!$H47</f>
        <v>5.1813044522048921</v>
      </c>
      <c r="N47" s="34">
        <f>+Max!$I47</f>
        <v>6.4295359367741725</v>
      </c>
      <c r="O47" s="35">
        <f>+min!$H47</f>
        <v>3.0120715617487601</v>
      </c>
      <c r="P47" s="36">
        <f>+'Average Info'!$I47</f>
        <v>4.8759133952417351</v>
      </c>
      <c r="Q47" s="34">
        <f>+Max!$J47</f>
        <v>6.1096000068372609</v>
      </c>
      <c r="R47" s="35">
        <f>+min!$I47</f>
        <v>3.3000883967405472</v>
      </c>
      <c r="S47" s="36">
        <f>+'Average Info'!$J47</f>
        <v>4.4636964756352171</v>
      </c>
      <c r="T47" s="34">
        <f>+Max!$K47</f>
        <v>9.182264141799271</v>
      </c>
      <c r="U47" s="35">
        <f>+min!$J47</f>
        <v>3.0736482129027305</v>
      </c>
      <c r="V47" s="36">
        <f>+'Average Info'!$K47</f>
        <v>6.0167157337670192</v>
      </c>
      <c r="W47" s="34">
        <f>+Max!$L47</f>
        <v>7.1812568239571206</v>
      </c>
      <c r="X47" s="35">
        <f>+min!$K47</f>
        <v>4.2671913913809627</v>
      </c>
      <c r="Y47" s="36">
        <f>+'Average Info'!$L47</f>
        <v>4.7102726518985101</v>
      </c>
      <c r="Z47" s="34">
        <f>+Max!$M47</f>
        <v>6.4223071520632065</v>
      </c>
      <c r="AA47" s="35">
        <f>+min!$L47</f>
        <v>2.3422878067330761</v>
      </c>
      <c r="AB47" s="36">
        <f>+'Average Info'!$M47</f>
        <v>4.5455915890208471</v>
      </c>
      <c r="AC47" s="34">
        <f>+Max!$N47</f>
        <v>7.5242337476315075</v>
      </c>
      <c r="AD47" s="35">
        <f>+min!$M47</f>
        <v>3.321781705878371</v>
      </c>
      <c r="AE47" s="36">
        <f>+'Average Info'!$N47</f>
        <v>4.6287608256195663</v>
      </c>
      <c r="AF47" s="34">
        <f>+Max!$O47</f>
        <v>7.018160354470294</v>
      </c>
      <c r="AG47" s="35">
        <f>+min!$N47</f>
        <v>2.2652321112512408</v>
      </c>
      <c r="AH47" s="36">
        <f>+'Average Info'!$O47</f>
        <v>4.3785237916740796</v>
      </c>
      <c r="AI47" s="34">
        <f>+Max!$P47</f>
        <v>6.9457919419525567</v>
      </c>
      <c r="AJ47" s="35">
        <f>+min!$O47</f>
        <v>2.3160789437197686</v>
      </c>
      <c r="AK47" s="36">
        <f>+'Average Info'!$P47</f>
        <v>5.5482103819234325</v>
      </c>
      <c r="AL47" s="34">
        <f>+Max!$Q47</f>
        <v>8.1122221976816764</v>
      </c>
      <c r="AM47" s="35">
        <f>+min!$P47</f>
        <v>3.9709668805812086</v>
      </c>
      <c r="AN47" s="34">
        <f>+'Average Info'!$Q47</f>
        <v>5.3642395316592584</v>
      </c>
      <c r="AO47" s="34">
        <f>+Max!$R47</f>
        <v>6.6842588031783761</v>
      </c>
      <c r="AP47" s="35">
        <f>+min!$Q47</f>
        <v>2.7593773287547165</v>
      </c>
      <c r="AQ47" s="36">
        <f>+'Average Info'!$R47</f>
        <v>5.3411977492006857</v>
      </c>
      <c r="AR47" s="34">
        <f>+Max!$S47</f>
        <v>7.3370795917355522</v>
      </c>
      <c r="AS47" s="35">
        <f>+min!$R47</f>
        <v>3.6359391746079073</v>
      </c>
      <c r="AT47" s="36">
        <f>+'Average Info'!$S47</f>
        <v>4.6148139095797616</v>
      </c>
      <c r="AU47" s="34">
        <f>+Max!$T47</f>
        <v>6.5866598715412215</v>
      </c>
      <c r="AV47" s="35">
        <f>+min!$S47</f>
        <v>2.2652321112512408</v>
      </c>
      <c r="AW47" s="36">
        <f>+'Average Info'!$T47</f>
        <v>4.9070578692359863</v>
      </c>
      <c r="AX47" s="34">
        <f>+Max!$U47</f>
        <v>6.5820241522207077</v>
      </c>
      <c r="AY47" s="35">
        <f>+min!$T47</f>
        <v>2.2652321112512408</v>
      </c>
      <c r="AZ47" s="36">
        <f>+'Average Info'!$U47</f>
        <v>4.6032430165528906</v>
      </c>
      <c r="BA47" s="34">
        <f>+Max!$V47</f>
        <v>6.4113024876965241</v>
      </c>
      <c r="BB47" s="35">
        <f>+min!$U47</f>
        <v>2.2652321112512408</v>
      </c>
      <c r="BC47" s="36">
        <f>+'Average Info'!$V47</f>
        <v>4.7260688693450748</v>
      </c>
      <c r="BD47" s="34">
        <f>+Max!$W47</f>
        <v>7.0663206442859758</v>
      </c>
      <c r="BE47" s="35">
        <f>+min!$V47</f>
        <v>2.8393098153273395</v>
      </c>
      <c r="BF47" s="36">
        <f>+'Average Info'!$W47</f>
        <v>5.2901380978000851</v>
      </c>
      <c r="BG47" s="34">
        <f>+Max!$X47</f>
        <v>6.8642290913607784</v>
      </c>
      <c r="BH47" s="35">
        <f>+min!$W47</f>
        <v>2.2652321112512408</v>
      </c>
      <c r="BI47" s="36">
        <f>+'Average Info'!$X47</f>
        <v>5.2471396722980428</v>
      </c>
    </row>
    <row r="48" spans="1:61">
      <c r="A48" s="27">
        <v>46</v>
      </c>
      <c r="B48" s="34">
        <f>+Max!$E48</f>
        <v>7.0811232903229682</v>
      </c>
      <c r="C48" s="35">
        <f>+min!$D48</f>
        <v>2.2203760298403252</v>
      </c>
      <c r="D48" s="36">
        <f>+'Average Info'!$E48</f>
        <v>3.9743454725140261</v>
      </c>
      <c r="E48" s="34">
        <f>+Max!$F48</f>
        <v>6.3525332308723428</v>
      </c>
      <c r="F48" s="35">
        <f>+min!$E48</f>
        <v>2.2203760298403252</v>
      </c>
      <c r="G48" s="36">
        <f>+'Average Info'!$F48</f>
        <v>4.2531697645904094</v>
      </c>
      <c r="H48" s="34">
        <f>+Max!$G48</f>
        <v>8.732133086497905</v>
      </c>
      <c r="I48" s="35">
        <f>+min!$F48</f>
        <v>2.326746778731196</v>
      </c>
      <c r="J48" s="36">
        <f>+'Average Info'!$G48</f>
        <v>5.2223293294091917</v>
      </c>
      <c r="K48" s="34">
        <f>+Max!$H48</f>
        <v>8.4071507675498527</v>
      </c>
      <c r="L48" s="35">
        <f>+min!$G48</f>
        <v>3.3923718544684531</v>
      </c>
      <c r="M48" s="36">
        <f>+'Average Info'!$H48</f>
        <v>4.6321607642662803</v>
      </c>
      <c r="N48" s="34">
        <f>+Max!$I48</f>
        <v>7.2043056603449456</v>
      </c>
      <c r="O48" s="35">
        <f>+min!$H48</f>
        <v>2.4716114906574478</v>
      </c>
      <c r="P48" s="36">
        <f>+'Average Info'!$I48</f>
        <v>5.2035449956385031</v>
      </c>
      <c r="Q48" s="34">
        <f>+Max!$J48</f>
        <v>7.3199369840236974</v>
      </c>
      <c r="R48" s="35">
        <f>+min!$I48</f>
        <v>3.3357004317491765</v>
      </c>
      <c r="S48" s="36">
        <f>+'Average Info'!$J48</f>
        <v>4.5948572567329764</v>
      </c>
      <c r="T48" s="34">
        <f>+Max!$K48</f>
        <v>7.5962278518374786</v>
      </c>
      <c r="U48" s="35">
        <f>+min!$J48</f>
        <v>2.2203760298403252</v>
      </c>
      <c r="V48" s="36">
        <f>+'Average Info'!$K48</f>
        <v>5.222568696900951</v>
      </c>
      <c r="W48" s="34">
        <f>+Max!$L48</f>
        <v>7.8017437910893612</v>
      </c>
      <c r="X48" s="35">
        <f>+min!$K48</f>
        <v>2.4059032172282482</v>
      </c>
      <c r="Y48" s="36">
        <f>+'Average Info'!$L48</f>
        <v>4.830896234556354</v>
      </c>
      <c r="Z48" s="34">
        <f>+Max!$M48</f>
        <v>7.1182860454540959</v>
      </c>
      <c r="AA48" s="35">
        <f>+min!$L48</f>
        <v>2.9109721540347695</v>
      </c>
      <c r="AB48" s="36">
        <f>+'Average Info'!$M48</f>
        <v>5.2348214214820867</v>
      </c>
      <c r="AC48" s="34">
        <f>+Max!$N48</f>
        <v>8.8519737745058595</v>
      </c>
      <c r="AD48" s="35">
        <f>+min!$M48</f>
        <v>2.692205971473324</v>
      </c>
      <c r="AE48" s="36">
        <f>+'Average Info'!$N48</f>
        <v>5.3396873079203084</v>
      </c>
      <c r="AF48" s="34">
        <f>+Max!$O48</f>
        <v>7.3532347384724934</v>
      </c>
      <c r="AG48" s="35">
        <f>+min!$N48</f>
        <v>2.9962418600471428</v>
      </c>
      <c r="AH48" s="36">
        <f>+'Average Info'!$O48</f>
        <v>5.0259993715370808</v>
      </c>
      <c r="AI48" s="34">
        <f>+Max!$P48</f>
        <v>7.8833815033435091</v>
      </c>
      <c r="AJ48" s="35">
        <f>+min!$O48</f>
        <v>2.2203760298403252</v>
      </c>
      <c r="AK48" s="36">
        <f>+'Average Info'!$P48</f>
        <v>5.5070988259057234</v>
      </c>
      <c r="AL48" s="34">
        <f>+Max!$Q48</f>
        <v>8.3385960220031308</v>
      </c>
      <c r="AM48" s="35">
        <f>+min!$P48</f>
        <v>3.6717173347749896</v>
      </c>
      <c r="AN48" s="34">
        <f>+'Average Info'!$Q48</f>
        <v>5.0258587626197517</v>
      </c>
      <c r="AO48" s="34">
        <f>+Max!$R48</f>
        <v>8.0350697684551804</v>
      </c>
      <c r="AP48" s="35">
        <f>+min!$Q48</f>
        <v>2.2203760298403252</v>
      </c>
      <c r="AQ48" s="36">
        <f>+'Average Info'!$R48</f>
        <v>5.0968244449357396</v>
      </c>
      <c r="AR48" s="34">
        <f>+Max!$S48</f>
        <v>6.6552146170879647</v>
      </c>
      <c r="AS48" s="35">
        <f>+min!$R48</f>
        <v>2.7143430088554101</v>
      </c>
      <c r="AT48" s="36">
        <f>+'Average Info'!$S48</f>
        <v>4.5061341033638964</v>
      </c>
      <c r="AU48" s="34">
        <f>+Max!$T48</f>
        <v>8.3002440358927707</v>
      </c>
      <c r="AV48" s="35">
        <f>+min!$S48</f>
        <v>2.5546980380940369</v>
      </c>
      <c r="AW48" s="36">
        <f>+'Average Info'!$T48</f>
        <v>5.0930997055987328</v>
      </c>
      <c r="AX48" s="34">
        <f>+Max!$U48</f>
        <v>6.5747654228447905</v>
      </c>
      <c r="AY48" s="35">
        <f>+min!$T48</f>
        <v>2.2203760298403252</v>
      </c>
      <c r="AZ48" s="36">
        <f>+'Average Info'!$U48</f>
        <v>4.6463558535494158</v>
      </c>
      <c r="BA48" s="34">
        <f>+Max!$V48</f>
        <v>7.6501296746719047</v>
      </c>
      <c r="BB48" s="35">
        <f>+min!$U48</f>
        <v>3.3964572478847677</v>
      </c>
      <c r="BC48" s="36">
        <f>+'Average Info'!$V48</f>
        <v>4.7697809553818979</v>
      </c>
      <c r="BD48" s="34">
        <f>+Max!$W48</f>
        <v>7.8409926912115679</v>
      </c>
      <c r="BE48" s="35">
        <f>+min!$V48</f>
        <v>2.2203760298403252</v>
      </c>
      <c r="BF48" s="36">
        <f>+'Average Info'!$W48</f>
        <v>5.4813429837861225</v>
      </c>
      <c r="BG48" s="34">
        <f>+Max!$X48</f>
        <v>9.627162010417619</v>
      </c>
      <c r="BH48" s="35">
        <f>+min!$W48</f>
        <v>2.3196490429250294</v>
      </c>
      <c r="BI48" s="36">
        <f>+'Average Info'!$X48</f>
        <v>6.5826593436225025</v>
      </c>
    </row>
    <row r="49" spans="1:61">
      <c r="A49" s="27">
        <v>47</v>
      </c>
      <c r="B49" s="34">
        <f>+Max!$E49</f>
        <v>6.6274044149914495</v>
      </c>
      <c r="C49" s="35">
        <f>+min!$D49</f>
        <v>2.2652321112512408</v>
      </c>
      <c r="D49" s="36">
        <f>+'Average Info'!$E49</f>
        <v>4.4817000181607609</v>
      </c>
      <c r="E49" s="34">
        <f>+Max!$F49</f>
        <v>8.6841451424883402</v>
      </c>
      <c r="F49" s="35">
        <f>+min!$E49</f>
        <v>2.9289299589067697</v>
      </c>
      <c r="G49" s="36">
        <f>+'Average Info'!$F49</f>
        <v>5.4512427494757727</v>
      </c>
      <c r="H49" s="34">
        <f>+Max!$G49</f>
        <v>6.1774692477066289</v>
      </c>
      <c r="I49" s="35">
        <f>+min!$F49</f>
        <v>3.5466286731233598</v>
      </c>
      <c r="J49" s="36">
        <f>+'Average Info'!$G49</f>
        <v>4.4027592414079946</v>
      </c>
      <c r="K49" s="34">
        <f>+Max!$H49</f>
        <v>7.2773453324351598</v>
      </c>
      <c r="L49" s="35">
        <f>+min!$G49</f>
        <v>2.6337400487577547</v>
      </c>
      <c r="M49" s="36">
        <f>+'Average Info'!$H49</f>
        <v>5.1275026380158044</v>
      </c>
      <c r="N49" s="34">
        <f>+Max!$I49</f>
        <v>7.1177219521337056</v>
      </c>
      <c r="O49" s="35">
        <f>+min!$H49</f>
        <v>3.177539256566579</v>
      </c>
      <c r="P49" s="36">
        <f>+'Average Info'!$I49</f>
        <v>4.6482034237802363</v>
      </c>
      <c r="Q49" s="34">
        <f>+Max!$J49</f>
        <v>6.3723090155663051</v>
      </c>
      <c r="R49" s="35">
        <f>+min!$I49</f>
        <v>2.668594407099226</v>
      </c>
      <c r="S49" s="36">
        <f>+'Average Info'!$J49</f>
        <v>4.8076279370463428</v>
      </c>
      <c r="T49" s="34">
        <f>+Max!$K49</f>
        <v>7.5963803842569542</v>
      </c>
      <c r="U49" s="35">
        <f>+min!$J49</f>
        <v>2.2652321112512408</v>
      </c>
      <c r="V49" s="36">
        <f>+'Average Info'!$K49</f>
        <v>4.5410693292337161</v>
      </c>
      <c r="W49" s="34">
        <f>+Max!$L49</f>
        <v>8.5190850230791479</v>
      </c>
      <c r="X49" s="35">
        <f>+min!$K49</f>
        <v>2.2652321112512408</v>
      </c>
      <c r="Y49" s="36">
        <f>+'Average Info'!$L49</f>
        <v>5.568682390029184</v>
      </c>
      <c r="Z49" s="34">
        <f>+Max!$M49</f>
        <v>6.8419222980296075</v>
      </c>
      <c r="AA49" s="35">
        <f>+min!$L49</f>
        <v>2.9024796830741453</v>
      </c>
      <c r="AB49" s="36">
        <f>+'Average Info'!$M49</f>
        <v>5.1158517841184947</v>
      </c>
      <c r="AC49" s="34">
        <f>+Max!$N49</f>
        <v>7.6276405539796697</v>
      </c>
      <c r="AD49" s="35">
        <f>+min!$M49</f>
        <v>2.8122328743015355</v>
      </c>
      <c r="AE49" s="36">
        <f>+'Average Info'!$N49</f>
        <v>4.5108731341550321</v>
      </c>
      <c r="AF49" s="34">
        <f>+Max!$O49</f>
        <v>7.8283404785093849</v>
      </c>
      <c r="AG49" s="35">
        <f>+min!$N49</f>
        <v>2.8160837778198755</v>
      </c>
      <c r="AH49" s="36">
        <f>+'Average Info'!$O49</f>
        <v>5.5749300493790157</v>
      </c>
      <c r="AI49" s="34">
        <f>+Max!$P49</f>
        <v>7.5879235545772765</v>
      </c>
      <c r="AJ49" s="35">
        <f>+min!$O49</f>
        <v>2.9526017370112911</v>
      </c>
      <c r="AK49" s="36">
        <f>+'Average Info'!$P49</f>
        <v>5.5804987014199163</v>
      </c>
      <c r="AL49" s="34">
        <f>+Max!$Q49</f>
        <v>9.4556076204097526</v>
      </c>
      <c r="AM49" s="35">
        <f>+min!$P49</f>
        <v>2.2652321112512408</v>
      </c>
      <c r="AN49" s="34">
        <f>+'Average Info'!$Q49</f>
        <v>5.1291222732001609</v>
      </c>
      <c r="AO49" s="34">
        <f>+Max!$R49</f>
        <v>6.6797994579343749</v>
      </c>
      <c r="AP49" s="35">
        <f>+min!$Q49</f>
        <v>2.2652321112512408</v>
      </c>
      <c r="AQ49" s="36">
        <f>+'Average Info'!$R49</f>
        <v>4.6016938159438912</v>
      </c>
      <c r="AR49" s="34">
        <f>+Max!$S49</f>
        <v>7.9283879996583071</v>
      </c>
      <c r="AS49" s="35">
        <f>+min!$R49</f>
        <v>2.7826186683424559</v>
      </c>
      <c r="AT49" s="36">
        <f>+'Average Info'!$S49</f>
        <v>5.1857077458189469</v>
      </c>
      <c r="AU49" s="34">
        <f>+Max!$T49</f>
        <v>7.1363796885948707</v>
      </c>
      <c r="AV49" s="35">
        <f>+min!$S49</f>
        <v>2.8629891544597577</v>
      </c>
      <c r="AW49" s="36">
        <f>+'Average Info'!$T49</f>
        <v>4.6244418584694289</v>
      </c>
      <c r="AX49" s="34">
        <f>+Max!$U49</f>
        <v>8.4872206912224453</v>
      </c>
      <c r="AY49" s="35">
        <f>+min!$T49</f>
        <v>2.9934966365455233</v>
      </c>
      <c r="AZ49" s="36">
        <f>+'Average Info'!$U49</f>
        <v>5.6497311933615988</v>
      </c>
      <c r="BA49" s="34">
        <f>+Max!$V49</f>
        <v>6.6457532294556376</v>
      </c>
      <c r="BB49" s="35">
        <f>+min!$U49</f>
        <v>3.3275806542273405</v>
      </c>
      <c r="BC49" s="36">
        <f>+'Average Info'!$V49</f>
        <v>5.0204364727040431</v>
      </c>
      <c r="BD49" s="34">
        <f>+Max!$W49</f>
        <v>8.6862593499082781</v>
      </c>
      <c r="BE49" s="35">
        <f>+min!$V49</f>
        <v>2.2652321112512408</v>
      </c>
      <c r="BF49" s="36">
        <f>+'Average Info'!$W49</f>
        <v>5.5043291164020411</v>
      </c>
      <c r="BG49" s="34">
        <f>+Max!$X49</f>
        <v>11.285763784440856</v>
      </c>
      <c r="BH49" s="35">
        <f>+min!$W49</f>
        <v>3.1709626024909361</v>
      </c>
      <c r="BI49" s="36">
        <f>+'Average Info'!$X49</f>
        <v>6.1545903573927401</v>
      </c>
    </row>
    <row r="50" spans="1:61">
      <c r="A50" s="27">
        <v>48</v>
      </c>
      <c r="B50" s="34">
        <f>+Max!$E50</f>
        <v>5.6766268880643658</v>
      </c>
      <c r="C50" s="35">
        <f>+min!$D50</f>
        <v>2.2652321112512408</v>
      </c>
      <c r="D50" s="36">
        <f>+'Average Info'!$E50</f>
        <v>4.2072505713755257</v>
      </c>
      <c r="E50" s="34">
        <f>+Max!$F50</f>
        <v>7.3647926661724128</v>
      </c>
      <c r="F50" s="35">
        <f>+min!$E50</f>
        <v>2.2652321112512408</v>
      </c>
      <c r="G50" s="36">
        <f>+'Average Info'!$F50</f>
        <v>4.6140294928912517</v>
      </c>
      <c r="H50" s="34">
        <f>+Max!$G50</f>
        <v>7.803089162107204</v>
      </c>
      <c r="I50" s="35">
        <f>+min!$F50</f>
        <v>2.2652321112512408</v>
      </c>
      <c r="J50" s="36">
        <f>+'Average Info'!$G50</f>
        <v>4.9027993880810117</v>
      </c>
      <c r="K50" s="34">
        <f>+Max!$H50</f>
        <v>8.9741316092058412</v>
      </c>
      <c r="L50" s="35">
        <f>+min!$G50</f>
        <v>2.6424310902777868</v>
      </c>
      <c r="M50" s="36">
        <f>+'Average Info'!$H50</f>
        <v>4.9779942342990555</v>
      </c>
      <c r="N50" s="34">
        <f>+Max!$I50</f>
        <v>6.775495919451493</v>
      </c>
      <c r="O50" s="35">
        <f>+min!$H50</f>
        <v>2.2652321112512408</v>
      </c>
      <c r="P50" s="36">
        <f>+'Average Info'!$I50</f>
        <v>4.6075905103038961</v>
      </c>
      <c r="Q50" s="34">
        <f>+Max!$J50</f>
        <v>7.4417811127099878</v>
      </c>
      <c r="R50" s="35">
        <f>+min!$I50</f>
        <v>2.5956538910632192</v>
      </c>
      <c r="S50" s="36">
        <f>+'Average Info'!$J50</f>
        <v>4.7062337977793653</v>
      </c>
      <c r="T50" s="34">
        <f>+Max!$K50</f>
        <v>7.3547676201303114</v>
      </c>
      <c r="U50" s="35">
        <f>+min!$J50</f>
        <v>2.802394176761243</v>
      </c>
      <c r="V50" s="36">
        <f>+'Average Info'!$K50</f>
        <v>4.7781789781065411</v>
      </c>
      <c r="W50" s="34">
        <f>+Max!$L50</f>
        <v>5.8492778445727609</v>
      </c>
      <c r="X50" s="35">
        <f>+min!$K50</f>
        <v>2.2652321112512408</v>
      </c>
      <c r="Y50" s="36">
        <f>+'Average Info'!$L50</f>
        <v>4.8988304433173084</v>
      </c>
      <c r="Z50" s="34">
        <f>+Max!$M50</f>
        <v>6.2048147727703578</v>
      </c>
      <c r="AA50" s="35">
        <f>+min!$L50</f>
        <v>3.107815417827835</v>
      </c>
      <c r="AB50" s="36">
        <f>+'Average Info'!$M50</f>
        <v>4.6640343295069266</v>
      </c>
      <c r="AC50" s="34">
        <f>+Max!$N50</f>
        <v>6.9446861282542871</v>
      </c>
      <c r="AD50" s="35">
        <f>+min!$M50</f>
        <v>2.9928624103244474</v>
      </c>
      <c r="AE50" s="36">
        <f>+'Average Info'!$N50</f>
        <v>5.1321574571606048</v>
      </c>
      <c r="AF50" s="34">
        <f>+Max!$O50</f>
        <v>8.1214929233545483</v>
      </c>
      <c r="AG50" s="35">
        <f>+min!$N50</f>
        <v>2.2652321112512408</v>
      </c>
      <c r="AH50" s="36">
        <f>+'Average Info'!$O50</f>
        <v>5.7244716832073514</v>
      </c>
      <c r="AI50" s="34">
        <f>+Max!$P50</f>
        <v>10.24482990123596</v>
      </c>
      <c r="AJ50" s="35">
        <f>+min!$O50</f>
        <v>4.6870973962946785</v>
      </c>
      <c r="AK50" s="36">
        <f>+'Average Info'!$P50</f>
        <v>6.1751580551903746</v>
      </c>
      <c r="AL50" s="34">
        <f>+Max!$Q50</f>
        <v>7.5231122486325628</v>
      </c>
      <c r="AM50" s="35">
        <f>+min!$P50</f>
        <v>3.4241400211725788</v>
      </c>
      <c r="AN50" s="34">
        <f>+'Average Info'!$Q50</f>
        <v>5.5541108924458022</v>
      </c>
      <c r="AO50" s="34">
        <f>+Max!$R50</f>
        <v>7.1548513332227799</v>
      </c>
      <c r="AP50" s="35">
        <f>+min!$Q50</f>
        <v>2.7245607755527352</v>
      </c>
      <c r="AQ50" s="36">
        <f>+'Average Info'!$R50</f>
        <v>5.0992150023998306</v>
      </c>
      <c r="AR50" s="34">
        <f>+Max!$S50</f>
        <v>8.1234364747029968</v>
      </c>
      <c r="AS50" s="35">
        <f>+min!$R50</f>
        <v>2.3975292166307214</v>
      </c>
      <c r="AT50" s="36">
        <f>+'Average Info'!$S50</f>
        <v>5.3112480882811193</v>
      </c>
      <c r="AU50" s="34">
        <f>+Max!$T50</f>
        <v>10.526301909053128</v>
      </c>
      <c r="AV50" s="35">
        <f>+min!$S50</f>
        <v>2.9387459733633654</v>
      </c>
      <c r="AW50" s="36">
        <f>+'Average Info'!$T50</f>
        <v>5.836686348689196</v>
      </c>
      <c r="AX50" s="34">
        <f>+Max!$U50</f>
        <v>7.6672501803691882</v>
      </c>
      <c r="AY50" s="35">
        <f>+min!$T50</f>
        <v>2.4713153076200101</v>
      </c>
      <c r="AZ50" s="36">
        <f>+'Average Info'!$U50</f>
        <v>4.9689857641800543</v>
      </c>
      <c r="BA50" s="34">
        <f>+Max!$V50</f>
        <v>7.6244870599254648</v>
      </c>
      <c r="BB50" s="35">
        <f>+min!$U50</f>
        <v>2.2732057552433131</v>
      </c>
      <c r="BC50" s="36">
        <f>+'Average Info'!$V50</f>
        <v>5.0324113558006287</v>
      </c>
      <c r="BD50" s="34">
        <f>+Max!$W50</f>
        <v>7.9683837125944912</v>
      </c>
      <c r="BE50" s="35">
        <f>+min!$V50</f>
        <v>3.2868821613939798</v>
      </c>
      <c r="BF50" s="36">
        <f>+'Average Info'!$W50</f>
        <v>5.7588283736944081</v>
      </c>
      <c r="BG50" s="34">
        <f>+Max!$X50</f>
        <v>7.1502013545380061</v>
      </c>
      <c r="BH50" s="35">
        <f>+min!$W50</f>
        <v>3.065387609899473</v>
      </c>
      <c r="BI50" s="36">
        <f>+'Average Info'!$X50</f>
        <v>5.1657029774211045</v>
      </c>
    </row>
    <row r="51" spans="1:61">
      <c r="A51" s="27">
        <v>49</v>
      </c>
      <c r="B51" s="34">
        <f>+Max!$E51</f>
        <v>6.1015464462382027</v>
      </c>
      <c r="C51" s="35">
        <f>+min!$D51</f>
        <v>2.242804070545783</v>
      </c>
      <c r="D51" s="36">
        <f>+'Average Info'!$E51</f>
        <v>3.7931892931629152</v>
      </c>
      <c r="E51" s="34">
        <f>+Max!$F51</f>
        <v>8.8693651225678014</v>
      </c>
      <c r="F51" s="35">
        <f>+min!$E51</f>
        <v>2.4683702801239806</v>
      </c>
      <c r="G51" s="36">
        <f>+'Average Info'!$F51</f>
        <v>4.9444110840218851</v>
      </c>
      <c r="H51" s="34">
        <f>+Max!$G51</f>
        <v>7.2572452398901808</v>
      </c>
      <c r="I51" s="35">
        <f>+min!$F51</f>
        <v>2.242804070545783</v>
      </c>
      <c r="J51" s="36">
        <f>+'Average Info'!$G51</f>
        <v>4.727907202181493</v>
      </c>
      <c r="K51" s="34">
        <f>+Max!$H51</f>
        <v>7.2935266522352</v>
      </c>
      <c r="L51" s="35">
        <f>+min!$G51</f>
        <v>2.242804070545783</v>
      </c>
      <c r="M51" s="36">
        <f>+'Average Info'!$H51</f>
        <v>5.3575570514146982</v>
      </c>
      <c r="N51" s="34">
        <f>+Max!$I51</f>
        <v>6.3421138706303894</v>
      </c>
      <c r="O51" s="35">
        <f>+min!$H51</f>
        <v>3.0807381434893824</v>
      </c>
      <c r="P51" s="36">
        <f>+'Average Info'!$I51</f>
        <v>4.1380962913041293</v>
      </c>
      <c r="Q51" s="34">
        <f>+Max!$J51</f>
        <v>7.844649975734753</v>
      </c>
      <c r="R51" s="35">
        <f>+min!$I51</f>
        <v>2.242804070545783</v>
      </c>
      <c r="S51" s="36">
        <f>+'Average Info'!$J51</f>
        <v>5.2391197722651377</v>
      </c>
      <c r="T51" s="34">
        <f>+Max!$K51</f>
        <v>6.6015961064322726</v>
      </c>
      <c r="U51" s="35">
        <f>+min!$J51</f>
        <v>2.4020432037585646</v>
      </c>
      <c r="V51" s="36">
        <f>+'Average Info'!$K51</f>
        <v>4.7701738427541089</v>
      </c>
      <c r="W51" s="34">
        <f>+Max!$L51</f>
        <v>8.4269657797548803</v>
      </c>
      <c r="X51" s="35">
        <f>+min!$K51</f>
        <v>2.3326059818062594</v>
      </c>
      <c r="Y51" s="36">
        <f>+'Average Info'!$L51</f>
        <v>5.1244508473917927</v>
      </c>
      <c r="Z51" s="34">
        <f>+Max!$M51</f>
        <v>7.8223751875466618</v>
      </c>
      <c r="AA51" s="35">
        <f>+min!$L51</f>
        <v>3.2247185092509381</v>
      </c>
      <c r="AB51" s="36">
        <f>+'Average Info'!$M51</f>
        <v>4.8828313630941533</v>
      </c>
      <c r="AC51" s="34">
        <f>+Max!$N51</f>
        <v>5.8567048807898576</v>
      </c>
      <c r="AD51" s="35">
        <f>+min!$M51</f>
        <v>2.242804070545783</v>
      </c>
      <c r="AE51" s="36">
        <f>+'Average Info'!$N51</f>
        <v>4.1924017873830479</v>
      </c>
      <c r="AF51" s="34">
        <f>+Max!$O51</f>
        <v>6.8804309731640734</v>
      </c>
      <c r="AG51" s="35">
        <f>+min!$N51</f>
        <v>2.4737232454667129</v>
      </c>
      <c r="AH51" s="36">
        <f>+'Average Info'!$O51</f>
        <v>4.3802634768917361</v>
      </c>
      <c r="AI51" s="34">
        <f>+Max!$P51</f>
        <v>7.7283678475415449</v>
      </c>
      <c r="AJ51" s="35">
        <f>+min!$O51</f>
        <v>2.4226246354034706</v>
      </c>
      <c r="AK51" s="36">
        <f>+'Average Info'!$P51</f>
        <v>4.6166027890099715</v>
      </c>
      <c r="AL51" s="34">
        <f>+Max!$Q51</f>
        <v>7.542044677486806</v>
      </c>
      <c r="AM51" s="35">
        <f>+min!$P51</f>
        <v>2.242804070545783</v>
      </c>
      <c r="AN51" s="34">
        <f>+'Average Info'!$Q51</f>
        <v>5.3663422412784545</v>
      </c>
      <c r="AO51" s="34">
        <f>+Max!$R51</f>
        <v>7.215338422788899</v>
      </c>
      <c r="AP51" s="35">
        <f>+min!$Q51</f>
        <v>3.3785599383656288</v>
      </c>
      <c r="AQ51" s="36">
        <f>+'Average Info'!$R51</f>
        <v>4.7279576990463825</v>
      </c>
      <c r="AR51" s="34">
        <f>+Max!$S51</f>
        <v>5.6739533962946584</v>
      </c>
      <c r="AS51" s="35">
        <f>+min!$R51</f>
        <v>2.576211891350241</v>
      </c>
      <c r="AT51" s="36">
        <f>+'Average Info'!$S51</f>
        <v>4.2523074945952111</v>
      </c>
      <c r="AU51" s="34">
        <f>+Max!$T51</f>
        <v>5.7904695563037629</v>
      </c>
      <c r="AV51" s="35">
        <f>+min!$S51</f>
        <v>2.8134256843811367</v>
      </c>
      <c r="AW51" s="36">
        <f>+'Average Info'!$T51</f>
        <v>4.3145421748596497</v>
      </c>
      <c r="AX51" s="34">
        <f>+Max!$U51</f>
        <v>6.9574036773635077</v>
      </c>
      <c r="AY51" s="35">
        <f>+min!$T51</f>
        <v>2.5093164010770579</v>
      </c>
      <c r="AZ51" s="36">
        <f>+'Average Info'!$U51</f>
        <v>4.8367610616138084</v>
      </c>
      <c r="BA51" s="34">
        <f>+Max!$V51</f>
        <v>6.3102718618084479</v>
      </c>
      <c r="BB51" s="35">
        <f>+min!$U51</f>
        <v>3.7825861912091785</v>
      </c>
      <c r="BC51" s="36">
        <f>+'Average Info'!$V51</f>
        <v>5.0187726437394033</v>
      </c>
      <c r="BD51" s="34">
        <f>+Max!$W51</f>
        <v>7.9519460022954549</v>
      </c>
      <c r="BE51" s="35">
        <f>+min!$V51</f>
        <v>3.8755280144794275</v>
      </c>
      <c r="BF51" s="36">
        <f>+'Average Info'!$W51</f>
        <v>5.0488686134600895</v>
      </c>
      <c r="BG51" s="34">
        <f>+Max!$X51</f>
        <v>9.5019689630899382</v>
      </c>
      <c r="BH51" s="35">
        <f>+min!$W51</f>
        <v>2.3103200214062731</v>
      </c>
      <c r="BI51" s="36">
        <f>+'Average Info'!$X51</f>
        <v>5.6509494831427203</v>
      </c>
    </row>
    <row r="52" spans="1:61">
      <c r="A52" s="27">
        <v>50</v>
      </c>
      <c r="B52" s="34">
        <f>+Max!$E52</f>
        <v>5.2677264280330816</v>
      </c>
      <c r="C52" s="35">
        <f>+min!$D52</f>
        <v>2.2203760298403252</v>
      </c>
      <c r="D52" s="36">
        <f>+'Average Info'!$E52</f>
        <v>3.9061211632256994</v>
      </c>
      <c r="E52" s="34">
        <f>+Max!$F52</f>
        <v>7.8508608842468446</v>
      </c>
      <c r="F52" s="35">
        <f>+min!$E52</f>
        <v>2.2203760298403252</v>
      </c>
      <c r="G52" s="36">
        <f>+'Average Info'!$F52</f>
        <v>4.1059555039433846</v>
      </c>
      <c r="H52" s="34">
        <f>+Max!$G52</f>
        <v>6.8290840362722633</v>
      </c>
      <c r="I52" s="35">
        <f>+min!$F52</f>
        <v>2.2203760298403252</v>
      </c>
      <c r="J52" s="36">
        <f>+'Average Info'!$G52</f>
        <v>4.4449700271595987</v>
      </c>
      <c r="K52" s="34">
        <f>+Max!$H52</f>
        <v>6.6147023372924592</v>
      </c>
      <c r="L52" s="35">
        <f>+min!$G52</f>
        <v>2.5994977861040329</v>
      </c>
      <c r="M52" s="36">
        <f>+'Average Info'!$H52</f>
        <v>4.2971122883406609</v>
      </c>
      <c r="N52" s="34">
        <f>+Max!$I52</f>
        <v>7.4323834786952654</v>
      </c>
      <c r="O52" s="35">
        <f>+min!$H52</f>
        <v>2.2203760298403252</v>
      </c>
      <c r="P52" s="36">
        <f>+'Average Info'!$I52</f>
        <v>4.8132374519691616</v>
      </c>
      <c r="Q52" s="34">
        <f>+Max!$J52</f>
        <v>7.0588744042700595</v>
      </c>
      <c r="R52" s="35">
        <f>+min!$I52</f>
        <v>2.2203760298403252</v>
      </c>
      <c r="S52" s="36">
        <f>+'Average Info'!$J52</f>
        <v>4.7927941044428986</v>
      </c>
      <c r="T52" s="34">
        <f>+Max!$K52</f>
        <v>6.3378275485123021</v>
      </c>
      <c r="U52" s="35">
        <f>+min!$J52</f>
        <v>3.0642744597582952</v>
      </c>
      <c r="V52" s="36">
        <f>+'Average Info'!$K52</f>
        <v>4.8955303757725153</v>
      </c>
      <c r="W52" s="34">
        <f>+Max!$L52</f>
        <v>9.0216045976642434</v>
      </c>
      <c r="X52" s="35">
        <f>+min!$K52</f>
        <v>2.6313453970737051</v>
      </c>
      <c r="Y52" s="36">
        <f>+'Average Info'!$L52</f>
        <v>5.2158867962401398</v>
      </c>
      <c r="Z52" s="34">
        <f>+Max!$M52</f>
        <v>7.652222949345111</v>
      </c>
      <c r="AA52" s="35">
        <f>+min!$L52</f>
        <v>3.3700348883225177</v>
      </c>
      <c r="AB52" s="36">
        <f>+'Average Info'!$M52</f>
        <v>5.8808387350785303</v>
      </c>
      <c r="AC52" s="34">
        <f>+Max!$N52</f>
        <v>7.1436078245047696</v>
      </c>
      <c r="AD52" s="35">
        <f>+min!$M52</f>
        <v>2.9304892952501307</v>
      </c>
      <c r="AE52" s="36">
        <f>+'Average Info'!$N52</f>
        <v>4.965891070099695</v>
      </c>
      <c r="AF52" s="34">
        <f>+Max!$O52</f>
        <v>7.8727654066528698</v>
      </c>
      <c r="AG52" s="35">
        <f>+min!$N52</f>
        <v>2.2203760298403252</v>
      </c>
      <c r="AH52" s="36">
        <f>+'Average Info'!$O52</f>
        <v>4.8390395470103638</v>
      </c>
      <c r="AI52" s="34">
        <f>+Max!$P52</f>
        <v>6.5243920796961561</v>
      </c>
      <c r="AJ52" s="35">
        <f>+min!$O52</f>
        <v>2.2203760298403252</v>
      </c>
      <c r="AK52" s="36">
        <f>+'Average Info'!$P52</f>
        <v>4.8914197406078337</v>
      </c>
      <c r="AL52" s="34">
        <f>+Max!$Q52</f>
        <v>7.2539089978236078</v>
      </c>
      <c r="AM52" s="35">
        <f>+min!$P52</f>
        <v>3.2962814673191643</v>
      </c>
      <c r="AN52" s="34">
        <f>+'Average Info'!$Q52</f>
        <v>5.1316383464901119</v>
      </c>
      <c r="AO52" s="34">
        <f>+Max!$R52</f>
        <v>7.4069654489358498</v>
      </c>
      <c r="AP52" s="35">
        <f>+min!$Q52</f>
        <v>3.1125898130306107</v>
      </c>
      <c r="AQ52" s="36">
        <f>+'Average Info'!$R52</f>
        <v>4.4244931416085977</v>
      </c>
      <c r="AR52" s="34">
        <f>+Max!$S52</f>
        <v>7.0997681220594826</v>
      </c>
      <c r="AS52" s="35">
        <f>+min!$R52</f>
        <v>2.2203760298403252</v>
      </c>
      <c r="AT52" s="36">
        <f>+'Average Info'!$S52</f>
        <v>5.0051183170801758</v>
      </c>
      <c r="AU52" s="34">
        <f>+Max!$T52</f>
        <v>8.3496605756996924</v>
      </c>
      <c r="AV52" s="35">
        <f>+min!$S52</f>
        <v>2.2203760298403252</v>
      </c>
      <c r="AW52" s="36">
        <f>+'Average Info'!$T52</f>
        <v>5.3350638760127982</v>
      </c>
      <c r="AX52" s="34">
        <f>+Max!$U52</f>
        <v>6.4583263061807807</v>
      </c>
      <c r="AY52" s="35">
        <f>+min!$T52</f>
        <v>2.8562472575238274</v>
      </c>
      <c r="AZ52" s="36">
        <f>+'Average Info'!$U52</f>
        <v>4.5195390885516709</v>
      </c>
      <c r="BA52" s="34">
        <f>+Max!$V52</f>
        <v>7.871793630978682</v>
      </c>
      <c r="BB52" s="35">
        <f>+min!$U52</f>
        <v>2.2630591445560566</v>
      </c>
      <c r="BC52" s="36">
        <f>+'Average Info'!$V52</f>
        <v>4.9689547773932423</v>
      </c>
      <c r="BD52" s="34">
        <f>+Max!$W52</f>
        <v>6.9651404733152367</v>
      </c>
      <c r="BE52" s="35">
        <f>+min!$V52</f>
        <v>2.2727843642931607</v>
      </c>
      <c r="BF52" s="36">
        <f>+'Average Info'!$W52</f>
        <v>4.9290388072780429</v>
      </c>
      <c r="BG52" s="34">
        <f>+Max!$X52</f>
        <v>8.6187219458342561</v>
      </c>
      <c r="BH52" s="35">
        <f>+min!$W52</f>
        <v>3.0092977553514939</v>
      </c>
      <c r="BI52" s="36">
        <f>+'Average Info'!$X52</f>
        <v>5.5214015781421306</v>
      </c>
    </row>
    <row r="53" spans="1:61">
      <c r="A53" s="27">
        <v>51</v>
      </c>
      <c r="B53" s="34">
        <f>+Max!$E53</f>
        <v>7.2836994762612326</v>
      </c>
      <c r="C53" s="35">
        <f>+min!$D53</f>
        <v>2.242804070545783</v>
      </c>
      <c r="D53" s="36">
        <f>+'Average Info'!$E53</f>
        <v>4.0241674700653753</v>
      </c>
      <c r="E53" s="34">
        <f>+Max!$F53</f>
        <v>6.6873738325975216</v>
      </c>
      <c r="F53" s="35">
        <f>+min!$E53</f>
        <v>2.242804070545783</v>
      </c>
      <c r="G53" s="36">
        <f>+'Average Info'!$F53</f>
        <v>4.4888569634519193</v>
      </c>
      <c r="H53" s="34">
        <f>+Max!$G53</f>
        <v>6.0622704675832955</v>
      </c>
      <c r="I53" s="35">
        <f>+min!$F53</f>
        <v>2.242804070545783</v>
      </c>
      <c r="J53" s="36">
        <f>+'Average Info'!$G53</f>
        <v>4.7203631794663856</v>
      </c>
      <c r="K53" s="34">
        <f>+Max!$H53</f>
        <v>7.458956616775156</v>
      </c>
      <c r="L53" s="35">
        <f>+min!$G53</f>
        <v>3.4667619489562713</v>
      </c>
      <c r="M53" s="36">
        <f>+'Average Info'!$H53</f>
        <v>5.0095643033793573</v>
      </c>
      <c r="N53" s="34">
        <f>+Max!$I53</f>
        <v>7.081063429511814</v>
      </c>
      <c r="O53" s="35">
        <f>+min!$H53</f>
        <v>2.242804070545783</v>
      </c>
      <c r="P53" s="36">
        <f>+'Average Info'!$I53</f>
        <v>4.6684421685904125</v>
      </c>
      <c r="Q53" s="34">
        <f>+Max!$J53</f>
        <v>6.655027805156811</v>
      </c>
      <c r="R53" s="35">
        <f>+min!$I53</f>
        <v>2.6613486733514216</v>
      </c>
      <c r="S53" s="36">
        <f>+'Average Info'!$J53</f>
        <v>4.4344315034900266</v>
      </c>
      <c r="T53" s="34">
        <f>+Max!$K53</f>
        <v>7.2356304035987167</v>
      </c>
      <c r="U53" s="35">
        <f>+min!$J53</f>
        <v>2.242804070545783</v>
      </c>
      <c r="V53" s="36">
        <f>+'Average Info'!$K53</f>
        <v>5.3489054875387598</v>
      </c>
      <c r="W53" s="34">
        <f>+Max!$L53</f>
        <v>8.0644178786353926</v>
      </c>
      <c r="X53" s="35">
        <f>+min!$K53</f>
        <v>2.7941974664043934</v>
      </c>
      <c r="Y53" s="36">
        <f>+'Average Info'!$L53</f>
        <v>5.0990500708689952</v>
      </c>
      <c r="Z53" s="34">
        <f>+Max!$M53</f>
        <v>7.7710649685178117</v>
      </c>
      <c r="AA53" s="35">
        <f>+min!$L53</f>
        <v>3.360371049801286</v>
      </c>
      <c r="AB53" s="36">
        <f>+'Average Info'!$M53</f>
        <v>4.8066064138665219</v>
      </c>
      <c r="AC53" s="34">
        <f>+Max!$N53</f>
        <v>9.482240669208629</v>
      </c>
      <c r="AD53" s="35">
        <f>+min!$M53</f>
        <v>2.8176945815561023</v>
      </c>
      <c r="AE53" s="36">
        <f>+'Average Info'!$N53</f>
        <v>5.1824518019458958</v>
      </c>
      <c r="AF53" s="34">
        <f>+Max!$O53</f>
        <v>8.1618598146720469</v>
      </c>
      <c r="AG53" s="35">
        <f>+min!$N53</f>
        <v>2.2509753992342523</v>
      </c>
      <c r="AH53" s="36">
        <f>+'Average Info'!$O53</f>
        <v>5.1184725756544704</v>
      </c>
      <c r="AI53" s="34">
        <f>+Max!$P53</f>
        <v>7.6651973024749047</v>
      </c>
      <c r="AJ53" s="35">
        <f>+min!$O53</f>
        <v>2.3178482527666793</v>
      </c>
      <c r="AK53" s="36">
        <f>+'Average Info'!$P53</f>
        <v>5.7068669713867513</v>
      </c>
      <c r="AL53" s="34">
        <f>+Max!$Q53</f>
        <v>7.883086862099872</v>
      </c>
      <c r="AM53" s="35">
        <f>+min!$P53</f>
        <v>3.9418180164977721</v>
      </c>
      <c r="AN53" s="34">
        <f>+'Average Info'!$Q53</f>
        <v>5.204754879524387</v>
      </c>
      <c r="AO53" s="34">
        <f>+Max!$R53</f>
        <v>8.7610941832727978</v>
      </c>
      <c r="AP53" s="35">
        <f>+min!$Q53</f>
        <v>2.6911106401902067</v>
      </c>
      <c r="AQ53" s="36">
        <f>+'Average Info'!$R53</f>
        <v>4.8041159244011444</v>
      </c>
      <c r="AR53" s="34">
        <f>+Max!$S53</f>
        <v>7.3227936337624753</v>
      </c>
      <c r="AS53" s="35">
        <f>+min!$R53</f>
        <v>2.242804070545783</v>
      </c>
      <c r="AT53" s="36">
        <f>+'Average Info'!$S53</f>
        <v>4.8560553200536987</v>
      </c>
      <c r="AU53" s="34">
        <f>+Max!$T53</f>
        <v>7.0163259585552282</v>
      </c>
      <c r="AV53" s="35">
        <f>+min!$S53</f>
        <v>2.333510560226423</v>
      </c>
      <c r="AW53" s="36">
        <f>+'Average Info'!$T53</f>
        <v>4.8526125340968758</v>
      </c>
      <c r="AX53" s="34">
        <f>+Max!$U53</f>
        <v>7.5052600521771051</v>
      </c>
      <c r="AY53" s="35">
        <f>+min!$T53</f>
        <v>2.7891138248040961</v>
      </c>
      <c r="AZ53" s="36">
        <f>+'Average Info'!$U53</f>
        <v>4.8415550153170797</v>
      </c>
      <c r="BA53" s="34">
        <f>+Max!$V53</f>
        <v>7.1157026193938826</v>
      </c>
      <c r="BB53" s="35">
        <f>+min!$U53</f>
        <v>4.0328907935978053</v>
      </c>
      <c r="BC53" s="36">
        <f>+'Average Info'!$V53</f>
        <v>5.1023006099973891</v>
      </c>
      <c r="BD53" s="34">
        <f>+Max!$W53</f>
        <v>7.9770128952099455</v>
      </c>
      <c r="BE53" s="35">
        <f>+min!$V53</f>
        <v>3.5142720117617574</v>
      </c>
      <c r="BF53" s="36">
        <f>+'Average Info'!$W53</f>
        <v>5.3002075623559994</v>
      </c>
      <c r="BG53" s="34">
        <f>+Max!$X53</f>
        <v>8.7012364949153884</v>
      </c>
      <c r="BH53" s="35">
        <f>+min!$W53</f>
        <v>3.790817409227536</v>
      </c>
      <c r="BI53" s="36">
        <f>+'Average Info'!$X53</f>
        <v>5.2329624544543787</v>
      </c>
    </row>
    <row r="54" spans="1:61">
      <c r="A54" s="27">
        <v>52</v>
      </c>
      <c r="B54" s="34">
        <f>+Max!$E54</f>
        <v>6.8634708211475903</v>
      </c>
      <c r="C54" s="35">
        <f>+min!$D54</f>
        <v>2.2203760298403252</v>
      </c>
      <c r="D54" s="36">
        <f>+'Average Info'!$E54</f>
        <v>4.2155157712413311</v>
      </c>
      <c r="E54" s="34">
        <f>+Max!$F54</f>
        <v>6.383425801314158</v>
      </c>
      <c r="F54" s="35">
        <f>+min!$E54</f>
        <v>2.2203760298403252</v>
      </c>
      <c r="G54" s="36">
        <f>+'Average Info'!$F54</f>
        <v>4.5314678889478079</v>
      </c>
      <c r="H54" s="34">
        <f>+Max!$G54</f>
        <v>8.2831866777901322</v>
      </c>
      <c r="I54" s="35">
        <f>+min!$F54</f>
        <v>2.4927644126679551</v>
      </c>
      <c r="J54" s="36">
        <f>+'Average Info'!$G54</f>
        <v>5.5711785643763143</v>
      </c>
      <c r="K54" s="34">
        <f>+Max!$H54</f>
        <v>8.3665991461683138</v>
      </c>
      <c r="L54" s="35">
        <f>+min!$G54</f>
        <v>2.2203760298403252</v>
      </c>
      <c r="M54" s="36">
        <f>+'Average Info'!$H54</f>
        <v>5.5175844684258708</v>
      </c>
      <c r="N54" s="34">
        <f>+Max!$I54</f>
        <v>8.017185780747063</v>
      </c>
      <c r="O54" s="35">
        <f>+min!$H54</f>
        <v>2.2203760298403252</v>
      </c>
      <c r="P54" s="36">
        <f>+'Average Info'!$I54</f>
        <v>5.6488495985115286</v>
      </c>
      <c r="Q54" s="34">
        <f>+Max!$J54</f>
        <v>7.3333764704859687</v>
      </c>
      <c r="R54" s="35">
        <f>+min!$I54</f>
        <v>2.4523239234242387</v>
      </c>
      <c r="S54" s="36">
        <f>+'Average Info'!$J54</f>
        <v>4.9220523476886315</v>
      </c>
      <c r="T54" s="34">
        <f>+Max!$K54</f>
        <v>6.3220171432953656</v>
      </c>
      <c r="U54" s="35">
        <f>+min!$J54</f>
        <v>3.1243356720217754</v>
      </c>
      <c r="V54" s="36">
        <f>+'Average Info'!$K54</f>
        <v>5.0967049361641417</v>
      </c>
      <c r="W54" s="34">
        <f>+Max!$L54</f>
        <v>6.9777164340670454</v>
      </c>
      <c r="X54" s="35">
        <f>+min!$K54</f>
        <v>2.5326349372980581</v>
      </c>
      <c r="Y54" s="36">
        <f>+'Average Info'!$L54</f>
        <v>5.4540100256783548</v>
      </c>
      <c r="Z54" s="34">
        <f>+Max!$M54</f>
        <v>6.6003786846899564</v>
      </c>
      <c r="AA54" s="35">
        <f>+min!$L54</f>
        <v>2.2203760298403252</v>
      </c>
      <c r="AB54" s="36">
        <f>+'Average Info'!$M54</f>
        <v>4.3768714370416086</v>
      </c>
      <c r="AC54" s="34">
        <f>+Max!$N54</f>
        <v>6.8554108509643008</v>
      </c>
      <c r="AD54" s="35">
        <f>+min!$M54</f>
        <v>2.2203760298403252</v>
      </c>
      <c r="AE54" s="36">
        <f>+'Average Info'!$N54</f>
        <v>5.7858049721680764</v>
      </c>
      <c r="AF54" s="34">
        <f>+Max!$O54</f>
        <v>7.1712961803336857</v>
      </c>
      <c r="AG54" s="35">
        <f>+min!$N54</f>
        <v>4.4998141575037742</v>
      </c>
      <c r="AH54" s="36">
        <f>+'Average Info'!$O54</f>
        <v>5.2093373531904845</v>
      </c>
      <c r="AI54" s="34">
        <f>+Max!$P54</f>
        <v>7.0470961266142504</v>
      </c>
      <c r="AJ54" s="35">
        <f>+min!$O54</f>
        <v>3.5772553171162742</v>
      </c>
      <c r="AK54" s="36">
        <f>+'Average Info'!$P54</f>
        <v>5.5723822980201527</v>
      </c>
      <c r="AL54" s="34">
        <f>+Max!$Q54</f>
        <v>6.8117730896356523</v>
      </c>
      <c r="AM54" s="35">
        <f>+min!$P54</f>
        <v>3.9246626894329979</v>
      </c>
      <c r="AN54" s="34">
        <f>+'Average Info'!$Q54</f>
        <v>5.2941966595489207</v>
      </c>
      <c r="AO54" s="34">
        <f>+Max!$R54</f>
        <v>8.033172317631335</v>
      </c>
      <c r="AP54" s="35">
        <f>+min!$Q54</f>
        <v>3.079964897378888</v>
      </c>
      <c r="AQ54" s="36">
        <f>+'Average Info'!$R54</f>
        <v>5.048990319510601</v>
      </c>
      <c r="AR54" s="34">
        <f>+Max!$S54</f>
        <v>6.9854806579059296</v>
      </c>
      <c r="AS54" s="35">
        <f>+min!$R54</f>
        <v>2.2203760298403252</v>
      </c>
      <c r="AT54" s="36">
        <f>+'Average Info'!$S54</f>
        <v>4.7785726470701579</v>
      </c>
      <c r="AU54" s="34">
        <f>+Max!$T54</f>
        <v>7.0439283232879877</v>
      </c>
      <c r="AV54" s="35">
        <f>+min!$S54</f>
        <v>2.2203760298403252</v>
      </c>
      <c r="AW54" s="36">
        <f>+'Average Info'!$T54</f>
        <v>5.0053694743925492</v>
      </c>
      <c r="AX54" s="34">
        <f>+Max!$U54</f>
        <v>6.7719765015916566</v>
      </c>
      <c r="AY54" s="35">
        <f>+min!$T54</f>
        <v>2.2203760298403252</v>
      </c>
      <c r="AZ54" s="36">
        <f>+'Average Info'!$U54</f>
        <v>4.8004999730218323</v>
      </c>
      <c r="BA54" s="34">
        <f>+Max!$V54</f>
        <v>8.2175373418782698</v>
      </c>
      <c r="BB54" s="35">
        <f>+min!$U54</f>
        <v>3.1397596555969831</v>
      </c>
      <c r="BC54" s="36">
        <f>+'Average Info'!$V54</f>
        <v>5.0912890648933056</v>
      </c>
      <c r="BD54" s="34">
        <f>+Max!$W54</f>
        <v>7.6804288060216619</v>
      </c>
      <c r="BE54" s="35">
        <f>+min!$V54</f>
        <v>2.2203760298403252</v>
      </c>
      <c r="BF54" s="36">
        <f>+'Average Info'!$W54</f>
        <v>5.156468095779581</v>
      </c>
      <c r="BG54" s="34">
        <f>+Max!$X54</f>
        <v>7.5805858283233452</v>
      </c>
      <c r="BH54" s="35">
        <f>+min!$W54</f>
        <v>2.752918496241104</v>
      </c>
      <c r="BI54" s="36">
        <f>+'Average Info'!$X54</f>
        <v>5.6533240918049543</v>
      </c>
    </row>
    <row r="55" spans="1:61">
      <c r="A55" s="27">
        <v>53</v>
      </c>
      <c r="B55" s="34">
        <f>+Max!$E55</f>
        <v>5.996315774515498</v>
      </c>
      <c r="C55" s="35">
        <f>+min!$D55</f>
        <v>2.1979479891348674</v>
      </c>
      <c r="D55" s="36">
        <f>+'Average Info'!$E55</f>
        <v>3.6119553840862793</v>
      </c>
      <c r="E55" s="34">
        <f>+Max!$F55</f>
        <v>9.3311860902446391</v>
      </c>
      <c r="F55" s="35">
        <f>+min!$E55</f>
        <v>2.1979479891348674</v>
      </c>
      <c r="G55" s="36">
        <f>+'Average Info'!$F55</f>
        <v>4.8333502839192972</v>
      </c>
      <c r="H55" s="34">
        <f>+Max!$G55</f>
        <v>6.1518918552922592</v>
      </c>
      <c r="I55" s="35">
        <f>+min!$F55</f>
        <v>2.531413250223403</v>
      </c>
      <c r="J55" s="36">
        <f>+'Average Info'!$G55</f>
        <v>4.6205443736185048</v>
      </c>
      <c r="K55" s="34">
        <f>+Max!$H55</f>
        <v>9.3805277683891468</v>
      </c>
      <c r="L55" s="35">
        <f>+min!$G55</f>
        <v>2.1979479891348674</v>
      </c>
      <c r="M55" s="36">
        <f>+'Average Info'!$H55</f>
        <v>5.8776882934194594</v>
      </c>
      <c r="N55" s="34">
        <f>+Max!$I55</f>
        <v>8.3667055067663583</v>
      </c>
      <c r="O55" s="35">
        <f>+min!$H55</f>
        <v>3.2713450475875838</v>
      </c>
      <c r="P55" s="36">
        <f>+'Average Info'!$I55</f>
        <v>4.6497921697653046</v>
      </c>
      <c r="Q55" s="34">
        <f>+Max!$J55</f>
        <v>7.0419784835598769</v>
      </c>
      <c r="R55" s="35">
        <f>+min!$I55</f>
        <v>2.2825763035956226</v>
      </c>
      <c r="S55" s="36">
        <f>+'Average Info'!$J55</f>
        <v>5.1391207574629556</v>
      </c>
      <c r="T55" s="34">
        <f>+Max!$K55</f>
        <v>6.4019797153441589</v>
      </c>
      <c r="U55" s="35">
        <f>+min!$J55</f>
        <v>2.1979479891348674</v>
      </c>
      <c r="V55" s="36">
        <f>+'Average Info'!$K55</f>
        <v>4.5658307804759026</v>
      </c>
      <c r="W55" s="34">
        <f>+Max!$L55</f>
        <v>8.9482651224405032</v>
      </c>
      <c r="X55" s="35">
        <f>+min!$K55</f>
        <v>2.1979479891348674</v>
      </c>
      <c r="Y55" s="36">
        <f>+'Average Info'!$L55</f>
        <v>6.1322110649976347</v>
      </c>
      <c r="Z55" s="34">
        <f>+Max!$M55</f>
        <v>6.8891466174347107</v>
      </c>
      <c r="AA55" s="35">
        <f>+min!$L55</f>
        <v>4.1908127037778247</v>
      </c>
      <c r="AB55" s="36">
        <f>+'Average Info'!$M55</f>
        <v>5.1962965453332615</v>
      </c>
      <c r="AC55" s="34">
        <f>+Max!$N55</f>
        <v>7.1699826576059422</v>
      </c>
      <c r="AD55" s="35">
        <f>+min!$M55</f>
        <v>2.7439475558776212</v>
      </c>
      <c r="AE55" s="36">
        <f>+'Average Info'!$N55</f>
        <v>4.9957315191425424</v>
      </c>
      <c r="AF55" s="34">
        <f>+Max!$O55</f>
        <v>6.7401947243243461</v>
      </c>
      <c r="AG55" s="35">
        <f>+min!$N55</f>
        <v>2.39657659128269</v>
      </c>
      <c r="AH55" s="36">
        <f>+'Average Info'!$O55</f>
        <v>4.3326742435707954</v>
      </c>
      <c r="AI55" s="34">
        <f>+Max!$P55</f>
        <v>9.1812175044626674</v>
      </c>
      <c r="AJ55" s="35">
        <f>+min!$O55</f>
        <v>2.9413378712683746</v>
      </c>
      <c r="AK55" s="36">
        <f>+'Average Info'!$P55</f>
        <v>6.157647202961372</v>
      </c>
      <c r="AL55" s="34">
        <f>+Max!$Q55</f>
        <v>6.2330668511761962</v>
      </c>
      <c r="AM55" s="35">
        <f>+min!$P55</f>
        <v>3.8324079037217773</v>
      </c>
      <c r="AN55" s="34">
        <f>+'Average Info'!$Q55</f>
        <v>4.4757827787304905</v>
      </c>
      <c r="AO55" s="34">
        <f>+Max!$R55</f>
        <v>8.3681264524147458</v>
      </c>
      <c r="AP55" s="35">
        <f>+min!$Q55</f>
        <v>2.1979479891348674</v>
      </c>
      <c r="AQ55" s="36">
        <f>+'Average Info'!$R55</f>
        <v>5.0750134572751415</v>
      </c>
      <c r="AR55" s="34">
        <f>+Max!$S55</f>
        <v>6.7403815219961363</v>
      </c>
      <c r="AS55" s="35">
        <f>+min!$R55</f>
        <v>2.8345323632733557</v>
      </c>
      <c r="AT55" s="36">
        <f>+'Average Info'!$S55</f>
        <v>5.1951223807092415</v>
      </c>
      <c r="AU55" s="34">
        <f>+Max!$T55</f>
        <v>6.1765177773671009</v>
      </c>
      <c r="AV55" s="35">
        <f>+min!$S55</f>
        <v>2.9892312186554442</v>
      </c>
      <c r="AW55" s="36">
        <f>+'Average Info'!$T55</f>
        <v>4.7234066524249743</v>
      </c>
      <c r="AX55" s="34">
        <f>+Max!$U55</f>
        <v>8.1255297493761276</v>
      </c>
      <c r="AY55" s="35">
        <f>+min!$T55</f>
        <v>2.1979479891348674</v>
      </c>
      <c r="AZ55" s="36">
        <f>+'Average Info'!$U55</f>
        <v>5.8364762207665191</v>
      </c>
      <c r="BA55" s="34">
        <f>+Max!$V55</f>
        <v>7.0216289448262357</v>
      </c>
      <c r="BB55" s="35">
        <f>+min!$U55</f>
        <v>2.4952789980823691</v>
      </c>
      <c r="BC55" s="36">
        <f>+'Average Info'!$V55</f>
        <v>4.7281277342413457</v>
      </c>
      <c r="BD55" s="34">
        <f>+Max!$W55</f>
        <v>7.4324733126900995</v>
      </c>
      <c r="BE55" s="35">
        <f>+min!$V55</f>
        <v>2.1979479891348674</v>
      </c>
      <c r="BF55" s="36">
        <f>+'Average Info'!$W55</f>
        <v>5.8823302544796068</v>
      </c>
      <c r="BG55" s="34">
        <f>+Max!$X55</f>
        <v>8.2147933696358653</v>
      </c>
      <c r="BH55" s="35">
        <f>+min!$W55</f>
        <v>3.2041173782943111</v>
      </c>
      <c r="BI55" s="36">
        <f>+'Average Info'!$X55</f>
        <v>5.851415521717966</v>
      </c>
    </row>
    <row r="56" spans="1:61">
      <c r="A56" s="27">
        <v>54</v>
      </c>
      <c r="B56" s="34">
        <f>+Max!$E56</f>
        <v>5.9484690409901866</v>
      </c>
      <c r="C56" s="35">
        <f>+min!$D56</f>
        <v>2.2203760298403252</v>
      </c>
      <c r="D56" s="36">
        <f>+'Average Info'!$E56</f>
        <v>4.2447800846336055</v>
      </c>
      <c r="E56" s="34">
        <f>+Max!$F56</f>
        <v>7.128672708973804</v>
      </c>
      <c r="F56" s="35">
        <f>+min!$E56</f>
        <v>2.2203760298403252</v>
      </c>
      <c r="G56" s="36">
        <f>+'Average Info'!$F56</f>
        <v>3.7100916003992737</v>
      </c>
      <c r="H56" s="34">
        <f>+Max!$G56</f>
        <v>7.6066383284954862</v>
      </c>
      <c r="I56" s="35">
        <f>+min!$F56</f>
        <v>2.2203760298403252</v>
      </c>
      <c r="J56" s="36">
        <f>+'Average Info'!$G56</f>
        <v>4.9284416412932011</v>
      </c>
      <c r="K56" s="34">
        <f>+Max!$H56</f>
        <v>7.3708487322480138</v>
      </c>
      <c r="L56" s="35">
        <f>+min!$G56</f>
        <v>2.5457351239702137</v>
      </c>
      <c r="M56" s="36">
        <f>+'Average Info'!$H56</f>
        <v>5.0649299414525606</v>
      </c>
      <c r="N56" s="34">
        <f>+Max!$I56</f>
        <v>7.2909082836028727</v>
      </c>
      <c r="O56" s="35">
        <f>+min!$H56</f>
        <v>2.5259737626231904</v>
      </c>
      <c r="P56" s="36">
        <f>+'Average Info'!$I56</f>
        <v>4.9320829513179572</v>
      </c>
      <c r="Q56" s="34">
        <f>+Max!$J56</f>
        <v>7.4990981816187192</v>
      </c>
      <c r="R56" s="35">
        <f>+min!$I56</f>
        <v>3.1478344483894238</v>
      </c>
      <c r="S56" s="36">
        <f>+'Average Info'!$J56</f>
        <v>4.8748601020498006</v>
      </c>
      <c r="T56" s="34">
        <f>+Max!$K56</f>
        <v>5.6026748626356184</v>
      </c>
      <c r="U56" s="35">
        <f>+min!$J56</f>
        <v>2.2944774292393681</v>
      </c>
      <c r="V56" s="36">
        <f>+'Average Info'!$K56</f>
        <v>4.1855838820942148</v>
      </c>
      <c r="W56" s="34">
        <f>+Max!$L56</f>
        <v>7.6127812412291185</v>
      </c>
      <c r="X56" s="35">
        <f>+min!$K56</f>
        <v>2.2203760298403252</v>
      </c>
      <c r="Y56" s="36">
        <f>+'Average Info'!$L56</f>
        <v>4.8822717696429354</v>
      </c>
      <c r="Z56" s="34">
        <f>+Max!$M56</f>
        <v>8.0572265889227204</v>
      </c>
      <c r="AA56" s="35">
        <f>+min!$L56</f>
        <v>3.6393592260879117</v>
      </c>
      <c r="AB56" s="36">
        <f>+'Average Info'!$M56</f>
        <v>5.4038289237138182</v>
      </c>
      <c r="AC56" s="34">
        <f>+Max!$N56</f>
        <v>8.1842323508021355</v>
      </c>
      <c r="AD56" s="35">
        <f>+min!$M56</f>
        <v>3.2399802569092921</v>
      </c>
      <c r="AE56" s="36">
        <f>+'Average Info'!$N56</f>
        <v>5.4191959028067718</v>
      </c>
      <c r="AF56" s="34">
        <f>+Max!$O56</f>
        <v>7.2052978340397482</v>
      </c>
      <c r="AG56" s="35">
        <f>+min!$N56</f>
        <v>3.6311510298131489</v>
      </c>
      <c r="AH56" s="36">
        <f>+'Average Info'!$O56</f>
        <v>4.9257610468747384</v>
      </c>
      <c r="AI56" s="34">
        <f>+Max!$P56</f>
        <v>7.9847680287041349</v>
      </c>
      <c r="AJ56" s="35">
        <f>+min!$O56</f>
        <v>2.80417949016211</v>
      </c>
      <c r="AK56" s="36">
        <f>+'Average Info'!$P56</f>
        <v>5.3521752815620207</v>
      </c>
      <c r="AL56" s="34">
        <f>+Max!$Q56</f>
        <v>6.9147838706602398</v>
      </c>
      <c r="AM56" s="35">
        <f>+min!$P56</f>
        <v>3.1846040478940503</v>
      </c>
      <c r="AN56" s="34">
        <f>+'Average Info'!$Q56</f>
        <v>5.2553014418652007</v>
      </c>
      <c r="AO56" s="34">
        <f>+Max!$R56</f>
        <v>7.4498059478197192</v>
      </c>
      <c r="AP56" s="35">
        <f>+min!$Q56</f>
        <v>3.4031037764101182</v>
      </c>
      <c r="AQ56" s="36">
        <f>+'Average Info'!$R56</f>
        <v>5.1155152283647887</v>
      </c>
      <c r="AR56" s="34">
        <f>+Max!$S56</f>
        <v>6.801736771566099</v>
      </c>
      <c r="AS56" s="35">
        <f>+min!$R56</f>
        <v>3.0491536338320722</v>
      </c>
      <c r="AT56" s="36">
        <f>+'Average Info'!$S56</f>
        <v>4.635448914844468</v>
      </c>
      <c r="AU56" s="34">
        <f>+Max!$T56</f>
        <v>6.9593914541302171</v>
      </c>
      <c r="AV56" s="35">
        <f>+min!$S56</f>
        <v>2.2203760298403252</v>
      </c>
      <c r="AW56" s="36">
        <f>+'Average Info'!$T56</f>
        <v>4.960560062692573</v>
      </c>
      <c r="AX56" s="34">
        <f>+Max!$U56</f>
        <v>6.3437696751377954</v>
      </c>
      <c r="AY56" s="35">
        <f>+min!$T56</f>
        <v>3.0731041468594373</v>
      </c>
      <c r="AZ56" s="36">
        <f>+'Average Info'!$U56</f>
        <v>4.4222201570588755</v>
      </c>
      <c r="BA56" s="34">
        <f>+Max!$V56</f>
        <v>8.3681534026132063</v>
      </c>
      <c r="BB56" s="35">
        <f>+min!$U56</f>
        <v>2.2203760298403252</v>
      </c>
      <c r="BC56" s="36">
        <f>+'Average Info'!$V56</f>
        <v>5.7606526727912994</v>
      </c>
      <c r="BD56" s="34">
        <f>+Max!$W56</f>
        <v>7.6183319554353739</v>
      </c>
      <c r="BE56" s="35">
        <f>+min!$V56</f>
        <v>3.4240491818925634</v>
      </c>
      <c r="BF56" s="36">
        <f>+'Average Info'!$W56</f>
        <v>5.5126613091376981</v>
      </c>
      <c r="BG56" s="34">
        <f>+Max!$X56</f>
        <v>6.7410840666138023</v>
      </c>
      <c r="BH56" s="35">
        <f>+min!$W56</f>
        <v>3.5864770975212776</v>
      </c>
      <c r="BI56" s="36">
        <f>+'Average Info'!$X56</f>
        <v>4.7843558882837876</v>
      </c>
    </row>
    <row r="57" spans="1:61">
      <c r="A57" s="27">
        <v>55</v>
      </c>
      <c r="B57" s="34">
        <f>+Max!$E57</f>
        <v>5.2163085008963064</v>
      </c>
      <c r="C57" s="35">
        <f>+min!$D57</f>
        <v>2.2652321112512408</v>
      </c>
      <c r="D57" s="36">
        <f>+'Average Info'!$E57</f>
        <v>3.9077015698592308</v>
      </c>
      <c r="E57" s="34">
        <f>+Max!$F57</f>
        <v>7.2561125259012389</v>
      </c>
      <c r="F57" s="35">
        <f>+min!$E57</f>
        <v>2.2652321112512408</v>
      </c>
      <c r="G57" s="36">
        <f>+'Average Info'!$F57</f>
        <v>5.2412286737161899</v>
      </c>
      <c r="H57" s="34">
        <f>+Max!$G57</f>
        <v>7.2727237441446295</v>
      </c>
      <c r="I57" s="35">
        <f>+min!$F57</f>
        <v>2.793136958271218</v>
      </c>
      <c r="J57" s="36">
        <f>+'Average Info'!$G57</f>
        <v>5.4704625373460836</v>
      </c>
      <c r="K57" s="34">
        <f>+Max!$H57</f>
        <v>7.4419517901704806</v>
      </c>
      <c r="L57" s="35">
        <f>+min!$G57</f>
        <v>2.5800086841460605</v>
      </c>
      <c r="M57" s="36">
        <f>+'Average Info'!$H57</f>
        <v>5.7832578058887512</v>
      </c>
      <c r="N57" s="34">
        <f>+Max!$I57</f>
        <v>7.6294530403815557</v>
      </c>
      <c r="O57" s="35">
        <f>+min!$H57</f>
        <v>4.3076558523984287</v>
      </c>
      <c r="P57" s="36">
        <f>+'Average Info'!$I57</f>
        <v>4.5624442200835622</v>
      </c>
      <c r="Q57" s="34">
        <f>+Max!$J57</f>
        <v>8.0029894214893069</v>
      </c>
      <c r="R57" s="35">
        <f>+min!$I57</f>
        <v>2.2652321112512408</v>
      </c>
      <c r="S57" s="36">
        <f>+'Average Info'!$J57</f>
        <v>4.7900868773939109</v>
      </c>
      <c r="T57" s="34">
        <f>+Max!$K57</f>
        <v>7.3236461868921383</v>
      </c>
      <c r="U57" s="35">
        <f>+min!$J57</f>
        <v>2.2652321112512408</v>
      </c>
      <c r="V57" s="36">
        <f>+'Average Info'!$K57</f>
        <v>4.8562606335099794</v>
      </c>
      <c r="W57" s="34">
        <f>+Max!$L57</f>
        <v>9.0351806246689872</v>
      </c>
      <c r="X57" s="35">
        <f>+min!$K57</f>
        <v>2.2652321112512408</v>
      </c>
      <c r="Y57" s="36">
        <f>+'Average Info'!$L57</f>
        <v>6.1015788506434809</v>
      </c>
      <c r="Z57" s="34">
        <f>+Max!$M57</f>
        <v>7.7855270581582419</v>
      </c>
      <c r="AA57" s="35">
        <f>+min!$L57</f>
        <v>4.4055819651484951</v>
      </c>
      <c r="AB57" s="36">
        <f>+'Average Info'!$M57</f>
        <v>5.2366226725446801</v>
      </c>
      <c r="AC57" s="34">
        <f>+Max!$N57</f>
        <v>7.4018797825058336</v>
      </c>
      <c r="AD57" s="35">
        <f>+min!$M57</f>
        <v>3.7455611173696495</v>
      </c>
      <c r="AE57" s="36">
        <f>+'Average Info'!$N57</f>
        <v>4.9724443333221524</v>
      </c>
      <c r="AF57" s="34">
        <f>+Max!$O57</f>
        <v>7.8318891209363102</v>
      </c>
      <c r="AG57" s="35">
        <f>+min!$N57</f>
        <v>2.6050396470275139</v>
      </c>
      <c r="AH57" s="36">
        <f>+'Average Info'!$O57</f>
        <v>5.2659687320500783</v>
      </c>
      <c r="AI57" s="34">
        <f>+Max!$P57</f>
        <v>7.3774000545630534</v>
      </c>
      <c r="AJ57" s="35">
        <f>+min!$O57</f>
        <v>2.2652321112512408</v>
      </c>
      <c r="AK57" s="36">
        <f>+'Average Info'!$P57</f>
        <v>5.6179266296302073</v>
      </c>
      <c r="AL57" s="34">
        <f>+Max!$Q57</f>
        <v>8.1640472367977104</v>
      </c>
      <c r="AM57" s="35">
        <f>+min!$P57</f>
        <v>3.438916790028284</v>
      </c>
      <c r="AN57" s="34">
        <f>+'Average Info'!$Q57</f>
        <v>5.8069519820382069</v>
      </c>
      <c r="AO57" s="34">
        <f>+Max!$R57</f>
        <v>6.7062500938159486</v>
      </c>
      <c r="AP57" s="35">
        <f>+min!$Q57</f>
        <v>2.9792936056877148</v>
      </c>
      <c r="AQ57" s="36">
        <f>+'Average Info'!$R57</f>
        <v>4.7982304194830956</v>
      </c>
      <c r="AR57" s="34">
        <f>+Max!$S57</f>
        <v>6.4865223025069936</v>
      </c>
      <c r="AS57" s="35">
        <f>+min!$R57</f>
        <v>2.4642630288846812</v>
      </c>
      <c r="AT57" s="36">
        <f>+'Average Info'!$S57</f>
        <v>4.8389240066495463</v>
      </c>
      <c r="AU57" s="34">
        <f>+Max!$T57</f>
        <v>8.1302199180790726</v>
      </c>
      <c r="AV57" s="35">
        <f>+min!$S57</f>
        <v>3.2285146265093774</v>
      </c>
      <c r="AW57" s="36">
        <f>+'Average Info'!$T57</f>
        <v>6.2206280750147993</v>
      </c>
      <c r="AX57" s="34">
        <f>+Max!$U57</f>
        <v>6.8580805746970031</v>
      </c>
      <c r="AY57" s="35">
        <f>+min!$T57</f>
        <v>4.2917388085258779</v>
      </c>
      <c r="AZ57" s="36">
        <f>+'Average Info'!$U57</f>
        <v>4.1997214140476542</v>
      </c>
      <c r="BA57" s="34">
        <f>+Max!$V57</f>
        <v>7.9665949537747505</v>
      </c>
      <c r="BB57" s="35">
        <f>+min!$U57</f>
        <v>2.2652321112512408</v>
      </c>
      <c r="BC57" s="36">
        <f>+'Average Info'!$V57</f>
        <v>5.0770364372929677</v>
      </c>
      <c r="BD57" s="34">
        <f>+Max!$W57</f>
        <v>7.2061182893404654</v>
      </c>
      <c r="BE57" s="35">
        <f>+min!$V57</f>
        <v>2.2652321112512408</v>
      </c>
      <c r="BF57" s="36">
        <f>+'Average Info'!$W57</f>
        <v>5.0084219093615721</v>
      </c>
      <c r="BG57" s="34">
        <f>+Max!$X57</f>
        <v>6.4694653436665526</v>
      </c>
      <c r="BH57" s="35">
        <f>+min!$W57</f>
        <v>2.3347219181740888</v>
      </c>
      <c r="BI57" s="36">
        <f>+'Average Info'!$X57</f>
        <v>4.6454820088123485</v>
      </c>
    </row>
    <row r="58" spans="1:61">
      <c r="A58" s="27">
        <v>56</v>
      </c>
      <c r="B58" s="34">
        <f>+Max!$E58</f>
        <v>5.800289584771396</v>
      </c>
      <c r="C58" s="35">
        <f>+min!$D58</f>
        <v>2.2652321112512408</v>
      </c>
      <c r="D58" s="36">
        <f>+'Average Info'!$E58</f>
        <v>3.3489779763939782</v>
      </c>
      <c r="E58" s="34">
        <f>+Max!$F58</f>
        <v>6.1634274385683847</v>
      </c>
      <c r="F58" s="35">
        <f>+min!$E58</f>
        <v>2.2652321112512408</v>
      </c>
      <c r="G58" s="36">
        <f>+'Average Info'!$F58</f>
        <v>4.0075496990499735</v>
      </c>
      <c r="H58" s="34">
        <f>+Max!$G58</f>
        <v>6.5016472386949671</v>
      </c>
      <c r="I58" s="35">
        <f>+min!$F58</f>
        <v>2.2652321112512408</v>
      </c>
      <c r="J58" s="36">
        <f>+'Average Info'!$G58</f>
        <v>4.6338323681492826</v>
      </c>
      <c r="K58" s="34">
        <f>+Max!$H58</f>
        <v>6.8629167450305912</v>
      </c>
      <c r="L58" s="35">
        <f>+min!$G58</f>
        <v>2.8657753932402392</v>
      </c>
      <c r="M58" s="36">
        <f>+'Average Info'!$H58</f>
        <v>4.7229928284441201</v>
      </c>
      <c r="N58" s="34">
        <f>+Max!$I58</f>
        <v>7.3785848366206164</v>
      </c>
      <c r="O58" s="35">
        <f>+min!$H58</f>
        <v>2.3590655476147018</v>
      </c>
      <c r="P58" s="36">
        <f>+'Average Info'!$I58</f>
        <v>4.3099012949860844</v>
      </c>
      <c r="Q58" s="34">
        <f>+Max!$J58</f>
        <v>7.7876229708137918</v>
      </c>
      <c r="R58" s="35">
        <f>+min!$I58</f>
        <v>2.5659642548496335</v>
      </c>
      <c r="S58" s="36">
        <f>+'Average Info'!$J58</f>
        <v>5.0082333212483583</v>
      </c>
      <c r="T58" s="34">
        <f>+Max!$K58</f>
        <v>7.2978175872576205</v>
      </c>
      <c r="U58" s="35">
        <f>+min!$J58</f>
        <v>2.2652321112512408</v>
      </c>
      <c r="V58" s="36">
        <f>+'Average Info'!$K58</f>
        <v>5.0572957686600519</v>
      </c>
      <c r="W58" s="34">
        <f>+Max!$L58</f>
        <v>8.3741820621906911</v>
      </c>
      <c r="X58" s="35">
        <f>+min!$K58</f>
        <v>2.9369187249546354</v>
      </c>
      <c r="Y58" s="36">
        <f>+'Average Info'!$L58</f>
        <v>5.2544535450121028</v>
      </c>
      <c r="Z58" s="34">
        <f>+Max!$M58</f>
        <v>7.8400072693257252</v>
      </c>
      <c r="AA58" s="35">
        <f>+min!$L58</f>
        <v>3.3614609001412679</v>
      </c>
      <c r="AB58" s="36">
        <f>+'Average Info'!$M58</f>
        <v>5.3151407754501108</v>
      </c>
      <c r="AC58" s="34">
        <f>+Max!$N58</f>
        <v>8.3609205682427703</v>
      </c>
      <c r="AD58" s="35">
        <f>+min!$M58</f>
        <v>3.7324380533299579</v>
      </c>
      <c r="AE58" s="36">
        <f>+'Average Info'!$N58</f>
        <v>5.2604179566473679</v>
      </c>
      <c r="AF58" s="34">
        <f>+Max!$O58</f>
        <v>6.7493856403354053</v>
      </c>
      <c r="AG58" s="35">
        <f>+min!$N58</f>
        <v>2.8321367401701112</v>
      </c>
      <c r="AH58" s="36">
        <f>+'Average Info'!$O58</f>
        <v>5.3374920784956048</v>
      </c>
      <c r="AI58" s="34">
        <f>+Max!$P58</f>
        <v>8.5653299380501355</v>
      </c>
      <c r="AJ58" s="35">
        <f>+min!$O58</f>
        <v>2.3321545891537019</v>
      </c>
      <c r="AK58" s="36">
        <f>+'Average Info'!$P58</f>
        <v>4.956787243155838</v>
      </c>
      <c r="AL58" s="34">
        <f>+Max!$Q58</f>
        <v>6.7635184242176214</v>
      </c>
      <c r="AM58" s="35">
        <f>+min!$P58</f>
        <v>3.0916870252230866</v>
      </c>
      <c r="AN58" s="34">
        <f>+'Average Info'!$Q58</f>
        <v>4.700261689800775</v>
      </c>
      <c r="AO58" s="34">
        <f>+Max!$R58</f>
        <v>7.04219635238639</v>
      </c>
      <c r="AP58" s="35">
        <f>+min!$Q58</f>
        <v>2.3048283142317274</v>
      </c>
      <c r="AQ58" s="36">
        <f>+'Average Info'!$R58</f>
        <v>4.5418653981993886</v>
      </c>
      <c r="AR58" s="34">
        <f>+Max!$S58</f>
        <v>7.3267860561238409</v>
      </c>
      <c r="AS58" s="35">
        <f>+min!$R58</f>
        <v>2.2652321112512408</v>
      </c>
      <c r="AT58" s="36">
        <f>+'Average Info'!$S58</f>
        <v>5.5017543511231946</v>
      </c>
      <c r="AU58" s="34">
        <f>+Max!$T58</f>
        <v>6.7091630680435523</v>
      </c>
      <c r="AV58" s="35">
        <f>+min!$S58</f>
        <v>4.6428499009854818</v>
      </c>
      <c r="AW58" s="36">
        <f>+'Average Info'!$T58</f>
        <v>4.6940097449178415</v>
      </c>
      <c r="AX58" s="34">
        <f>+Max!$U58</f>
        <v>6.3516449295164792</v>
      </c>
      <c r="AY58" s="35">
        <f>+min!$T58</f>
        <v>3.0564173504206336</v>
      </c>
      <c r="AZ58" s="36">
        <f>+'Average Info'!$U58</f>
        <v>4.3659929135362576</v>
      </c>
      <c r="BA58" s="34">
        <f>+Max!$V58</f>
        <v>7.3095908313578519</v>
      </c>
      <c r="BB58" s="35">
        <f>+min!$U58</f>
        <v>2.8793364568246087</v>
      </c>
      <c r="BC58" s="36">
        <f>+'Average Info'!$V58</f>
        <v>4.7908617377832732</v>
      </c>
      <c r="BD58" s="34">
        <f>+Max!$W58</f>
        <v>7.6838067139506263</v>
      </c>
      <c r="BE58" s="35">
        <f>+min!$V58</f>
        <v>2.3069803267911331</v>
      </c>
      <c r="BF58" s="36">
        <f>+'Average Info'!$W58</f>
        <v>5.3390575211146318</v>
      </c>
      <c r="BG58" s="34">
        <f>+Max!$X58</f>
        <v>6.7554518305596307</v>
      </c>
      <c r="BH58" s="35">
        <f>+min!$W58</f>
        <v>3.7351337398001414</v>
      </c>
      <c r="BI58" s="36">
        <f>+'Average Info'!$X58</f>
        <v>5.0958196778457339</v>
      </c>
    </row>
    <row r="59" spans="1:61">
      <c r="A59" s="27">
        <v>57</v>
      </c>
      <c r="B59" s="34">
        <f>+Max!$E59</f>
        <v>7.51832033223595</v>
      </c>
      <c r="C59" s="35">
        <f>+min!$D59</f>
        <v>2.2652321112512408</v>
      </c>
      <c r="D59" s="36">
        <f>+'Average Info'!$E59</f>
        <v>4.1535190607538883</v>
      </c>
      <c r="E59" s="34">
        <f>+Max!$F59</f>
        <v>5.3685926434512465</v>
      </c>
      <c r="F59" s="35">
        <f>+min!$E59</f>
        <v>2.2652321112512408</v>
      </c>
      <c r="G59" s="36">
        <f>+'Average Info'!$F59</f>
        <v>3.844886901984911</v>
      </c>
      <c r="H59" s="34">
        <f>+Max!$G59</f>
        <v>7.9366179985010152</v>
      </c>
      <c r="I59" s="35">
        <f>+min!$F59</f>
        <v>2.785654060994633</v>
      </c>
      <c r="J59" s="36">
        <f>+'Average Info'!$G59</f>
        <v>5.1255523886280416</v>
      </c>
      <c r="K59" s="34">
        <f>+Max!$H59</f>
        <v>8.2057279431599959</v>
      </c>
      <c r="L59" s="35">
        <f>+min!$G59</f>
        <v>2.2652321112512408</v>
      </c>
      <c r="M59" s="36">
        <f>+'Average Info'!$H59</f>
        <v>5.0496646016227</v>
      </c>
      <c r="N59" s="34">
        <f>+Max!$I59</f>
        <v>6.6751483456301415</v>
      </c>
      <c r="O59" s="35">
        <f>+min!$H59</f>
        <v>2.2652321112512408</v>
      </c>
      <c r="P59" s="36">
        <f>+'Average Info'!$I59</f>
        <v>4.1367224930553865</v>
      </c>
      <c r="Q59" s="34">
        <f>+Max!$J59</f>
        <v>6.5843807260549259</v>
      </c>
      <c r="R59" s="35">
        <f>+min!$I59</f>
        <v>2.2652321112512408</v>
      </c>
      <c r="S59" s="36">
        <f>+'Average Info'!$J59</f>
        <v>4.2182407234227721</v>
      </c>
      <c r="T59" s="34">
        <f>+Max!$K59</f>
        <v>6.518915186218659</v>
      </c>
      <c r="U59" s="35">
        <f>+min!$J59</f>
        <v>2.2652321112512408</v>
      </c>
      <c r="V59" s="36">
        <f>+'Average Info'!$K59</f>
        <v>3.9535467395950135</v>
      </c>
      <c r="W59" s="34">
        <f>+Max!$L59</f>
        <v>7.981318795435203</v>
      </c>
      <c r="X59" s="35">
        <f>+min!$K59</f>
        <v>2.2652321112512408</v>
      </c>
      <c r="Y59" s="36">
        <f>+'Average Info'!$L59</f>
        <v>5.2108377223095106</v>
      </c>
      <c r="Z59" s="34">
        <f>+Max!$M59</f>
        <v>6.5458036416204273</v>
      </c>
      <c r="AA59" s="35">
        <f>+min!$L59</f>
        <v>2.2652321112512408</v>
      </c>
      <c r="AB59" s="36">
        <f>+'Average Info'!$M59</f>
        <v>4.9324596858011684</v>
      </c>
      <c r="AC59" s="34">
        <f>+Max!$N59</f>
        <v>8.6861081293502735</v>
      </c>
      <c r="AD59" s="35">
        <f>+min!$M59</f>
        <v>3.2806601555316575</v>
      </c>
      <c r="AE59" s="36">
        <f>+'Average Info'!$N59</f>
        <v>4.7616711959546691</v>
      </c>
      <c r="AF59" s="34">
        <f>+Max!$O59</f>
        <v>8.0229238915184489</v>
      </c>
      <c r="AG59" s="35">
        <f>+min!$N59</f>
        <v>2.2652321112512408</v>
      </c>
      <c r="AH59" s="36">
        <f>+'Average Info'!$O59</f>
        <v>5.394904984591494</v>
      </c>
      <c r="AI59" s="34">
        <f>+Max!$P59</f>
        <v>7.8765899178704224</v>
      </c>
      <c r="AJ59" s="35">
        <f>+min!$O59</f>
        <v>2.6617081109287088</v>
      </c>
      <c r="AK59" s="36">
        <f>+'Average Info'!$P59</f>
        <v>5.5646316553345194</v>
      </c>
      <c r="AL59" s="34">
        <f>+Max!$Q59</f>
        <v>6.3414492202732378</v>
      </c>
      <c r="AM59" s="35">
        <f>+min!$P59</f>
        <v>3.5497848621974368</v>
      </c>
      <c r="AN59" s="34">
        <f>+'Average Info'!$Q59</f>
        <v>4.3691872502716329</v>
      </c>
      <c r="AO59" s="34">
        <f>+Max!$R59</f>
        <v>7.4802120315311482</v>
      </c>
      <c r="AP59" s="35">
        <f>+min!$Q59</f>
        <v>2.2652321112512408</v>
      </c>
      <c r="AQ59" s="36">
        <f>+'Average Info'!$R59</f>
        <v>5.0212817526667335</v>
      </c>
      <c r="AR59" s="34">
        <f>+Max!$S59</f>
        <v>8.5190850230791479</v>
      </c>
      <c r="AS59" s="35">
        <f>+min!$R59</f>
        <v>2.608392062777996</v>
      </c>
      <c r="AT59" s="36">
        <f>+'Average Info'!$S59</f>
        <v>5.9577694178227025</v>
      </c>
      <c r="AU59" s="34">
        <f>+Max!$T59</f>
        <v>8.6815023832134539</v>
      </c>
      <c r="AV59" s="35">
        <f>+min!$S59</f>
        <v>4.0075503739932143</v>
      </c>
      <c r="AW59" s="36">
        <f>+'Average Info'!$T59</f>
        <v>4.7913208913918925</v>
      </c>
      <c r="AX59" s="34">
        <f>+Max!$U59</f>
        <v>8.2410653071645825</v>
      </c>
      <c r="AY59" s="35">
        <f>+min!$T59</f>
        <v>2.931353808421568</v>
      </c>
      <c r="AZ59" s="36">
        <f>+'Average Info'!$U59</f>
        <v>5.2529522234863721</v>
      </c>
      <c r="BA59" s="34">
        <f>+Max!$V59</f>
        <v>7.3179005257874072</v>
      </c>
      <c r="BB59" s="35">
        <f>+min!$U59</f>
        <v>2.2652321112512408</v>
      </c>
      <c r="BC59" s="36">
        <f>+'Average Info'!$V59</f>
        <v>5.3730212051043749</v>
      </c>
      <c r="BD59" s="34">
        <f>+Max!$W59</f>
        <v>7.6171451271590929</v>
      </c>
      <c r="BE59" s="35">
        <f>+min!$V59</f>
        <v>2.2652321112512408</v>
      </c>
      <c r="BF59" s="36">
        <f>+'Average Info'!$W59</f>
        <v>5.5505421914009165</v>
      </c>
      <c r="BG59" s="34">
        <f>+Max!$X59</f>
        <v>6.6127036164636728</v>
      </c>
      <c r="BH59" s="35">
        <f>+min!$W59</f>
        <v>2.781380279987415</v>
      </c>
      <c r="BI59" s="36">
        <f>+'Average Info'!$X59</f>
        <v>5.2597835290127728</v>
      </c>
    </row>
    <row r="60" spans="1:61">
      <c r="A60" s="27">
        <v>58</v>
      </c>
      <c r="B60" s="34">
        <f>+Max!$E60</f>
        <v>6.9435346845903991</v>
      </c>
      <c r="C60" s="35">
        <f>+min!$D60</f>
        <v>2.2203760298403252</v>
      </c>
      <c r="D60" s="36">
        <f>+'Average Info'!$E60</f>
        <v>4.131264272512448</v>
      </c>
      <c r="E60" s="34">
        <f>+Max!$F60</f>
        <v>7.6238888795947837</v>
      </c>
      <c r="F60" s="35">
        <f>+min!$E60</f>
        <v>2.2203760298403252</v>
      </c>
      <c r="G60" s="36">
        <f>+'Average Info'!$F60</f>
        <v>4.6930097300580389</v>
      </c>
      <c r="H60" s="34">
        <f>+Max!$G60</f>
        <v>6.3813606746260216</v>
      </c>
      <c r="I60" s="35">
        <f>+min!$F60</f>
        <v>2.2203760298403252</v>
      </c>
      <c r="J60" s="36">
        <f>+'Average Info'!$G60</f>
        <v>4.5427927785312789</v>
      </c>
      <c r="K60" s="34">
        <f>+Max!$H60</f>
        <v>8.2201014179812226</v>
      </c>
      <c r="L60" s="35">
        <f>+min!$G60</f>
        <v>2.2203760298403252</v>
      </c>
      <c r="M60" s="36">
        <f>+'Average Info'!$H60</f>
        <v>4.7565947642454232</v>
      </c>
      <c r="N60" s="34">
        <f>+Max!$I60</f>
        <v>8.783867485965061</v>
      </c>
      <c r="O60" s="35">
        <f>+min!$H60</f>
        <v>2.6025914763845561</v>
      </c>
      <c r="P60" s="36">
        <f>+'Average Info'!$I60</f>
        <v>5.3213701236967434</v>
      </c>
      <c r="Q60" s="34">
        <f>+Max!$J60</f>
        <v>6.7893567344792043</v>
      </c>
      <c r="R60" s="35">
        <f>+min!$I60</f>
        <v>2.2203760298403252</v>
      </c>
      <c r="S60" s="36">
        <f>+'Average Info'!$J60</f>
        <v>4.745950127140163</v>
      </c>
      <c r="T60" s="34">
        <f>+Max!$K60</f>
        <v>8.2774418865066242</v>
      </c>
      <c r="U60" s="35">
        <f>+min!$J60</f>
        <v>2.4490303043798578</v>
      </c>
      <c r="V60" s="36">
        <f>+'Average Info'!$K60</f>
        <v>4.9466200775950107</v>
      </c>
      <c r="W60" s="34">
        <f>+Max!$L60</f>
        <v>6.7745619310925473</v>
      </c>
      <c r="X60" s="35">
        <f>+min!$K60</f>
        <v>2.2203760298403252</v>
      </c>
      <c r="Y60" s="36">
        <f>+'Average Info'!$L60</f>
        <v>4.9553752228297405</v>
      </c>
      <c r="Z60" s="34">
        <f>+Max!$M60</f>
        <v>8.6266465875210088</v>
      </c>
      <c r="AA60" s="35">
        <f>+min!$L60</f>
        <v>2.3687934035517713</v>
      </c>
      <c r="AB60" s="36">
        <f>+'Average Info'!$M60</f>
        <v>6.0828938704786166</v>
      </c>
      <c r="AC60" s="34">
        <f>+Max!$N60</f>
        <v>8.8594499591866906</v>
      </c>
      <c r="AD60" s="35">
        <f>+min!$M60</f>
        <v>4.093426211714239</v>
      </c>
      <c r="AE60" s="36">
        <f>+'Average Info'!$N60</f>
        <v>5.5800664626584053</v>
      </c>
      <c r="AF60" s="34">
        <f>+Max!$O60</f>
        <v>7.1986610910031219</v>
      </c>
      <c r="AG60" s="35">
        <f>+min!$N60</f>
        <v>3.4587316168615931</v>
      </c>
      <c r="AH60" s="36">
        <f>+'Average Info'!$O60</f>
        <v>4.8366990991803052</v>
      </c>
      <c r="AI60" s="34">
        <f>+Max!$P60</f>
        <v>7.9617302932313665</v>
      </c>
      <c r="AJ60" s="35">
        <f>+min!$O60</f>
        <v>2.2203760298403252</v>
      </c>
      <c r="AK60" s="36">
        <f>+'Average Info'!$P60</f>
        <v>5.5012841824527561</v>
      </c>
      <c r="AL60" s="34">
        <f>+Max!$Q60</f>
        <v>7.1886132299782037</v>
      </c>
      <c r="AM60" s="35">
        <f>+min!$P60</f>
        <v>3.337232454280294</v>
      </c>
      <c r="AN60" s="34">
        <f>+'Average Info'!$Q60</f>
        <v>5.4461018955927036</v>
      </c>
      <c r="AO60" s="34">
        <f>+Max!$R60</f>
        <v>7.2771289465825388</v>
      </c>
      <c r="AP60" s="35">
        <f>+min!$Q60</f>
        <v>2.239722887510132</v>
      </c>
      <c r="AQ60" s="36">
        <f>+'Average Info'!$R60</f>
        <v>5.1138955181702297</v>
      </c>
      <c r="AR60" s="34">
        <f>+Max!$S60</f>
        <v>7.8658132536085796</v>
      </c>
      <c r="AS60" s="35">
        <f>+min!$R60</f>
        <v>3.4293486175818679</v>
      </c>
      <c r="AT60" s="36">
        <f>+'Average Info'!$S60</f>
        <v>5.8534315557915138</v>
      </c>
      <c r="AU60" s="34">
        <f>+Max!$T60</f>
        <v>7.2035577566895741</v>
      </c>
      <c r="AV60" s="35">
        <f>+min!$S60</f>
        <v>3.920480949057227</v>
      </c>
      <c r="AW60" s="36">
        <f>+'Average Info'!$T60</f>
        <v>4.8581004686298321</v>
      </c>
      <c r="AX60" s="34">
        <f>+Max!$U60</f>
        <v>7.3567411161437191</v>
      </c>
      <c r="AY60" s="35">
        <f>+min!$T60</f>
        <v>2.5985948421634917</v>
      </c>
      <c r="AZ60" s="36">
        <f>+'Average Info'!$U60</f>
        <v>4.7799625710259841</v>
      </c>
      <c r="BA60" s="34">
        <f>+Max!$V60</f>
        <v>8.0404526784628061</v>
      </c>
      <c r="BB60" s="35">
        <f>+min!$U60</f>
        <v>2.2203760298403252</v>
      </c>
      <c r="BC60" s="36">
        <f>+'Average Info'!$V60</f>
        <v>5.5027861566414664</v>
      </c>
      <c r="BD60" s="34">
        <f>+Max!$W60</f>
        <v>7.9319759908008542</v>
      </c>
      <c r="BE60" s="35">
        <f>+min!$V60</f>
        <v>2.8794206423287689</v>
      </c>
      <c r="BF60" s="36">
        <f>+'Average Info'!$W60</f>
        <v>5.481536427807006</v>
      </c>
      <c r="BG60" s="34">
        <f>+Max!$X60</f>
        <v>6.4132531687271142</v>
      </c>
      <c r="BH60" s="35">
        <f>+min!$W60</f>
        <v>3.431450604726614</v>
      </c>
      <c r="BI60" s="36">
        <f>+'Average Info'!$X60</f>
        <v>5.5848303002872992</v>
      </c>
    </row>
    <row r="61" spans="1:61">
      <c r="A61" s="27">
        <v>59</v>
      </c>
      <c r="B61" s="34">
        <f>+Max!$E61</f>
        <v>5.9588838738839822</v>
      </c>
      <c r="C61" s="35">
        <f>+min!$D61</f>
        <v>2.3043391093100007</v>
      </c>
      <c r="D61" s="36">
        <f>+'Average Info'!$E61</f>
        <v>3.2832527762081876</v>
      </c>
      <c r="E61" s="34">
        <f>+Max!$F61</f>
        <v>6.8014001935321327</v>
      </c>
      <c r="F61" s="35">
        <f>+min!$E61</f>
        <v>2.242804070545783</v>
      </c>
      <c r="G61" s="36">
        <f>+'Average Info'!$F61</f>
        <v>4.8913194096414125</v>
      </c>
      <c r="H61" s="34">
        <f>+Max!$G61</f>
        <v>8.7045469204029438</v>
      </c>
      <c r="I61" s="35">
        <f>+min!$F61</f>
        <v>2.6982128730433779</v>
      </c>
      <c r="J61" s="36">
        <f>+'Average Info'!$G61</f>
        <v>4.9158706059634678</v>
      </c>
      <c r="K61" s="34">
        <f>+Max!$H61</f>
        <v>7.88973618902547</v>
      </c>
      <c r="L61" s="35">
        <f>+min!$G61</f>
        <v>2.8068319761058453</v>
      </c>
      <c r="M61" s="36">
        <f>+'Average Info'!$H61</f>
        <v>4.7648258365509086</v>
      </c>
      <c r="N61" s="34">
        <f>+Max!$I61</f>
        <v>7.021972595504872</v>
      </c>
      <c r="O61" s="35">
        <f>+min!$H61</f>
        <v>2.6508523553205583</v>
      </c>
      <c r="P61" s="36">
        <f>+'Average Info'!$I61</f>
        <v>4.9458413187548746</v>
      </c>
      <c r="Q61" s="34">
        <f>+Max!$J61</f>
        <v>7.6223937852522576</v>
      </c>
      <c r="R61" s="35">
        <f>+min!$I61</f>
        <v>2.242804070545783</v>
      </c>
      <c r="S61" s="36">
        <f>+'Average Info'!$J61</f>
        <v>4.6029739292782397</v>
      </c>
      <c r="T61" s="34">
        <f>+Max!$K61</f>
        <v>7.4110471919549168</v>
      </c>
      <c r="U61" s="35">
        <f>+min!$J61</f>
        <v>2.242804070545783</v>
      </c>
      <c r="V61" s="36">
        <f>+'Average Info'!$K61</f>
        <v>5.3049304363962166</v>
      </c>
      <c r="W61" s="34">
        <f>+Max!$L61</f>
        <v>6.4837072615931257</v>
      </c>
      <c r="X61" s="35">
        <f>+min!$K61</f>
        <v>3.6798285780673154</v>
      </c>
      <c r="Y61" s="36">
        <f>+'Average Info'!$L61</f>
        <v>4.6313380212288076</v>
      </c>
      <c r="Z61" s="34">
        <f>+Max!$M61</f>
        <v>7.058852302255457</v>
      </c>
      <c r="AA61" s="35">
        <f>+min!$L61</f>
        <v>2.7388973346623078</v>
      </c>
      <c r="AB61" s="36">
        <f>+'Average Info'!$M61</f>
        <v>4.5964750680555237</v>
      </c>
      <c r="AC61" s="34">
        <f>+Max!$N61</f>
        <v>7.8581873456029907</v>
      </c>
      <c r="AD61" s="35">
        <f>+min!$M61</f>
        <v>2.7705882370011961</v>
      </c>
      <c r="AE61" s="36">
        <f>+'Average Info'!$N61</f>
        <v>4.8622991231367099</v>
      </c>
      <c r="AF61" s="34">
        <f>+Max!$O61</f>
        <v>8.2396880807270172</v>
      </c>
      <c r="AG61" s="35">
        <f>+min!$N61</f>
        <v>2.5657155733193853</v>
      </c>
      <c r="AH61" s="36">
        <f>+'Average Info'!$O61</f>
        <v>5.0466698529117755</v>
      </c>
      <c r="AI61" s="34">
        <f>+Max!$P61</f>
        <v>8.6554291142773323</v>
      </c>
      <c r="AJ61" s="35">
        <f>+min!$O61</f>
        <v>2.7917154458131059</v>
      </c>
      <c r="AK61" s="36">
        <f>+'Average Info'!$P61</f>
        <v>5.0739736283393784</v>
      </c>
      <c r="AL61" s="34">
        <f>+Max!$Q61</f>
        <v>7.1996328666773532</v>
      </c>
      <c r="AM61" s="35">
        <f>+min!$P61</f>
        <v>2.242804070545783</v>
      </c>
      <c r="AN61" s="34">
        <f>+'Average Info'!$Q61</f>
        <v>4.5422769035481991</v>
      </c>
      <c r="AO61" s="34">
        <f>+Max!$R61</f>
        <v>8.4383260156287498</v>
      </c>
      <c r="AP61" s="35">
        <f>+min!$Q61</f>
        <v>3.1034875332277747</v>
      </c>
      <c r="AQ61" s="36">
        <f>+'Average Info'!$R61</f>
        <v>4.6395836416506695</v>
      </c>
      <c r="AR61" s="34">
        <f>+Max!$S61</f>
        <v>6.6958096011961716</v>
      </c>
      <c r="AS61" s="35">
        <f>+min!$R61</f>
        <v>2.2961977252864751</v>
      </c>
      <c r="AT61" s="36">
        <f>+'Average Info'!$S61</f>
        <v>4.3475111132702917</v>
      </c>
      <c r="AU61" s="34">
        <f>+Max!$T61</f>
        <v>7.0955366557157031</v>
      </c>
      <c r="AV61" s="35">
        <f>+min!$S61</f>
        <v>2.242804070545783</v>
      </c>
      <c r="AW61" s="36">
        <f>+'Average Info'!$T61</f>
        <v>5.5515981513910369</v>
      </c>
      <c r="AX61" s="34">
        <f>+Max!$U61</f>
        <v>7.8501878422538223</v>
      </c>
      <c r="AY61" s="35">
        <f>+min!$T61</f>
        <v>4.0579127695149388</v>
      </c>
      <c r="AZ61" s="36">
        <f>+'Average Info'!$U61</f>
        <v>5.1003794742210031</v>
      </c>
      <c r="BA61" s="34">
        <f>+Max!$V61</f>
        <v>8.7932123603319976</v>
      </c>
      <c r="BB61" s="35">
        <f>+min!$U61</f>
        <v>2.88083700715638</v>
      </c>
      <c r="BC61" s="36">
        <f>+'Average Info'!$V61</f>
        <v>4.8821837709471128</v>
      </c>
      <c r="BD61" s="34">
        <f>+Max!$W61</f>
        <v>7.9226304034657167</v>
      </c>
      <c r="BE61" s="35">
        <f>+min!$V61</f>
        <v>2.6998502045443895</v>
      </c>
      <c r="BF61" s="36">
        <f>+'Average Info'!$W61</f>
        <v>5.1439611360914217</v>
      </c>
      <c r="BG61" s="34">
        <f>+Max!$X61</f>
        <v>8.0232580240713816</v>
      </c>
      <c r="BH61" s="35">
        <f>+min!$W61</f>
        <v>3.427864185678966</v>
      </c>
      <c r="BI61" s="36">
        <f>+'Average Info'!$X61</f>
        <v>5.4046537597586042</v>
      </c>
    </row>
    <row r="62" spans="1:61">
      <c r="A62" s="27">
        <v>60</v>
      </c>
      <c r="B62" s="34">
        <f>+Max!$E62</f>
        <v>4.8137902613793022</v>
      </c>
      <c r="C62" s="35">
        <f>+min!$D62</f>
        <v>2.2203760298403252</v>
      </c>
      <c r="D62" s="36">
        <f>+'Average Info'!$E62</f>
        <v>3.1070599198727176</v>
      </c>
      <c r="E62" s="34">
        <f>+Max!$F62</f>
        <v>7.8608788006068027</v>
      </c>
      <c r="F62" s="35">
        <f>+min!$E62</f>
        <v>2.2203760298403252</v>
      </c>
      <c r="G62" s="36">
        <f>+'Average Info'!$F62</f>
        <v>5.0693054137101363</v>
      </c>
      <c r="H62" s="34">
        <f>+Max!$G62</f>
        <v>6.6540032840941814</v>
      </c>
      <c r="I62" s="35">
        <f>+min!$F62</f>
        <v>3.7008264687047587</v>
      </c>
      <c r="J62" s="36">
        <f>+'Average Info'!$G62</f>
        <v>4.4736147977626004</v>
      </c>
      <c r="K62" s="34">
        <f>+Max!$H62</f>
        <v>7.4915634052100835</v>
      </c>
      <c r="L62" s="35">
        <f>+min!$G62</f>
        <v>2.2203760298403252</v>
      </c>
      <c r="M62" s="36">
        <f>+'Average Info'!$H62</f>
        <v>5.0327146224743329</v>
      </c>
      <c r="N62" s="34">
        <f>+Max!$I62</f>
        <v>6.7866503071428932</v>
      </c>
      <c r="O62" s="35">
        <f>+min!$H62</f>
        <v>2.3050611250895603</v>
      </c>
      <c r="P62" s="36">
        <f>+'Average Info'!$I62</f>
        <v>4.2115399665351427</v>
      </c>
      <c r="Q62" s="34">
        <f>+Max!$J62</f>
        <v>8.5534568356220255</v>
      </c>
      <c r="R62" s="35">
        <f>+min!$I62</f>
        <v>2.2203760298403252</v>
      </c>
      <c r="S62" s="36">
        <f>+'Average Info'!$J62</f>
        <v>4.8608984477687587</v>
      </c>
      <c r="T62" s="34">
        <f>+Max!$K62</f>
        <v>7.6173103218939993</v>
      </c>
      <c r="U62" s="35">
        <f>+min!$J62</f>
        <v>2.3518075757675168</v>
      </c>
      <c r="V62" s="36">
        <f>+'Average Info'!$K62</f>
        <v>5.2631204157214322</v>
      </c>
      <c r="W62" s="34">
        <f>+Max!$L62</f>
        <v>8.8003149496693229</v>
      </c>
      <c r="X62" s="35">
        <f>+min!$K62</f>
        <v>3.6644937832507054</v>
      </c>
      <c r="Y62" s="36">
        <f>+'Average Info'!$L62</f>
        <v>5.9120471204345995</v>
      </c>
      <c r="Z62" s="34">
        <f>+Max!$M62</f>
        <v>6.5355756990842853</v>
      </c>
      <c r="AA62" s="35">
        <f>+min!$L62</f>
        <v>3.4276094314419616</v>
      </c>
      <c r="AB62" s="36">
        <f>+'Average Info'!$M62</f>
        <v>4.8270613477203792</v>
      </c>
      <c r="AC62" s="34">
        <f>+Max!$N62</f>
        <v>6.4070332340374589</v>
      </c>
      <c r="AD62" s="35">
        <f>+min!$M62</f>
        <v>2.5848729882053307</v>
      </c>
      <c r="AE62" s="36">
        <f>+'Average Info'!$N62</f>
        <v>5.217222076975319</v>
      </c>
      <c r="AF62" s="34">
        <f>+Max!$O62</f>
        <v>6.1706115486911308</v>
      </c>
      <c r="AG62" s="35">
        <f>+min!$N62</f>
        <v>3.7495342682002017</v>
      </c>
      <c r="AH62" s="36">
        <f>+'Average Info'!$O62</f>
        <v>5.1957895098192104</v>
      </c>
      <c r="AI62" s="34">
        <f>+Max!$P62</f>
        <v>6.9812207583898198</v>
      </c>
      <c r="AJ62" s="35">
        <f>+min!$O62</f>
        <v>2.2947364719801739</v>
      </c>
      <c r="AK62" s="36">
        <f>+'Average Info'!$P62</f>
        <v>5.0362146576991602</v>
      </c>
      <c r="AL62" s="34">
        <f>+Max!$Q62</f>
        <v>8.7720550286131367</v>
      </c>
      <c r="AM62" s="35">
        <f>+min!$P62</f>
        <v>3.9830214191601709</v>
      </c>
      <c r="AN62" s="34">
        <f>+'Average Info'!$Q62</f>
        <v>5.0418957666618995</v>
      </c>
      <c r="AO62" s="34">
        <f>+Max!$R62</f>
        <v>7.072271789959359</v>
      </c>
      <c r="AP62" s="35">
        <f>+min!$Q62</f>
        <v>2.2203760298403252</v>
      </c>
      <c r="AQ62" s="36">
        <f>+'Average Info'!$R62</f>
        <v>5.3011820455270202</v>
      </c>
      <c r="AR62" s="34">
        <f>+Max!$S62</f>
        <v>7.5881534868259672</v>
      </c>
      <c r="AS62" s="35">
        <f>+min!$R62</f>
        <v>3.1727988984662967</v>
      </c>
      <c r="AT62" s="36">
        <f>+'Average Info'!$S62</f>
        <v>5.5834513746088206</v>
      </c>
      <c r="AU62" s="34">
        <f>+Max!$T62</f>
        <v>5.5728746842654608</v>
      </c>
      <c r="AV62" s="35">
        <f>+min!$S62</f>
        <v>2.8551742064973649</v>
      </c>
      <c r="AW62" s="36">
        <f>+'Average Info'!$T62</f>
        <v>3.908250552115426</v>
      </c>
      <c r="AX62" s="34">
        <f>+Max!$U62</f>
        <v>6.8687821063685934</v>
      </c>
      <c r="AY62" s="35">
        <f>+min!$T62</f>
        <v>2.2203760298403252</v>
      </c>
      <c r="AZ62" s="36">
        <f>+'Average Info'!$U62</f>
        <v>5.5144627136369886</v>
      </c>
      <c r="BA62" s="34">
        <f>+Max!$V62</f>
        <v>8.0053903276870102</v>
      </c>
      <c r="BB62" s="35">
        <f>+min!$U62</f>
        <v>3.6087992410580685</v>
      </c>
      <c r="BC62" s="36">
        <f>+'Average Info'!$V62</f>
        <v>4.5898617546397258</v>
      </c>
      <c r="BD62" s="34">
        <f>+Max!$W62</f>
        <v>7.680108562089516</v>
      </c>
      <c r="BE62" s="35">
        <f>+min!$V62</f>
        <v>2.2203760298403252</v>
      </c>
      <c r="BF62" s="36">
        <f>+'Average Info'!$W62</f>
        <v>5.3541770025016362</v>
      </c>
      <c r="BG62" s="34">
        <f>+Max!$X62</f>
        <v>7.261952705201959</v>
      </c>
      <c r="BH62" s="35">
        <f>+min!$W62</f>
        <v>3.6608745961839917</v>
      </c>
      <c r="BI62" s="36">
        <f>+'Average Info'!$X62</f>
        <v>5.3261295014123959</v>
      </c>
    </row>
    <row r="63" spans="1:61">
      <c r="A63" s="27">
        <v>61</v>
      </c>
      <c r="B63" s="34">
        <f>+Max!$E63</f>
        <v>6.9257128890995263</v>
      </c>
      <c r="C63" s="35">
        <f>+min!$D63</f>
        <v>2.2652321112512408</v>
      </c>
      <c r="D63" s="36">
        <f>+'Average Info'!$E63</f>
        <v>4.4118829316462591</v>
      </c>
      <c r="E63" s="34">
        <f>+Max!$F63</f>
        <v>9.2695566473594084</v>
      </c>
      <c r="F63" s="35">
        <f>+min!$E63</f>
        <v>2.2652321112512408</v>
      </c>
      <c r="G63" s="36">
        <f>+'Average Info'!$F63</f>
        <v>5.0846394774372561</v>
      </c>
      <c r="H63" s="34">
        <f>+Max!$G63</f>
        <v>9.6794126060005592</v>
      </c>
      <c r="I63" s="35">
        <f>+min!$F63</f>
        <v>2.8795253024975844</v>
      </c>
      <c r="J63" s="36">
        <f>+'Average Info'!$G63</f>
        <v>5.0963734628340465</v>
      </c>
      <c r="K63" s="34">
        <f>+Max!$H63</f>
        <v>8.1684268721955178</v>
      </c>
      <c r="L63" s="35">
        <f>+min!$G63</f>
        <v>2.2652321112512408</v>
      </c>
      <c r="M63" s="36">
        <f>+'Average Info'!$H63</f>
        <v>4.8990105280963059</v>
      </c>
      <c r="N63" s="34">
        <f>+Max!$I63</f>
        <v>6.3241128634495158</v>
      </c>
      <c r="O63" s="35">
        <f>+min!$H63</f>
        <v>2.2652321112512408</v>
      </c>
      <c r="P63" s="36">
        <f>+'Average Info'!$I63</f>
        <v>4.5416163084948336</v>
      </c>
      <c r="Q63" s="34">
        <f>+Max!$J63</f>
        <v>7.2826078078523082</v>
      </c>
      <c r="R63" s="35">
        <f>+min!$I63</f>
        <v>2.7430375874177622</v>
      </c>
      <c r="S63" s="36">
        <f>+'Average Info'!$J63</f>
        <v>4.4708203331113587</v>
      </c>
      <c r="T63" s="34">
        <f>+Max!$K63</f>
        <v>6.6970306804654127</v>
      </c>
      <c r="U63" s="35">
        <f>+min!$J63</f>
        <v>2.2652321112512408</v>
      </c>
      <c r="V63" s="36">
        <f>+'Average Info'!$K63</f>
        <v>4.7723275248474168</v>
      </c>
      <c r="W63" s="34">
        <f>+Max!$L63</f>
        <v>7.309126132936024</v>
      </c>
      <c r="X63" s="35">
        <f>+min!$K63</f>
        <v>3.0964742360294881</v>
      </c>
      <c r="Y63" s="36">
        <f>+'Average Info'!$L63</f>
        <v>5.2552203634170915</v>
      </c>
      <c r="Z63" s="34">
        <f>+Max!$M63</f>
        <v>7.0783520399167443</v>
      </c>
      <c r="AA63" s="35">
        <f>+min!$L63</f>
        <v>2.4606310351264362</v>
      </c>
      <c r="AB63" s="36">
        <f>+'Average Info'!$M63</f>
        <v>5.045748076510038</v>
      </c>
      <c r="AC63" s="34">
        <f>+Max!$N63</f>
        <v>6.7069593902425897</v>
      </c>
      <c r="AD63" s="35">
        <f>+min!$M63</f>
        <v>2.2652321112512408</v>
      </c>
      <c r="AE63" s="36">
        <f>+'Average Info'!$N63</f>
        <v>4.2995635627719029</v>
      </c>
      <c r="AF63" s="34">
        <f>+Max!$O63</f>
        <v>7.7631766596911849</v>
      </c>
      <c r="AG63" s="35">
        <f>+min!$N63</f>
        <v>2.3921680878019562</v>
      </c>
      <c r="AH63" s="36">
        <f>+'Average Info'!$O63</f>
        <v>4.7374448349315763</v>
      </c>
      <c r="AI63" s="34">
        <f>+Max!$P63</f>
        <v>7.8325688933491868</v>
      </c>
      <c r="AJ63" s="35">
        <f>+min!$O63</f>
        <v>2.6255096898660901</v>
      </c>
      <c r="AK63" s="36">
        <f>+'Average Info'!$P63</f>
        <v>5.8599040059979979</v>
      </c>
      <c r="AL63" s="34">
        <f>+Max!$Q63</f>
        <v>10.280906777260025</v>
      </c>
      <c r="AM63" s="35">
        <f>+min!$P63</f>
        <v>3.4847877460419086</v>
      </c>
      <c r="AN63" s="34">
        <f>+'Average Info'!$Q63</f>
        <v>5.8913565886113242</v>
      </c>
      <c r="AO63" s="34">
        <f>+Max!$R63</f>
        <v>6.9124688486134698</v>
      </c>
      <c r="AP63" s="35">
        <f>+min!$Q63</f>
        <v>3.0910526189775354</v>
      </c>
      <c r="AQ63" s="36">
        <f>+'Average Info'!$R63</f>
        <v>4.9037226351282275</v>
      </c>
      <c r="AR63" s="34">
        <f>+Max!$S63</f>
        <v>7.7822052465682878</v>
      </c>
      <c r="AS63" s="35">
        <f>+min!$R63</f>
        <v>3.6821273337443041</v>
      </c>
      <c r="AT63" s="36">
        <f>+'Average Info'!$S63</f>
        <v>5.0266240514108569</v>
      </c>
      <c r="AU63" s="34">
        <f>+Max!$T63</f>
        <v>7.6595804961153391</v>
      </c>
      <c r="AV63" s="35">
        <f>+min!$S63</f>
        <v>2.8223961559680215</v>
      </c>
      <c r="AW63" s="36">
        <f>+'Average Info'!$T63</f>
        <v>5.4517927090925564</v>
      </c>
      <c r="AX63" s="34">
        <f>+Max!$U63</f>
        <v>6.5067959386446894</v>
      </c>
      <c r="AY63" s="35">
        <f>+min!$T63</f>
        <v>2.7371252236503225</v>
      </c>
      <c r="AZ63" s="36">
        <f>+'Average Info'!$U63</f>
        <v>4.9063168537447579</v>
      </c>
      <c r="BA63" s="34">
        <f>+Max!$V63</f>
        <v>7.194407337273006</v>
      </c>
      <c r="BB63" s="35">
        <f>+min!$U63</f>
        <v>2.2652321112512408</v>
      </c>
      <c r="BC63" s="36">
        <f>+'Average Info'!$V63</f>
        <v>5.6541393739271477</v>
      </c>
      <c r="BD63" s="34">
        <f>+Max!$W63</f>
        <v>8.1968930620854188</v>
      </c>
      <c r="BE63" s="35">
        <f>+min!$V63</f>
        <v>3.4026051335716696</v>
      </c>
      <c r="BF63" s="36">
        <f>+'Average Info'!$W63</f>
        <v>5.3746500992207231</v>
      </c>
      <c r="BG63" s="34">
        <f>+Max!$X63</f>
        <v>8.330315680474877</v>
      </c>
      <c r="BH63" s="35">
        <f>+min!$W63</f>
        <v>3.3451135977764164</v>
      </c>
      <c r="BI63" s="36">
        <f>+'Average Info'!$X63</f>
        <v>5.5855499793135426</v>
      </c>
    </row>
    <row r="64" spans="1:61">
      <c r="A64" s="27">
        <v>62</v>
      </c>
      <c r="B64" s="34">
        <f>+Max!$E64</f>
        <v>5.1586434215083363</v>
      </c>
      <c r="C64" s="35">
        <f>+min!$D64</f>
        <v>2.1979479891348674</v>
      </c>
      <c r="D64" s="36">
        <f>+'Average Info'!$E64</f>
        <v>3.8167828203324339</v>
      </c>
      <c r="E64" s="34">
        <f>+Max!$F64</f>
        <v>6.035763703279156</v>
      </c>
      <c r="F64" s="35">
        <f>+min!$E64</f>
        <v>2.1979479891348674</v>
      </c>
      <c r="G64" s="36">
        <f>+'Average Info'!$F64</f>
        <v>4.1019802504507483</v>
      </c>
      <c r="H64" s="34">
        <f>+Max!$G64</f>
        <v>6.5051051487870746</v>
      </c>
      <c r="I64" s="35">
        <f>+min!$F64</f>
        <v>2.1979479891348674</v>
      </c>
      <c r="J64" s="36">
        <f>+'Average Info'!$G64</f>
        <v>4.9097136583020422</v>
      </c>
      <c r="K64" s="34">
        <f>+Max!$H64</f>
        <v>7.9369204396169506</v>
      </c>
      <c r="L64" s="35">
        <f>+min!$G64</f>
        <v>2.4865898548402052</v>
      </c>
      <c r="M64" s="36">
        <f>+'Average Info'!$H64</f>
        <v>5.2770308414539615</v>
      </c>
      <c r="N64" s="34">
        <f>+Max!$I64</f>
        <v>7.5078249054153599</v>
      </c>
      <c r="O64" s="35">
        <f>+min!$H64</f>
        <v>2.1979479891348674</v>
      </c>
      <c r="P64" s="36">
        <f>+'Average Info'!$I64</f>
        <v>4.7045120192039729</v>
      </c>
      <c r="Q64" s="34">
        <f>+Max!$J64</f>
        <v>6.1167685956420081</v>
      </c>
      <c r="R64" s="35">
        <f>+min!$I64</f>
        <v>2.1979479891348674</v>
      </c>
      <c r="S64" s="36">
        <f>+'Average Info'!$J64</f>
        <v>4.6486880340674386</v>
      </c>
      <c r="T64" s="34">
        <f>+Max!$K64</f>
        <v>7.4455011526952664</v>
      </c>
      <c r="U64" s="35">
        <f>+min!$J64</f>
        <v>2.9563353073508263</v>
      </c>
      <c r="V64" s="36">
        <f>+'Average Info'!$K64</f>
        <v>4.5318024210600747</v>
      </c>
      <c r="W64" s="34">
        <f>+Max!$L64</f>
        <v>8.0325883253681436</v>
      </c>
      <c r="X64" s="35">
        <f>+min!$K64</f>
        <v>2.1979479891348674</v>
      </c>
      <c r="Y64" s="36">
        <f>+'Average Info'!$L64</f>
        <v>5.5993615870576114</v>
      </c>
      <c r="Z64" s="34">
        <f>+Max!$M64</f>
        <v>8.7517241696466481</v>
      </c>
      <c r="AA64" s="35">
        <f>+min!$L64</f>
        <v>2.5258599122941061</v>
      </c>
      <c r="AB64" s="36">
        <f>+'Average Info'!$M64</f>
        <v>5.3986436565156657</v>
      </c>
      <c r="AC64" s="34">
        <f>+Max!$N64</f>
        <v>8.6298548018856156</v>
      </c>
      <c r="AD64" s="35">
        <f>+min!$M64</f>
        <v>2.5707785067579358</v>
      </c>
      <c r="AE64" s="36">
        <f>+'Average Info'!$N64</f>
        <v>5.3232219427725163</v>
      </c>
      <c r="AF64" s="34">
        <f>+Max!$O64</f>
        <v>6.9141906026805753</v>
      </c>
      <c r="AG64" s="35">
        <f>+min!$N64</f>
        <v>3.5524995492704927</v>
      </c>
      <c r="AH64" s="36">
        <f>+'Average Info'!$O64</f>
        <v>4.7278352889397643</v>
      </c>
      <c r="AI64" s="34">
        <f>+Max!$P64</f>
        <v>7.568971298077023</v>
      </c>
      <c r="AJ64" s="35">
        <f>+min!$O64</f>
        <v>3.2632494575123747</v>
      </c>
      <c r="AK64" s="36">
        <f>+'Average Info'!$P64</f>
        <v>5.467049807604023</v>
      </c>
      <c r="AL64" s="34">
        <f>+Max!$Q64</f>
        <v>6.9044044722866245</v>
      </c>
      <c r="AM64" s="35">
        <f>+min!$P64</f>
        <v>2.8625194955615858</v>
      </c>
      <c r="AN64" s="34">
        <f>+'Average Info'!$Q64</f>
        <v>4.7168362094907481</v>
      </c>
      <c r="AO64" s="34">
        <f>+Max!$R64</f>
        <v>8.9044007655544135</v>
      </c>
      <c r="AP64" s="35">
        <f>+min!$Q64</f>
        <v>2.6270974094740089</v>
      </c>
      <c r="AQ64" s="36">
        <f>+'Average Info'!$R64</f>
        <v>4.9131675882490979</v>
      </c>
      <c r="AR64" s="34">
        <f>+Max!$S64</f>
        <v>7.0170846708087069</v>
      </c>
      <c r="AS64" s="35">
        <f>+min!$R64</f>
        <v>2.1979479891348674</v>
      </c>
      <c r="AT64" s="36">
        <f>+'Average Info'!$S64</f>
        <v>5.2439686932925316</v>
      </c>
      <c r="AU64" s="34">
        <f>+Max!$T64</f>
        <v>7.236261587227947</v>
      </c>
      <c r="AV64" s="35">
        <f>+min!$S64</f>
        <v>2.1979479891348674</v>
      </c>
      <c r="AW64" s="36">
        <f>+'Average Info'!$T64</f>
        <v>5.321658284653509</v>
      </c>
      <c r="AX64" s="34">
        <f>+Max!$U64</f>
        <v>8.1551374655420492</v>
      </c>
      <c r="AY64" s="35">
        <f>+min!$T64</f>
        <v>3.6723096010343212</v>
      </c>
      <c r="AZ64" s="36">
        <f>+'Average Info'!$U64</f>
        <v>5.2907355758570533</v>
      </c>
      <c r="BA64" s="34">
        <f>+Max!$V64</f>
        <v>7.5991743640897687</v>
      </c>
      <c r="BB64" s="35">
        <f>+min!$U64</f>
        <v>2.1979479891348674</v>
      </c>
      <c r="BC64" s="36">
        <f>+'Average Info'!$V64</f>
        <v>5.4332931838426832</v>
      </c>
      <c r="BD64" s="34">
        <f>+Max!$W64</f>
        <v>7.8612611939781001</v>
      </c>
      <c r="BE64" s="35">
        <f>+min!$V64</f>
        <v>2.6900245258036679</v>
      </c>
      <c r="BF64" s="36">
        <f>+'Average Info'!$W64</f>
        <v>5.8929146778544474</v>
      </c>
      <c r="BG64" s="34">
        <f>+Max!$X64</f>
        <v>6.1553305580207125</v>
      </c>
      <c r="BH64" s="35">
        <f>+min!$W64</f>
        <v>4.2192690190579443</v>
      </c>
      <c r="BI64" s="36">
        <f>+'Average Info'!$X64</f>
        <v>4.6698644971000585</v>
      </c>
    </row>
    <row r="65" spans="1:61">
      <c r="A65" s="27">
        <v>63</v>
      </c>
      <c r="B65" s="34">
        <f>+Max!$E65</f>
        <v>6.5191959673602717</v>
      </c>
      <c r="C65" s="35">
        <f>+min!$D65</f>
        <v>2.1979479891348674</v>
      </c>
      <c r="D65" s="36">
        <f>+'Average Info'!$E65</f>
        <v>3.6670826765888309</v>
      </c>
      <c r="E65" s="34">
        <f>+Max!$F65</f>
        <v>7.3967379199212679</v>
      </c>
      <c r="F65" s="35">
        <f>+min!$E65</f>
        <v>2.1979479891348674</v>
      </c>
      <c r="G65" s="36">
        <f>+'Average Info'!$F65</f>
        <v>4.6481764823453586</v>
      </c>
      <c r="H65" s="34">
        <f>+Max!$G65</f>
        <v>7.135174836482145</v>
      </c>
      <c r="I65" s="35">
        <f>+min!$F65</f>
        <v>2.7343792622266068</v>
      </c>
      <c r="J65" s="36">
        <f>+'Average Info'!$G65</f>
        <v>5.1635983081790604</v>
      </c>
      <c r="K65" s="34">
        <f>+Max!$H65</f>
        <v>7.6330847436052398</v>
      </c>
      <c r="L65" s="35">
        <f>+min!$G65</f>
        <v>2.1979479891348674</v>
      </c>
      <c r="M65" s="36">
        <f>+'Average Info'!$H65</f>
        <v>4.8350275899141186</v>
      </c>
      <c r="N65" s="34">
        <f>+Max!$I65</f>
        <v>6.9476984189539479</v>
      </c>
      <c r="O65" s="35">
        <f>+min!$H65</f>
        <v>2.1979479891348674</v>
      </c>
      <c r="P65" s="36">
        <f>+'Average Info'!$I65</f>
        <v>4.6473130528856039</v>
      </c>
      <c r="Q65" s="34">
        <f>+Max!$J65</f>
        <v>7.6179833638870216</v>
      </c>
      <c r="R65" s="35">
        <f>+min!$I65</f>
        <v>2.1979479891348674</v>
      </c>
      <c r="S65" s="36">
        <f>+'Average Info'!$J65</f>
        <v>5.0375630953714969</v>
      </c>
      <c r="T65" s="34">
        <f>+Max!$K65</f>
        <v>6.5364055940841483</v>
      </c>
      <c r="U65" s="35">
        <f>+min!$J65</f>
        <v>2.3487857794191611</v>
      </c>
      <c r="V65" s="36">
        <f>+'Average Info'!$K65</f>
        <v>4.7184741618682491</v>
      </c>
      <c r="W65" s="34">
        <f>+Max!$L65</f>
        <v>7.5412793916663734</v>
      </c>
      <c r="X65" s="35">
        <f>+min!$K65</f>
        <v>2.5678699564981002</v>
      </c>
      <c r="Y65" s="36">
        <f>+'Average Info'!$L65</f>
        <v>4.9738195231957265</v>
      </c>
      <c r="Z65" s="34">
        <f>+Max!$M65</f>
        <v>7.5326068463242573</v>
      </c>
      <c r="AA65" s="35">
        <f>+min!$L65</f>
        <v>2.1979479891348674</v>
      </c>
      <c r="AB65" s="36">
        <f>+'Average Info'!$M65</f>
        <v>4.3201913112084789</v>
      </c>
      <c r="AC65" s="34">
        <f>+Max!$N65</f>
        <v>7.8425626472164351</v>
      </c>
      <c r="AD65" s="35">
        <f>+min!$M65</f>
        <v>2.1979479891348674</v>
      </c>
      <c r="AE65" s="36">
        <f>+'Average Info'!$N65</f>
        <v>4.8123155638690678</v>
      </c>
      <c r="AF65" s="34">
        <f>+Max!$O65</f>
        <v>8.2680970121396857</v>
      </c>
      <c r="AG65" s="35">
        <f>+min!$N65</f>
        <v>2.1979479891348674</v>
      </c>
      <c r="AH65" s="36">
        <f>+'Average Info'!$O65</f>
        <v>5.6274904728742188</v>
      </c>
      <c r="AI65" s="34">
        <f>+Max!$P65</f>
        <v>8.0699082472120764</v>
      </c>
      <c r="AJ65" s="35">
        <f>+min!$O65</f>
        <v>3.8469805248242372</v>
      </c>
      <c r="AK65" s="36">
        <f>+'Average Info'!$P65</f>
        <v>5.3444924861198091</v>
      </c>
      <c r="AL65" s="34">
        <f>+Max!$Q65</f>
        <v>5.2590987996883252</v>
      </c>
      <c r="AM65" s="35">
        <f>+min!$P65</f>
        <v>3.0585909980004637</v>
      </c>
      <c r="AN65" s="34">
        <f>+'Average Info'!$Q65</f>
        <v>3.9081481321521427</v>
      </c>
      <c r="AO65" s="34">
        <f>+Max!$R65</f>
        <v>7.0870965380109521</v>
      </c>
      <c r="AP65" s="35">
        <f>+min!$Q65</f>
        <v>2.1979479891348674</v>
      </c>
      <c r="AQ65" s="36">
        <f>+'Average Info'!$R65</f>
        <v>4.7658741480259792</v>
      </c>
      <c r="AR65" s="34">
        <f>+Max!$S65</f>
        <v>7.5658753690762861</v>
      </c>
      <c r="AS65" s="35">
        <f>+min!$R65</f>
        <v>2.5661481632177408</v>
      </c>
      <c r="AT65" s="36">
        <f>+'Average Info'!$S65</f>
        <v>4.5949934722807591</v>
      </c>
      <c r="AU65" s="34">
        <f>+Max!$T65</f>
        <v>8.4416156509632412</v>
      </c>
      <c r="AV65" s="35">
        <f>+min!$S65</f>
        <v>3.0494697033353897</v>
      </c>
      <c r="AW65" s="36">
        <f>+'Average Info'!$T65</f>
        <v>5.3053207719363638</v>
      </c>
      <c r="AX65" s="34">
        <f>+Max!$U65</f>
        <v>6.9511078329482103</v>
      </c>
      <c r="AY65" s="35">
        <f>+min!$T65</f>
        <v>3.1511615359441443</v>
      </c>
      <c r="AZ65" s="36">
        <f>+'Average Info'!$U65</f>
        <v>4.9769051670358344</v>
      </c>
      <c r="BA65" s="34">
        <f>+Max!$V65</f>
        <v>8.7409553551647807</v>
      </c>
      <c r="BB65" s="35">
        <f>+min!$U65</f>
        <v>3.8669230727832131</v>
      </c>
      <c r="BC65" s="36">
        <f>+'Average Info'!$V65</f>
        <v>5.4119151242947341</v>
      </c>
      <c r="BD65" s="34">
        <f>+Max!$W65</f>
        <v>9.5412621741865156</v>
      </c>
      <c r="BE65" s="35">
        <f>+min!$V65</f>
        <v>2.1979479891348674</v>
      </c>
      <c r="BF65" s="36">
        <f>+'Average Info'!$W65</f>
        <v>6.3620740033561942</v>
      </c>
      <c r="BG65" s="34">
        <f>+Max!$X65</f>
        <v>7.7955381157639572</v>
      </c>
      <c r="BH65" s="35">
        <f>+min!$W65</f>
        <v>3.6345999351167282</v>
      </c>
      <c r="BI65" s="36">
        <f>+'Average Info'!$X65</f>
        <v>5.6501830515229825</v>
      </c>
    </row>
    <row r="66" spans="1:61">
      <c r="A66" s="27">
        <v>64</v>
      </c>
      <c r="B66" s="34">
        <f>+Max!$E66</f>
        <v>6.6972114250370769</v>
      </c>
      <c r="C66" s="35">
        <f>+min!$D66</f>
        <v>2.1979479891348674</v>
      </c>
      <c r="D66" s="36">
        <f>+'Average Info'!$E66</f>
        <v>3.8099761472636526</v>
      </c>
      <c r="E66" s="34">
        <f>+Max!$F66</f>
        <v>7.10475730963093</v>
      </c>
      <c r="F66" s="35">
        <f>+min!$E66</f>
        <v>2.2836753726145953</v>
      </c>
      <c r="G66" s="36">
        <f>+'Average Info'!$F66</f>
        <v>4.0769548216879761</v>
      </c>
      <c r="H66" s="34">
        <f>+Max!$G66</f>
        <v>7.8552966231133343</v>
      </c>
      <c r="I66" s="35">
        <f>+min!$F66</f>
        <v>2.1979479891348674</v>
      </c>
      <c r="J66" s="36">
        <f>+'Average Info'!$G66</f>
        <v>4.6700338710169982</v>
      </c>
      <c r="K66" s="34">
        <f>+Max!$H66</f>
        <v>6.4433243498798545</v>
      </c>
      <c r="L66" s="35">
        <f>+min!$G66</f>
        <v>2.1979479891348674</v>
      </c>
      <c r="M66" s="36">
        <f>+'Average Info'!$H66</f>
        <v>4.973444636785544</v>
      </c>
      <c r="N66" s="34">
        <f>+Max!$I66</f>
        <v>7.8466129625966863</v>
      </c>
      <c r="O66" s="35">
        <f>+min!$H66</f>
        <v>3.1615869706752657</v>
      </c>
      <c r="P66" s="36">
        <f>+'Average Info'!$I66</f>
        <v>4.5897116118520476</v>
      </c>
      <c r="Q66" s="34">
        <f>+Max!$J66</f>
        <v>7.204163223555363</v>
      </c>
      <c r="R66" s="35">
        <f>+min!$I66</f>
        <v>2.1979479891348674</v>
      </c>
      <c r="S66" s="36">
        <f>+'Average Info'!$J66</f>
        <v>4.5072684656462263</v>
      </c>
      <c r="T66" s="34">
        <f>+Max!$K66</f>
        <v>7.744752955045878</v>
      </c>
      <c r="U66" s="35">
        <f>+min!$J66</f>
        <v>2.7437571577163569</v>
      </c>
      <c r="V66" s="36">
        <f>+'Average Info'!$K66</f>
        <v>4.8694780410684437</v>
      </c>
      <c r="W66" s="34">
        <f>+Max!$L66</f>
        <v>9.4361260919566714</v>
      </c>
      <c r="X66" s="35">
        <f>+min!$K66</f>
        <v>2.1979479891348674</v>
      </c>
      <c r="Y66" s="36">
        <f>+'Average Info'!$L66</f>
        <v>5.2020385615365443</v>
      </c>
      <c r="Z66" s="34">
        <f>+Max!$M66</f>
        <v>6.8786494509716789</v>
      </c>
      <c r="AA66" s="35">
        <f>+min!$L66</f>
        <v>2.777854673563489</v>
      </c>
      <c r="AB66" s="36">
        <f>+'Average Info'!$M66</f>
        <v>4.5433282907384358</v>
      </c>
      <c r="AC66" s="34">
        <f>+Max!$N66</f>
        <v>7.0420022182716897</v>
      </c>
      <c r="AD66" s="35">
        <f>+min!$M66</f>
        <v>2.1979479891348674</v>
      </c>
      <c r="AE66" s="36">
        <f>+'Average Info'!$N66</f>
        <v>5.1840544653675469</v>
      </c>
      <c r="AF66" s="34">
        <f>+Max!$O66</f>
        <v>8.1863976352647647</v>
      </c>
      <c r="AG66" s="35">
        <f>+min!$N66</f>
        <v>3.0770320206436281</v>
      </c>
      <c r="AH66" s="36">
        <f>+'Average Info'!$O66</f>
        <v>6.2200456506875099</v>
      </c>
      <c r="AI66" s="34">
        <f>+Max!$P66</f>
        <v>8.0136360688678874</v>
      </c>
      <c r="AJ66" s="35">
        <f>+min!$O66</f>
        <v>3.1201849778468391</v>
      </c>
      <c r="AK66" s="36">
        <f>+'Average Info'!$P66</f>
        <v>4.8454208840382131</v>
      </c>
      <c r="AL66" s="34">
        <f>+Max!$Q66</f>
        <v>7.607932914787499</v>
      </c>
      <c r="AM66" s="35">
        <f>+min!$P66</f>
        <v>2.1979479891348674</v>
      </c>
      <c r="AN66" s="34">
        <f>+'Average Info'!$Q66</f>
        <v>4.7814569711157189</v>
      </c>
      <c r="AO66" s="34">
        <f>+Max!$R66</f>
        <v>6.5462486621195799</v>
      </c>
      <c r="AP66" s="35">
        <f>+min!$Q66</f>
        <v>2.9869967477573689</v>
      </c>
      <c r="AQ66" s="36">
        <f>+'Average Info'!$R66</f>
        <v>4.7795856104724432</v>
      </c>
      <c r="AR66" s="34">
        <f>+Max!$S66</f>
        <v>6.3969097199554605</v>
      </c>
      <c r="AS66" s="35">
        <f>+min!$R66</f>
        <v>2.1979479891348674</v>
      </c>
      <c r="AT66" s="36">
        <f>+'Average Info'!$S66</f>
        <v>4.655448032672159</v>
      </c>
      <c r="AU66" s="34">
        <f>+Max!$T66</f>
        <v>8.7950654217548561</v>
      </c>
      <c r="AV66" s="35">
        <f>+min!$S66</f>
        <v>3.1377246660752118</v>
      </c>
      <c r="AW66" s="36">
        <f>+'Average Info'!$T66</f>
        <v>5.0468354130429258</v>
      </c>
      <c r="AX66" s="34">
        <f>+Max!$U66</f>
        <v>6.3675297258367554</v>
      </c>
      <c r="AY66" s="35">
        <f>+min!$T66</f>
        <v>3.4409388035285833</v>
      </c>
      <c r="AZ66" s="36">
        <f>+'Average Info'!$U66</f>
        <v>3.9089436412892322</v>
      </c>
      <c r="BA66" s="34">
        <f>+Max!$V66</f>
        <v>10.868281989090912</v>
      </c>
      <c r="BB66" s="35">
        <f>+min!$U66</f>
        <v>2.1979479891348674</v>
      </c>
      <c r="BC66" s="36">
        <f>+'Average Info'!$V66</f>
        <v>5.2676888519346248</v>
      </c>
      <c r="BD66" s="34">
        <f>+Max!$W66</f>
        <v>8.8451273475177778</v>
      </c>
      <c r="BE66" s="35">
        <f>+min!$V66</f>
        <v>2.4140795972965075</v>
      </c>
      <c r="BF66" s="36">
        <f>+'Average Info'!$W66</f>
        <v>5.4257567212642641</v>
      </c>
      <c r="BG66" s="34">
        <f>+Max!$X66</f>
        <v>8.3991786421800487</v>
      </c>
      <c r="BH66" s="35">
        <f>+min!$W66</f>
        <v>3.0753980900009914</v>
      </c>
      <c r="BI66" s="36">
        <f>+'Average Info'!$X66</f>
        <v>5.6187438899421238</v>
      </c>
    </row>
    <row r="67" spans="1:61">
      <c r="A67" s="27">
        <v>65</v>
      </c>
      <c r="B67" s="34">
        <f>+Max!$E67</f>
        <v>5.9152081541276784</v>
      </c>
      <c r="C67" s="35">
        <f>+min!$D67</f>
        <v>2.2203760298403252</v>
      </c>
      <c r="D67" s="36">
        <f>+'Average Info'!$E67</f>
        <v>3.779405209259632</v>
      </c>
      <c r="E67" s="34">
        <f>+Max!$F67</f>
        <v>6.0000486479286037</v>
      </c>
      <c r="F67" s="35">
        <f>+min!$E67</f>
        <v>2.2203760298403252</v>
      </c>
      <c r="G67" s="36">
        <f>+'Average Info'!$F67</f>
        <v>3.950336753801504</v>
      </c>
      <c r="H67" s="34">
        <f>+Max!$G67</f>
        <v>7.5801464973105501</v>
      </c>
      <c r="I67" s="35">
        <f>+min!$F67</f>
        <v>2.2203760298403252</v>
      </c>
      <c r="J67" s="36">
        <f>+'Average Info'!$G67</f>
        <v>4.9535555293589688</v>
      </c>
      <c r="K67" s="34">
        <f>+Max!$H67</f>
        <v>7.6560311335905311</v>
      </c>
      <c r="L67" s="35">
        <f>+min!$G67</f>
        <v>2.2203760298403252</v>
      </c>
      <c r="M67" s="36">
        <f>+'Average Info'!$H67</f>
        <v>4.3540215691385749</v>
      </c>
      <c r="N67" s="34">
        <f>+Max!$I67</f>
        <v>10.035355555336077</v>
      </c>
      <c r="O67" s="35">
        <f>+min!$H67</f>
        <v>2.4848302582027824</v>
      </c>
      <c r="P67" s="36">
        <f>+'Average Info'!$I67</f>
        <v>5.3252473369304258</v>
      </c>
      <c r="Q67" s="34">
        <f>+Max!$J67</f>
        <v>6.5818279790169152</v>
      </c>
      <c r="R67" s="35">
        <f>+min!$I67</f>
        <v>2.2203760298403252</v>
      </c>
      <c r="S67" s="36">
        <f>+'Average Info'!$J67</f>
        <v>4.3545704061274897</v>
      </c>
      <c r="T67" s="34">
        <f>+Max!$K67</f>
        <v>8.921088314174682</v>
      </c>
      <c r="U67" s="35">
        <f>+min!$J67</f>
        <v>2.2203760298403252</v>
      </c>
      <c r="V67" s="36">
        <f>+'Average Info'!$K67</f>
        <v>5.4561772205987928</v>
      </c>
      <c r="W67" s="34">
        <f>+Max!$L67</f>
        <v>6.3608097722799917</v>
      </c>
      <c r="X67" s="35">
        <f>+min!$K67</f>
        <v>2.4174565587601351</v>
      </c>
      <c r="Y67" s="36">
        <f>+'Average Info'!$L67</f>
        <v>4.3820591629403527</v>
      </c>
      <c r="Z67" s="34">
        <f>+Max!$M67</f>
        <v>6.4523478966029328</v>
      </c>
      <c r="AA67" s="35">
        <f>+min!$L67</f>
        <v>2.2203760298403252</v>
      </c>
      <c r="AB67" s="36">
        <f>+'Average Info'!$M67</f>
        <v>4.2705630846036389</v>
      </c>
      <c r="AC67" s="34">
        <f>+Max!$N67</f>
        <v>8.3732796012860682</v>
      </c>
      <c r="AD67" s="35">
        <f>+min!$M67</f>
        <v>2.2203760298403252</v>
      </c>
      <c r="AE67" s="36">
        <f>+'Average Info'!$N67</f>
        <v>5.1281796105431541</v>
      </c>
      <c r="AF67" s="34">
        <f>+Max!$O67</f>
        <v>7.9628950907898952</v>
      </c>
      <c r="AG67" s="35">
        <f>+min!$N67</f>
        <v>2.2203760298403252</v>
      </c>
      <c r="AH67" s="36">
        <f>+'Average Info'!$O67</f>
        <v>5.5900258773028817</v>
      </c>
      <c r="AI67" s="34">
        <f>+Max!$P67</f>
        <v>8.7343575687113102</v>
      </c>
      <c r="AJ67" s="35">
        <f>+min!$O67</f>
        <v>2.452146228574104</v>
      </c>
      <c r="AK67" s="36">
        <f>+'Average Info'!$P67</f>
        <v>6.0516311459531327</v>
      </c>
      <c r="AL67" s="34">
        <f>+Max!$Q67</f>
        <v>6.736234250068617</v>
      </c>
      <c r="AM67" s="35">
        <f>+min!$P67</f>
        <v>4.2961388027309919</v>
      </c>
      <c r="AN67" s="34">
        <f>+'Average Info'!$Q67</f>
        <v>4.8904461676595563</v>
      </c>
      <c r="AO67" s="34">
        <f>+Max!$R67</f>
        <v>7.8911625389728695</v>
      </c>
      <c r="AP67" s="35">
        <f>+min!$Q67</f>
        <v>2.5840439808508964</v>
      </c>
      <c r="AQ67" s="36">
        <f>+'Average Info'!$R67</f>
        <v>5.2808148905371102</v>
      </c>
      <c r="AR67" s="34">
        <f>+Max!$S67</f>
        <v>6.4853823875391043</v>
      </c>
      <c r="AS67" s="35">
        <f>+min!$R67</f>
        <v>2.8482539890816918</v>
      </c>
      <c r="AT67" s="36">
        <f>+'Average Info'!$S67</f>
        <v>4.839573122914679</v>
      </c>
      <c r="AU67" s="34">
        <f>+Max!$T67</f>
        <v>7.4424349758580721</v>
      </c>
      <c r="AV67" s="35">
        <f>+min!$S67</f>
        <v>3.3300089027560107</v>
      </c>
      <c r="AW67" s="36">
        <f>+'Average Info'!$T67</f>
        <v>5.4011562307655785</v>
      </c>
      <c r="AX67" s="34">
        <f>+Max!$U67</f>
        <v>6.4564776580311385</v>
      </c>
      <c r="AY67" s="35">
        <f>+min!$T67</f>
        <v>3.5734067325270495</v>
      </c>
      <c r="AZ67" s="36">
        <f>+'Average Info'!$U67</f>
        <v>4.1556449073798793</v>
      </c>
      <c r="BA67" s="34">
        <f>+Max!$V67</f>
        <v>7.7912655182839927</v>
      </c>
      <c r="BB67" s="35">
        <f>+min!$U67</f>
        <v>2.8971170730539124</v>
      </c>
      <c r="BC67" s="36">
        <f>+'Average Info'!$V67</f>
        <v>5.2337228499069814</v>
      </c>
      <c r="BD67" s="34">
        <f>+Max!$W67</f>
        <v>7.595096449710014</v>
      </c>
      <c r="BE67" s="35">
        <f>+min!$V67</f>
        <v>2.9294679468960525</v>
      </c>
      <c r="BF67" s="36">
        <f>+'Average Info'!$W67</f>
        <v>5.2945053358689407</v>
      </c>
      <c r="BG67" s="34">
        <f>+Max!$X67</f>
        <v>7.7531341744465907</v>
      </c>
      <c r="BH67" s="35">
        <f>+min!$W67</f>
        <v>3.773751235272945</v>
      </c>
      <c r="BI67" s="36">
        <f>+'Average Info'!$X67</f>
        <v>5.1974261877660251</v>
      </c>
    </row>
    <row r="68" spans="1:61">
      <c r="A68" s="27">
        <v>66</v>
      </c>
      <c r="B68" s="34">
        <f>+Max!$E68</f>
        <v>5.6384167826284353</v>
      </c>
      <c r="C68" s="35">
        <f>+min!$D68</f>
        <v>2.242804070545783</v>
      </c>
      <c r="D68" s="36">
        <f>+'Average Info'!$E68</f>
        <v>4.2507992179160263</v>
      </c>
      <c r="E68" s="34">
        <f>+Max!$F68</f>
        <v>7.2650854875296034</v>
      </c>
      <c r="F68" s="35">
        <f>+min!$E68</f>
        <v>2.6117603082052279</v>
      </c>
      <c r="G68" s="36">
        <f>+'Average Info'!$F68</f>
        <v>4.1592247586534699</v>
      </c>
      <c r="H68" s="34">
        <f>+Max!$G68</f>
        <v>7.9558240645554035</v>
      </c>
      <c r="I68" s="35">
        <f>+min!$F68</f>
        <v>2.242804070545783</v>
      </c>
      <c r="J68" s="36">
        <f>+'Average Info'!$G68</f>
        <v>4.9670971413880602</v>
      </c>
      <c r="K68" s="34">
        <f>+Max!$H68</f>
        <v>7.5719306081088051</v>
      </c>
      <c r="L68" s="35">
        <f>+min!$G68</f>
        <v>2.6425689123806086</v>
      </c>
      <c r="M68" s="36">
        <f>+'Average Info'!$H68</f>
        <v>5.0537410303549413</v>
      </c>
      <c r="N68" s="34">
        <f>+Max!$I68</f>
        <v>7.4388950173840209</v>
      </c>
      <c r="O68" s="35">
        <f>+min!$H68</f>
        <v>2.3667265015727814</v>
      </c>
      <c r="P68" s="36">
        <f>+'Average Info'!$I68</f>
        <v>5.0023271658001711</v>
      </c>
      <c r="Q68" s="34">
        <f>+Max!$J68</f>
        <v>6.9659325809998105</v>
      </c>
      <c r="R68" s="35">
        <f>+min!$I68</f>
        <v>2.7713732150036372</v>
      </c>
      <c r="S68" s="36">
        <f>+'Average Info'!$J68</f>
        <v>4.7256228137051988</v>
      </c>
      <c r="T68" s="34">
        <f>+Max!$K68</f>
        <v>7.4473878947365248</v>
      </c>
      <c r="U68" s="35">
        <f>+min!$J68</f>
        <v>2.242804070545783</v>
      </c>
      <c r="V68" s="36">
        <f>+'Average Info'!$K68</f>
        <v>5.018309018483273</v>
      </c>
      <c r="W68" s="34">
        <f>+Max!$L68</f>
        <v>6.9682803853250084</v>
      </c>
      <c r="X68" s="35">
        <f>+min!$K68</f>
        <v>2.242804070545783</v>
      </c>
      <c r="Y68" s="36">
        <f>+'Average Info'!$L68</f>
        <v>5.9147016552707381</v>
      </c>
      <c r="Z68" s="34">
        <f>+Max!$M68</f>
        <v>7.9369845924967724</v>
      </c>
      <c r="AA68" s="35">
        <f>+min!$L68</f>
        <v>3.2660834990291163</v>
      </c>
      <c r="AB68" s="36">
        <f>+'Average Info'!$M68</f>
        <v>4.9016111687740187</v>
      </c>
      <c r="AC68" s="34">
        <f>+Max!$N68</f>
        <v>6.6351188950381212</v>
      </c>
      <c r="AD68" s="35">
        <f>+min!$M68</f>
        <v>3.113243790253609</v>
      </c>
      <c r="AE68" s="36">
        <f>+'Average Info'!$N68</f>
        <v>5.1714047263679968</v>
      </c>
      <c r="AF68" s="34">
        <f>+Max!$O68</f>
        <v>8.7292177594751958</v>
      </c>
      <c r="AG68" s="35">
        <f>+min!$N68</f>
        <v>3.1192993857701845</v>
      </c>
      <c r="AH68" s="36">
        <f>+'Average Info'!$O68</f>
        <v>5.4205506769841021</v>
      </c>
      <c r="AI68" s="34">
        <f>+Max!$P68</f>
        <v>8.0157069777282093</v>
      </c>
      <c r="AJ68" s="35">
        <f>+min!$O68</f>
        <v>3.0960862102092785</v>
      </c>
      <c r="AK68" s="36">
        <f>+'Average Info'!$P68</f>
        <v>5.555678022125865</v>
      </c>
      <c r="AL68" s="34">
        <f>+Max!$Q68</f>
        <v>8.1823476122015411</v>
      </c>
      <c r="AM68" s="35">
        <f>+min!$P68</f>
        <v>2.943014965006614</v>
      </c>
      <c r="AN68" s="34">
        <f>+'Average Info'!$Q68</f>
        <v>5.0303808746145222</v>
      </c>
      <c r="AO68" s="34">
        <f>+Max!$R68</f>
        <v>7.0815567749964377</v>
      </c>
      <c r="AP68" s="35">
        <f>+min!$Q68</f>
        <v>2.242804070545783</v>
      </c>
      <c r="AQ68" s="36">
        <f>+'Average Info'!$R68</f>
        <v>5.0247390876311462</v>
      </c>
      <c r="AR68" s="34">
        <f>+Max!$S68</f>
        <v>7.0922177886844837</v>
      </c>
      <c r="AS68" s="35">
        <f>+min!$R68</f>
        <v>2.242804070545783</v>
      </c>
      <c r="AT68" s="36">
        <f>+'Average Info'!$S68</f>
        <v>5.4398492405637242</v>
      </c>
      <c r="AU68" s="34">
        <f>+Max!$T68</f>
        <v>8.1209696046862092</v>
      </c>
      <c r="AV68" s="35">
        <f>+min!$S68</f>
        <v>3.855955967581985</v>
      </c>
      <c r="AW68" s="36">
        <f>+'Average Info'!$T68</f>
        <v>5.4015654760051532</v>
      </c>
      <c r="AX68" s="34">
        <f>+Max!$U68</f>
        <v>7.6238888795947837</v>
      </c>
      <c r="AY68" s="35">
        <f>+min!$T68</f>
        <v>3.5102276995738686</v>
      </c>
      <c r="AZ68" s="36">
        <f>+'Average Info'!$U68</f>
        <v>5.1420202016333612</v>
      </c>
      <c r="BA68" s="34">
        <f>+Max!$V68</f>
        <v>7.2312415994296968</v>
      </c>
      <c r="BB68" s="35">
        <f>+min!$U68</f>
        <v>2.7607722688875347</v>
      </c>
      <c r="BC68" s="36">
        <f>+'Average Info'!$V68</f>
        <v>5.3580542357875443</v>
      </c>
      <c r="BD68" s="34">
        <f>+Max!$W68</f>
        <v>6.4711697155686245</v>
      </c>
      <c r="BE68" s="35">
        <f>+min!$V68</f>
        <v>2.8810836941580593</v>
      </c>
      <c r="BF68" s="36">
        <f>+'Average Info'!$W68</f>
        <v>5.0537045153908515</v>
      </c>
      <c r="BG68" s="34">
        <f>+Max!$X68</f>
        <v>8.625525088522064</v>
      </c>
      <c r="BH68" s="35">
        <f>+min!$W68</f>
        <v>2.7977485828309789</v>
      </c>
      <c r="BI68" s="36">
        <f>+'Average Info'!$X68</f>
        <v>5.5344427102513443</v>
      </c>
    </row>
    <row r="69" spans="1:61">
      <c r="A69" s="27">
        <v>67</v>
      </c>
      <c r="B69" s="34">
        <f>+Max!$E69</f>
        <v>6.8859389734447092</v>
      </c>
      <c r="C69" s="35">
        <f>+min!$D69</f>
        <v>2.2652321112512408</v>
      </c>
      <c r="D69" s="36">
        <f>+'Average Info'!$E69</f>
        <v>4.0878509990289569</v>
      </c>
      <c r="E69" s="34">
        <f>+Max!$F69</f>
        <v>7.0138911008112279</v>
      </c>
      <c r="F69" s="35">
        <f>+min!$E69</f>
        <v>2.2652321112512408</v>
      </c>
      <c r="G69" s="36">
        <f>+'Average Info'!$F69</f>
        <v>4.5718295099448856</v>
      </c>
      <c r="H69" s="34">
        <f>+Max!$G69</f>
        <v>7.3435982601064413</v>
      </c>
      <c r="I69" s="35">
        <f>+min!$F69</f>
        <v>2.2652321112512408</v>
      </c>
      <c r="J69" s="36">
        <f>+'Average Info'!$G69</f>
        <v>4.4213163545857848</v>
      </c>
      <c r="K69" s="34">
        <f>+Max!$H69</f>
        <v>7.2810538365947535</v>
      </c>
      <c r="L69" s="35">
        <f>+min!$G69</f>
        <v>2.4574294798849725</v>
      </c>
      <c r="M69" s="36">
        <f>+'Average Info'!$H69</f>
        <v>4.9004087717970419</v>
      </c>
      <c r="N69" s="34">
        <f>+Max!$I69</f>
        <v>7.2027578063546578</v>
      </c>
      <c r="O69" s="35">
        <f>+min!$H69</f>
        <v>2.3615421443003082</v>
      </c>
      <c r="P69" s="36">
        <f>+'Average Info'!$I69</f>
        <v>4.4658157683009154</v>
      </c>
      <c r="Q69" s="34">
        <f>+Max!$J69</f>
        <v>5.9316185434848521</v>
      </c>
      <c r="R69" s="35">
        <f>+min!$I69</f>
        <v>2.4914985714718823</v>
      </c>
      <c r="S69" s="36">
        <f>+'Average Info'!$J69</f>
        <v>4.071761909688159</v>
      </c>
      <c r="T69" s="34">
        <f>+Max!$K69</f>
        <v>6.4070261043553254</v>
      </c>
      <c r="U69" s="35">
        <f>+min!$J69</f>
        <v>2.2652321112512408</v>
      </c>
      <c r="V69" s="36">
        <f>+'Average Info'!$K69</f>
        <v>4.7154199774534673</v>
      </c>
      <c r="W69" s="34">
        <f>+Max!$L69</f>
        <v>6.1149458424978667</v>
      </c>
      <c r="X69" s="35">
        <f>+min!$K69</f>
        <v>2.2652321112512408</v>
      </c>
      <c r="Y69" s="36">
        <f>+'Average Info'!$L69</f>
        <v>4.497072504190486</v>
      </c>
      <c r="Z69" s="34">
        <f>+Max!$M69</f>
        <v>7.9603842092453236</v>
      </c>
      <c r="AA69" s="35">
        <f>+min!$L69</f>
        <v>2.3729589363776356</v>
      </c>
      <c r="AB69" s="36">
        <f>+'Average Info'!$M69</f>
        <v>4.4893758202760177</v>
      </c>
      <c r="AC69" s="34">
        <f>+Max!$N69</f>
        <v>6.8813638564222916</v>
      </c>
      <c r="AD69" s="35">
        <f>+min!$M69</f>
        <v>2.5835652476497928</v>
      </c>
      <c r="AE69" s="36">
        <f>+'Average Info'!$N69</f>
        <v>5.3577642738433715</v>
      </c>
      <c r="AF69" s="34">
        <f>+Max!$O69</f>
        <v>8.9970834819166718</v>
      </c>
      <c r="AG69" s="35">
        <f>+min!$N69</f>
        <v>3.3303519509765036</v>
      </c>
      <c r="AH69" s="36">
        <f>+'Average Info'!$O69</f>
        <v>4.6640540488708853</v>
      </c>
      <c r="AI69" s="34">
        <f>+Max!$P69</f>
        <v>6.5445398484255453</v>
      </c>
      <c r="AJ69" s="35">
        <f>+min!$O69</f>
        <v>2.2652321112512408</v>
      </c>
      <c r="AK69" s="36">
        <f>+'Average Info'!$P69</f>
        <v>4.9190969203629429</v>
      </c>
      <c r="AL69" s="34">
        <f>+Max!$Q69</f>
        <v>6.6224244960067811</v>
      </c>
      <c r="AM69" s="35">
        <f>+min!$P69</f>
        <v>3.195585629914838</v>
      </c>
      <c r="AN69" s="34">
        <f>+'Average Info'!$Q69</f>
        <v>4.9224200522808896</v>
      </c>
      <c r="AO69" s="34">
        <f>+Max!$R69</f>
        <v>5.9057816449003342</v>
      </c>
      <c r="AP69" s="35">
        <f>+min!$Q69</f>
        <v>2.5336242983332591</v>
      </c>
      <c r="AQ69" s="36">
        <f>+'Average Info'!$R69</f>
        <v>4.4556526345753227</v>
      </c>
      <c r="AR69" s="34">
        <f>+Max!$S69</f>
        <v>7.1161706687663182</v>
      </c>
      <c r="AS69" s="35">
        <f>+min!$R69</f>
        <v>2.2652321112512408</v>
      </c>
      <c r="AT69" s="36">
        <f>+'Average Info'!$S69</f>
        <v>5.250151307958153</v>
      </c>
      <c r="AU69" s="34">
        <f>+Max!$T69</f>
        <v>8.5808191296980922</v>
      </c>
      <c r="AV69" s="35">
        <f>+min!$S69</f>
        <v>3.5874557034309915</v>
      </c>
      <c r="AW69" s="36">
        <f>+'Average Info'!$T69</f>
        <v>5.2976506824789134</v>
      </c>
      <c r="AX69" s="34">
        <f>+Max!$U69</f>
        <v>6.5682759861706392</v>
      </c>
      <c r="AY69" s="35">
        <f>+min!$T69</f>
        <v>2.776804597937693</v>
      </c>
      <c r="AZ69" s="36">
        <f>+'Average Info'!$U69</f>
        <v>4.7499813905243995</v>
      </c>
      <c r="BA69" s="34">
        <f>+Max!$V69</f>
        <v>8.439821109971275</v>
      </c>
      <c r="BB69" s="35">
        <f>+min!$U69</f>
        <v>2.9882942893026221</v>
      </c>
      <c r="BC69" s="36">
        <f>+'Average Info'!$V69</f>
        <v>5.4575880468516713</v>
      </c>
      <c r="BD69" s="34">
        <f>+Max!$W69</f>
        <v>8.599060421426044</v>
      </c>
      <c r="BE69" s="35">
        <f>+min!$V69</f>
        <v>2.5222001252525024</v>
      </c>
      <c r="BF69" s="36">
        <f>+'Average Info'!$W69</f>
        <v>5.5220826015172166</v>
      </c>
      <c r="BG69" s="34">
        <f>+Max!$X69</f>
        <v>7.4601043957824666</v>
      </c>
      <c r="BH69" s="35">
        <f>+min!$W69</f>
        <v>3.086982985723568</v>
      </c>
      <c r="BI69" s="36">
        <f>+'Average Info'!$X69</f>
        <v>5.8426344941032191</v>
      </c>
    </row>
    <row r="70" spans="1:61">
      <c r="A70" s="27">
        <v>68</v>
      </c>
      <c r="B70" s="34">
        <f>+Max!$E70</f>
        <v>6.8092877608718512</v>
      </c>
      <c r="C70" s="35">
        <f>+min!$D70</f>
        <v>2.242804070545783</v>
      </c>
      <c r="D70" s="36">
        <f>+'Average Info'!$E70</f>
        <v>4.0068654337490095</v>
      </c>
      <c r="E70" s="34">
        <f>+Max!$F70</f>
        <v>6.8689090147104954</v>
      </c>
      <c r="F70" s="35">
        <f>+min!$E70</f>
        <v>2.242804070545783</v>
      </c>
      <c r="G70" s="36">
        <f>+'Average Info'!$F70</f>
        <v>4.4514103385414598</v>
      </c>
      <c r="H70" s="34">
        <f>+Max!$G70</f>
        <v>7.8537762112695537</v>
      </c>
      <c r="I70" s="35">
        <f>+min!$F70</f>
        <v>2.242804070545783</v>
      </c>
      <c r="J70" s="36">
        <f>+'Average Info'!$G70</f>
        <v>4.7536836098691948</v>
      </c>
      <c r="K70" s="34">
        <f>+Max!$H70</f>
        <v>7.7447013432769234</v>
      </c>
      <c r="L70" s="35">
        <f>+min!$G70</f>
        <v>2.242804070545783</v>
      </c>
      <c r="M70" s="36">
        <f>+'Average Info'!$H70</f>
        <v>6.0209477271131409</v>
      </c>
      <c r="N70" s="34">
        <f>+Max!$I70</f>
        <v>8.6220864428310886</v>
      </c>
      <c r="O70" s="35">
        <f>+min!$H70</f>
        <v>4.5224350881943982</v>
      </c>
      <c r="P70" s="36">
        <f>+'Average Info'!$I70</f>
        <v>5.1031124651190369</v>
      </c>
      <c r="Q70" s="34">
        <f>+Max!$J70</f>
        <v>7.8581873456029907</v>
      </c>
      <c r="R70" s="35">
        <f>+min!$I70</f>
        <v>3.1937753323253664</v>
      </c>
      <c r="S70" s="36">
        <f>+'Average Info'!$J70</f>
        <v>5.1993181974540947</v>
      </c>
      <c r="T70" s="34">
        <f>+Max!$K70</f>
        <v>7.2761721432407764</v>
      </c>
      <c r="U70" s="35">
        <f>+min!$J70</f>
        <v>2.7916405841507421</v>
      </c>
      <c r="V70" s="36">
        <f>+'Average Info'!$K70</f>
        <v>5.5155977590319853</v>
      </c>
      <c r="W70" s="34">
        <f>+Max!$L70</f>
        <v>7.9088002460711255</v>
      </c>
      <c r="X70" s="35">
        <f>+min!$K70</f>
        <v>3.2252493140854739</v>
      </c>
      <c r="Y70" s="36">
        <f>+'Average Info'!$L70</f>
        <v>5.2924569336326597</v>
      </c>
      <c r="Z70" s="34">
        <f>+Max!$M70</f>
        <v>7.3947565812575178</v>
      </c>
      <c r="AA70" s="35">
        <f>+min!$L70</f>
        <v>2.242804070545783</v>
      </c>
      <c r="AB70" s="36">
        <f>+'Average Info'!$M70</f>
        <v>4.8024198443193891</v>
      </c>
      <c r="AC70" s="34">
        <f>+Max!$N70</f>
        <v>8.1427992654298933</v>
      </c>
      <c r="AD70" s="35">
        <f>+min!$M70</f>
        <v>2.7757018232664294</v>
      </c>
      <c r="AE70" s="36">
        <f>+'Average Info'!$N70</f>
        <v>5.0900656666949473</v>
      </c>
      <c r="AF70" s="34">
        <f>+Max!$O70</f>
        <v>8.1762167985384799</v>
      </c>
      <c r="AG70" s="35">
        <f>+min!$N70</f>
        <v>2.7041937851396507</v>
      </c>
      <c r="AH70" s="36">
        <f>+'Average Info'!$O70</f>
        <v>5.6031955290621669</v>
      </c>
      <c r="AI70" s="34">
        <f>+Max!$P70</f>
        <v>7.2844183335916002</v>
      </c>
      <c r="AJ70" s="35">
        <f>+min!$O70</f>
        <v>3.8930741621998073</v>
      </c>
      <c r="AK70" s="36">
        <f>+'Average Info'!$P70</f>
        <v>5.7529457089149529</v>
      </c>
      <c r="AL70" s="34">
        <f>+Max!$Q70</f>
        <v>7.7861183797346785</v>
      </c>
      <c r="AM70" s="35">
        <f>+min!$P70</f>
        <v>3.8836169953392985</v>
      </c>
      <c r="AN70" s="34">
        <f>+'Average Info'!$Q70</f>
        <v>5.4599824656327733</v>
      </c>
      <c r="AO70" s="34">
        <f>+Max!$R70</f>
        <v>8.3033839479025797</v>
      </c>
      <c r="AP70" s="35">
        <f>+min!$Q70</f>
        <v>3.0725069254710249</v>
      </c>
      <c r="AQ70" s="36">
        <f>+'Average Info'!$R70</f>
        <v>5.1460210607852339</v>
      </c>
      <c r="AR70" s="34">
        <f>+Max!$S70</f>
        <v>7.5433726663395806</v>
      </c>
      <c r="AS70" s="35">
        <f>+min!$R70</f>
        <v>3.7497515096146827</v>
      </c>
      <c r="AT70" s="36">
        <f>+'Average Info'!$S70</f>
        <v>5.3423530485372632</v>
      </c>
      <c r="AU70" s="34">
        <f>+Max!$T70</f>
        <v>7.7062003468101548</v>
      </c>
      <c r="AV70" s="35">
        <f>+min!$S70</f>
        <v>3.6424109368000672</v>
      </c>
      <c r="AW70" s="36">
        <f>+'Average Info'!$T70</f>
        <v>5.5562611880886292</v>
      </c>
      <c r="AX70" s="34">
        <f>+Max!$U70</f>
        <v>7.8317968272011127</v>
      </c>
      <c r="AY70" s="35">
        <f>+min!$T70</f>
        <v>3.9991438691748655</v>
      </c>
      <c r="AZ70" s="36">
        <f>+'Average Info'!$U70</f>
        <v>4.9652903622967246</v>
      </c>
      <c r="BA70" s="34">
        <f>+Max!$V70</f>
        <v>6.6897835938604242</v>
      </c>
      <c r="BB70" s="35">
        <f>+min!$U70</f>
        <v>2.242804070545783</v>
      </c>
      <c r="BC70" s="36">
        <f>+'Average Info'!$V70</f>
        <v>5.1178876024658226</v>
      </c>
      <c r="BD70" s="34">
        <f>+Max!$W70</f>
        <v>7.7756520063687216</v>
      </c>
      <c r="BE70" s="35">
        <f>+min!$V70</f>
        <v>2.6689070276188187</v>
      </c>
      <c r="BF70" s="36">
        <f>+'Average Info'!$W70</f>
        <v>5.8513182110631368</v>
      </c>
      <c r="BG70" s="34">
        <f>+Max!$X70</f>
        <v>7.506739646590642</v>
      </c>
      <c r="BH70" s="35">
        <f>+min!$W70</f>
        <v>3.5825654544584542</v>
      </c>
      <c r="BI70" s="36">
        <f>+'Average Info'!$X70</f>
        <v>5.9854820442778607</v>
      </c>
    </row>
    <row r="71" spans="1:61">
      <c r="A71" s="27">
        <v>69</v>
      </c>
      <c r="B71" s="34">
        <f>+Max!$E71</f>
        <v>7.0594062500381831</v>
      </c>
      <c r="C71" s="35">
        <f>+min!$D71</f>
        <v>2.2203760298403252</v>
      </c>
      <c r="D71" s="36">
        <f>+'Average Info'!$E71</f>
        <v>4.4098358026523803</v>
      </c>
      <c r="E71" s="34">
        <f>+Max!$F71</f>
        <v>6.0037682743923151</v>
      </c>
      <c r="F71" s="35">
        <f>+min!$E71</f>
        <v>2.2203760298403252</v>
      </c>
      <c r="G71" s="36">
        <f>+'Average Info'!$F71</f>
        <v>4.2699040197583074</v>
      </c>
      <c r="H71" s="34">
        <f>+Max!$G71</f>
        <v>6.5275686382720766</v>
      </c>
      <c r="I71" s="35">
        <f>+min!$F71</f>
        <v>3.2186498165082913</v>
      </c>
      <c r="J71" s="36">
        <f>+'Average Info'!$G71</f>
        <v>4.5419142790029996</v>
      </c>
      <c r="K71" s="34">
        <f>+Max!$H71</f>
        <v>7.8364173032612143</v>
      </c>
      <c r="L71" s="35">
        <f>+min!$G71</f>
        <v>2.2203760298403252</v>
      </c>
      <c r="M71" s="36">
        <f>+'Average Info'!$H71</f>
        <v>4.8228417493266429</v>
      </c>
      <c r="N71" s="34">
        <f>+Max!$I71</f>
        <v>7.7981727757199719</v>
      </c>
      <c r="O71" s="35">
        <f>+min!$H71</f>
        <v>3.0198373362935067</v>
      </c>
      <c r="P71" s="36">
        <f>+'Average Info'!$I71</f>
        <v>4.7609660614799685</v>
      </c>
      <c r="Q71" s="34">
        <f>+Max!$J71</f>
        <v>8.047713147481149</v>
      </c>
      <c r="R71" s="35">
        <f>+min!$I71</f>
        <v>2.5836148310241618</v>
      </c>
      <c r="S71" s="36">
        <f>+'Average Info'!$J71</f>
        <v>4.9403262199844704</v>
      </c>
      <c r="T71" s="34">
        <f>+Max!$K71</f>
        <v>6.8108692241837003</v>
      </c>
      <c r="U71" s="35">
        <f>+min!$J71</f>
        <v>3.0552446674336773</v>
      </c>
      <c r="V71" s="36">
        <f>+'Average Info'!$K71</f>
        <v>4.4568387079965346</v>
      </c>
      <c r="W71" s="34">
        <f>+Max!$L71</f>
        <v>8.6599882180336287</v>
      </c>
      <c r="X71" s="35">
        <f>+min!$K71</f>
        <v>2.5644899595723021</v>
      </c>
      <c r="Y71" s="36">
        <f>+'Average Info'!$L71</f>
        <v>5.3127652146782429</v>
      </c>
      <c r="Z71" s="34">
        <f>+Max!$M71</f>
        <v>7.3947760167709777</v>
      </c>
      <c r="AA71" s="35">
        <f>+min!$L71</f>
        <v>2.2749899332423014</v>
      </c>
      <c r="AB71" s="36">
        <f>+'Average Info'!$M71</f>
        <v>5.2734719924414968</v>
      </c>
      <c r="AC71" s="34">
        <f>+Max!$N71</f>
        <v>6.9717665004396245</v>
      </c>
      <c r="AD71" s="35">
        <f>+min!$M71</f>
        <v>2.434886535439901</v>
      </c>
      <c r="AE71" s="36">
        <f>+'Average Info'!$N71</f>
        <v>4.7952764019035046</v>
      </c>
      <c r="AF71" s="34">
        <f>+Max!$O71</f>
        <v>8.5492847880490519</v>
      </c>
      <c r="AG71" s="35">
        <f>+min!$N71</f>
        <v>3.1658047444645239</v>
      </c>
      <c r="AH71" s="36">
        <f>+'Average Info'!$O71</f>
        <v>4.4376873381898196</v>
      </c>
      <c r="AI71" s="34">
        <f>+Max!$P71</f>
        <v>7.6720837768874768</v>
      </c>
      <c r="AJ71" s="35">
        <f>+min!$O71</f>
        <v>2.2203760298403252</v>
      </c>
      <c r="AK71" s="36">
        <f>+'Average Info'!$P71</f>
        <v>5.9875986410325046</v>
      </c>
      <c r="AL71" s="34">
        <f>+Max!$Q71</f>
        <v>7.402615530053164</v>
      </c>
      <c r="AM71" s="35">
        <f>+min!$P71</f>
        <v>4.3179506250100106</v>
      </c>
      <c r="AN71" s="34">
        <f>+'Average Info'!$Q71</f>
        <v>4.8650104253931712</v>
      </c>
      <c r="AO71" s="34">
        <f>+Max!$R71</f>
        <v>7.6435107772296424</v>
      </c>
      <c r="AP71" s="35">
        <f>+min!$Q71</f>
        <v>2.596937003914257</v>
      </c>
      <c r="AQ71" s="36">
        <f>+'Average Info'!$R71</f>
        <v>5.0705753393228647</v>
      </c>
      <c r="AR71" s="34">
        <f>+Max!$S71</f>
        <v>7.0574568523503727</v>
      </c>
      <c r="AS71" s="35">
        <f>+min!$R71</f>
        <v>2.2203760298403252</v>
      </c>
      <c r="AT71" s="36">
        <f>+'Average Info'!$S71</f>
        <v>5.3793401401835208</v>
      </c>
      <c r="AU71" s="34">
        <f>+Max!$T71</f>
        <v>6.3993038600848209</v>
      </c>
      <c r="AV71" s="35">
        <f>+min!$S71</f>
        <v>3.3102475414089869</v>
      </c>
      <c r="AW71" s="36">
        <f>+'Average Info'!$T71</f>
        <v>4.9065271419367438</v>
      </c>
      <c r="AX71" s="34">
        <f>+Max!$U71</f>
        <v>8.2647970958035284</v>
      </c>
      <c r="AY71" s="35">
        <f>+min!$T71</f>
        <v>3.0569323273608404</v>
      </c>
      <c r="AZ71" s="36">
        <f>+'Average Info'!$U71</f>
        <v>5.2843691688291878</v>
      </c>
      <c r="BA71" s="34">
        <f>+Max!$V71</f>
        <v>6.88295501610183</v>
      </c>
      <c r="BB71" s="35">
        <f>+min!$U71</f>
        <v>2.6477614367039561</v>
      </c>
      <c r="BC71" s="36">
        <f>+'Average Info'!$V71</f>
        <v>5.5038964364914458</v>
      </c>
      <c r="BD71" s="34">
        <f>+Max!$W71</f>
        <v>7.4003440275861374</v>
      </c>
      <c r="BE71" s="35">
        <f>+min!$V71</f>
        <v>3.5406487663122643</v>
      </c>
      <c r="BF71" s="36">
        <f>+'Average Info'!$W71</f>
        <v>4.7455313432771078</v>
      </c>
      <c r="BG71" s="34">
        <f>+Max!$X71</f>
        <v>7.3558726067854838</v>
      </c>
      <c r="BH71" s="35">
        <f>+min!$W71</f>
        <v>2.5548534990304486</v>
      </c>
      <c r="BI71" s="36">
        <f>+'Average Info'!$X71</f>
        <v>5.4209888779422952</v>
      </c>
    </row>
    <row r="72" spans="1:61">
      <c r="A72" s="27">
        <v>70</v>
      </c>
      <c r="B72" s="34">
        <f>+Max!$E72</f>
        <v>6.3089971388108594</v>
      </c>
      <c r="C72" s="35">
        <f>+min!$D72</f>
        <v>2.1979479891348674</v>
      </c>
      <c r="D72" s="36">
        <f>+'Average Info'!$E72</f>
        <v>3.868440856447906</v>
      </c>
      <c r="E72" s="34">
        <f>+Max!$F72</f>
        <v>7.0008600381897397</v>
      </c>
      <c r="F72" s="35">
        <f>+min!$E72</f>
        <v>2.1979479891348674</v>
      </c>
      <c r="G72" s="36">
        <f>+'Average Info'!$F72</f>
        <v>4.7716250761833869</v>
      </c>
      <c r="H72" s="34">
        <f>+Max!$G72</f>
        <v>5.7841710703412348</v>
      </c>
      <c r="I72" s="35">
        <f>+min!$F72</f>
        <v>2.1979479891348674</v>
      </c>
      <c r="J72" s="36">
        <f>+'Average Info'!$G72</f>
        <v>4.4582288569829593</v>
      </c>
      <c r="K72" s="34">
        <f>+Max!$H72</f>
        <v>8.4735293772576608</v>
      </c>
      <c r="L72" s="35">
        <f>+min!$G72</f>
        <v>2.1979479891348674</v>
      </c>
      <c r="M72" s="36">
        <f>+'Average Info'!$H72</f>
        <v>4.7288033083112602</v>
      </c>
      <c r="N72" s="34">
        <f>+Max!$I72</f>
        <v>5.7552829529926379</v>
      </c>
      <c r="O72" s="35">
        <f>+min!$H72</f>
        <v>2.1979479891348674</v>
      </c>
      <c r="P72" s="36">
        <f>+'Average Info'!$I72</f>
        <v>4.2013430704968986</v>
      </c>
      <c r="Q72" s="34">
        <f>+Max!$J72</f>
        <v>7.1297473659611681</v>
      </c>
      <c r="R72" s="35">
        <f>+min!$I72</f>
        <v>2.3183222482940051</v>
      </c>
      <c r="S72" s="36">
        <f>+'Average Info'!$J72</f>
        <v>5.5339423946112296</v>
      </c>
      <c r="T72" s="34">
        <f>+Max!$K72</f>
        <v>7.6866637344328836</v>
      </c>
      <c r="U72" s="35">
        <f>+min!$J72</f>
        <v>2.4863260922498314</v>
      </c>
      <c r="V72" s="36">
        <f>+'Average Info'!$K72</f>
        <v>5.343505173828472</v>
      </c>
      <c r="W72" s="34">
        <f>+Max!$L72</f>
        <v>7.7298166916361239</v>
      </c>
      <c r="X72" s="35">
        <f>+min!$K72</f>
        <v>2.4658411715470696</v>
      </c>
      <c r="Y72" s="36">
        <f>+'Average Info'!$L72</f>
        <v>5.622816670950745</v>
      </c>
      <c r="Z72" s="34">
        <f>+Max!$M72</f>
        <v>8.7097348906418244</v>
      </c>
      <c r="AA72" s="35">
        <f>+min!$L72</f>
        <v>2.9903669698889717</v>
      </c>
      <c r="AB72" s="36">
        <f>+'Average Info'!$M72</f>
        <v>5.1071923600650768</v>
      </c>
      <c r="AC72" s="34">
        <f>+Max!$N72</f>
        <v>7.4797634675799731</v>
      </c>
      <c r="AD72" s="35">
        <f>+min!$M72</f>
        <v>3.3970825958691719</v>
      </c>
      <c r="AE72" s="36">
        <f>+'Average Info'!$N72</f>
        <v>5.4290179970998027</v>
      </c>
      <c r="AF72" s="34">
        <f>+Max!$O72</f>
        <v>6.9855548208594413</v>
      </c>
      <c r="AG72" s="35">
        <f>+min!$N72</f>
        <v>3.01313754191297</v>
      </c>
      <c r="AH72" s="36">
        <f>+'Average Info'!$O72</f>
        <v>5.5532344909750213</v>
      </c>
      <c r="AI72" s="34">
        <f>+Max!$P72</f>
        <v>5.8502123320094581</v>
      </c>
      <c r="AJ72" s="35">
        <f>+min!$O72</f>
        <v>4.6557300781440762</v>
      </c>
      <c r="AK72" s="36">
        <f>+'Average Info'!$P72</f>
        <v>4.6416492634061104</v>
      </c>
      <c r="AL72" s="34">
        <f>+Max!$Q72</f>
        <v>6.5169084373677926</v>
      </c>
      <c r="AM72" s="35">
        <f>+min!$P72</f>
        <v>2.1979479891348674</v>
      </c>
      <c r="AN72" s="34">
        <f>+'Average Info'!$Q72</f>
        <v>5.3560509096297109</v>
      </c>
      <c r="AO72" s="34">
        <f>+Max!$R72</f>
        <v>8.3634848297174127</v>
      </c>
      <c r="AP72" s="35">
        <f>+min!$Q72</f>
        <v>2.4667570041704749</v>
      </c>
      <c r="AQ72" s="36">
        <f>+'Average Info'!$R72</f>
        <v>4.372457579169593</v>
      </c>
      <c r="AR72" s="34">
        <f>+Max!$S72</f>
        <v>7.2788050207762396</v>
      </c>
      <c r="AS72" s="35">
        <f>+min!$R72</f>
        <v>2.1979479891348674</v>
      </c>
      <c r="AT72" s="36">
        <f>+'Average Info'!$S72</f>
        <v>5.0661894057421195</v>
      </c>
      <c r="AU72" s="34">
        <f>+Max!$T72</f>
        <v>7.3840061185774406</v>
      </c>
      <c r="AV72" s="35">
        <f>+min!$S72</f>
        <v>2.1979479891348674</v>
      </c>
      <c r="AW72" s="36">
        <f>+'Average Info'!$T72</f>
        <v>4.3238621403452786</v>
      </c>
      <c r="AX72" s="34">
        <f>+Max!$U72</f>
        <v>6.9378448845451448</v>
      </c>
      <c r="AY72" s="35">
        <f>+min!$T72</f>
        <v>2.3605228653364692</v>
      </c>
      <c r="AZ72" s="36">
        <f>+'Average Info'!$U72</f>
        <v>4.8251645904066844</v>
      </c>
      <c r="BA72" s="34">
        <f>+Max!$V72</f>
        <v>8.2813550980995103</v>
      </c>
      <c r="BB72" s="35">
        <f>+min!$U72</f>
        <v>2.3962541371490258</v>
      </c>
      <c r="BC72" s="36">
        <f>+'Average Info'!$V72</f>
        <v>5.9290306301809492</v>
      </c>
      <c r="BD72" s="34">
        <f>+Max!$W72</f>
        <v>6.2853989461555981</v>
      </c>
      <c r="BE72" s="35">
        <f>+min!$V72</f>
        <v>4.1575139868219422</v>
      </c>
      <c r="BF72" s="36">
        <f>+'Average Info'!$W72</f>
        <v>4.1207373102165894</v>
      </c>
      <c r="BG72" s="34">
        <f>+Max!$X72</f>
        <v>7.4665026723408898</v>
      </c>
      <c r="BH72" s="35">
        <f>+min!$W72</f>
        <v>2.1979479891348674</v>
      </c>
      <c r="BI72" s="36">
        <f>+'Average Info'!$X72</f>
        <v>5.002707023529755</v>
      </c>
    </row>
    <row r="73" spans="1:61">
      <c r="A73" s="27">
        <v>71</v>
      </c>
      <c r="B73" s="34">
        <f>+Max!$E73</f>
        <v>6.773233272049648</v>
      </c>
      <c r="C73" s="35">
        <f>+min!$D73</f>
        <v>2.3387992924804273</v>
      </c>
      <c r="D73" s="36">
        <f>+'Average Info'!$E73</f>
        <v>4.7224993457131195</v>
      </c>
      <c r="E73" s="34">
        <f>+Max!$F73</f>
        <v>7.1038853566361944</v>
      </c>
      <c r="F73" s="35">
        <f>+min!$E73</f>
        <v>2.2652321112512408</v>
      </c>
      <c r="G73" s="36">
        <f>+'Average Info'!$F73</f>
        <v>5.1573603597533593</v>
      </c>
      <c r="H73" s="34">
        <f>+Max!$G73</f>
        <v>7.4089898508796743</v>
      </c>
      <c r="I73" s="35">
        <f>+min!$F73</f>
        <v>2.8420357459091168</v>
      </c>
      <c r="J73" s="36">
        <f>+'Average Info'!$G73</f>
        <v>5.1962742390829755</v>
      </c>
      <c r="K73" s="34">
        <f>+Max!$H73</f>
        <v>7.1202595985049664</v>
      </c>
      <c r="L73" s="35">
        <f>+min!$G73</f>
        <v>2.2652321112512408</v>
      </c>
      <c r="M73" s="36">
        <f>+'Average Info'!$H73</f>
        <v>4.2871348869935213</v>
      </c>
      <c r="N73" s="34">
        <f>+Max!$I73</f>
        <v>7.5007170472429801</v>
      </c>
      <c r="O73" s="35">
        <f>+min!$H73</f>
        <v>2.2652321112512408</v>
      </c>
      <c r="P73" s="36">
        <f>+'Average Info'!$I73</f>
        <v>4.5918403899656735</v>
      </c>
      <c r="Q73" s="34">
        <f>+Max!$J73</f>
        <v>7.5703922936331498</v>
      </c>
      <c r="R73" s="35">
        <f>+min!$I73</f>
        <v>2.2652321112512408</v>
      </c>
      <c r="S73" s="36">
        <f>+'Average Info'!$J73</f>
        <v>5.1928689543629485</v>
      </c>
      <c r="T73" s="34">
        <f>+Max!$K73</f>
        <v>7.3300832631807378</v>
      </c>
      <c r="U73" s="35">
        <f>+min!$J73</f>
        <v>2.2652321112512408</v>
      </c>
      <c r="V73" s="36">
        <f>+'Average Info'!$K73</f>
        <v>5.3218687588113704</v>
      </c>
      <c r="W73" s="34">
        <f>+Max!$L73</f>
        <v>6.7673864764039084</v>
      </c>
      <c r="X73" s="35">
        <f>+min!$K73</f>
        <v>3.3262214694503998</v>
      </c>
      <c r="Y73" s="36">
        <f>+'Average Info'!$L73</f>
        <v>4.2096946562650164</v>
      </c>
      <c r="Z73" s="34">
        <f>+Max!$M73</f>
        <v>6.4703485758184236</v>
      </c>
      <c r="AA73" s="35">
        <f>+min!$L73</f>
        <v>2.9560373240686495</v>
      </c>
      <c r="AB73" s="36">
        <f>+'Average Info'!$M73</f>
        <v>4.4668856700873665</v>
      </c>
      <c r="AC73" s="34">
        <f>+Max!$N73</f>
        <v>6.6949059139862728</v>
      </c>
      <c r="AD73" s="35">
        <f>+min!$M73</f>
        <v>2.2652321112512408</v>
      </c>
      <c r="AE73" s="36">
        <f>+'Average Info'!$N73</f>
        <v>5.2674415675249993</v>
      </c>
      <c r="AF73" s="34">
        <f>+Max!$O73</f>
        <v>8.3111005312054793</v>
      </c>
      <c r="AG73" s="35">
        <f>+min!$N73</f>
        <v>3.1133122851098265</v>
      </c>
      <c r="AH73" s="36">
        <f>+'Average Info'!$O73</f>
        <v>4.8767394280333694</v>
      </c>
      <c r="AI73" s="34">
        <f>+Max!$P73</f>
        <v>7.8266731096575484</v>
      </c>
      <c r="AJ73" s="35">
        <f>+min!$O73</f>
        <v>2.2652321112512408</v>
      </c>
      <c r="AK73" s="36">
        <f>+'Average Info'!$P73</f>
        <v>6.1024026224346724</v>
      </c>
      <c r="AL73" s="34">
        <f>+Max!$Q73</f>
        <v>8.8556790988271974</v>
      </c>
      <c r="AM73" s="35">
        <f>+min!$P73</f>
        <v>3.7488155998064032</v>
      </c>
      <c r="AN73" s="34">
        <f>+'Average Info'!$Q73</f>
        <v>4.9239155840591273</v>
      </c>
      <c r="AO73" s="34">
        <f>+Max!$R73</f>
        <v>7.8073307525996425</v>
      </c>
      <c r="AP73" s="35">
        <f>+min!$Q73</f>
        <v>2.5347418902664001</v>
      </c>
      <c r="AQ73" s="36">
        <f>+'Average Info'!$R73</f>
        <v>4.4682407255900713</v>
      </c>
      <c r="AR73" s="34">
        <f>+Max!$S73</f>
        <v>6.9330461521724214</v>
      </c>
      <c r="AS73" s="35">
        <f>+min!$R73</f>
        <v>2.2652321112512408</v>
      </c>
      <c r="AT73" s="36">
        <f>+'Average Info'!$S73</f>
        <v>4.7858598504655365</v>
      </c>
      <c r="AU73" s="34">
        <f>+Max!$T73</f>
        <v>6.9458451008625088</v>
      </c>
      <c r="AV73" s="35">
        <f>+min!$S73</f>
        <v>2.2652321112512408</v>
      </c>
      <c r="AW73" s="36">
        <f>+'Average Info'!$T73</f>
        <v>5.2448602897498136</v>
      </c>
      <c r="AX73" s="34">
        <f>+Max!$U73</f>
        <v>7.4303829184084842</v>
      </c>
      <c r="AY73" s="35">
        <f>+min!$T73</f>
        <v>2.4907359878010027</v>
      </c>
      <c r="AZ73" s="36">
        <f>+'Average Info'!$U73</f>
        <v>5.1760167623698248</v>
      </c>
      <c r="BA73" s="34">
        <f>+Max!$V73</f>
        <v>7.1922643401966537</v>
      </c>
      <c r="BB73" s="35">
        <f>+min!$U73</f>
        <v>2.7493726486496124</v>
      </c>
      <c r="BC73" s="36">
        <f>+'Average Info'!$V73</f>
        <v>5.5629383433518509</v>
      </c>
      <c r="BD73" s="34">
        <f>+Max!$W73</f>
        <v>8.8909925427482506</v>
      </c>
      <c r="BE73" s="35">
        <f>+min!$V73</f>
        <v>3.3361130941859836</v>
      </c>
      <c r="BF73" s="36">
        <f>+'Average Info'!$W73</f>
        <v>5.3401438422619565</v>
      </c>
      <c r="BG73" s="34">
        <f>+Max!$X73</f>
        <v>6.9210744747591706</v>
      </c>
      <c r="BH73" s="35">
        <f>+min!$W73</f>
        <v>2.6669030771681883</v>
      </c>
      <c r="BI73" s="36">
        <f>+'Average Info'!$X73</f>
        <v>5.3035799358691786</v>
      </c>
    </row>
    <row r="74" spans="1:61">
      <c r="A74" s="27">
        <v>72</v>
      </c>
      <c r="B74" s="34">
        <f>+Max!$E74</f>
        <v>5.4907489702234562</v>
      </c>
      <c r="C74" s="35">
        <f>+min!$D74</f>
        <v>2.2203760298403252</v>
      </c>
      <c r="D74" s="36">
        <f>+'Average Info'!$E74</f>
        <v>3.5387878377307596</v>
      </c>
      <c r="E74" s="34">
        <f>+Max!$F74</f>
        <v>7.3174922302808989</v>
      </c>
      <c r="F74" s="35">
        <f>+min!$E74</f>
        <v>2.2203760298403252</v>
      </c>
      <c r="G74" s="36">
        <f>+'Average Info'!$F74</f>
        <v>4.8203869899661891</v>
      </c>
      <c r="H74" s="34">
        <f>+Max!$G74</f>
        <v>7.4234603963230779</v>
      </c>
      <c r="I74" s="35">
        <f>+min!$F74</f>
        <v>3.3225855989275033</v>
      </c>
      <c r="J74" s="36">
        <f>+'Average Info'!$G74</f>
        <v>4.7848721654997739</v>
      </c>
      <c r="K74" s="34">
        <f>+Max!$H74</f>
        <v>6.9055825524429526</v>
      </c>
      <c r="L74" s="35">
        <f>+min!$G74</f>
        <v>2.5907199781349082</v>
      </c>
      <c r="M74" s="36">
        <f>+'Average Info'!$H74</f>
        <v>4.4357827505541927</v>
      </c>
      <c r="N74" s="34">
        <f>+Max!$I74</f>
        <v>8.3144591248254915</v>
      </c>
      <c r="O74" s="35">
        <f>+min!$H74</f>
        <v>2.2203760298403252</v>
      </c>
      <c r="P74" s="36">
        <f>+'Average Info'!$I74</f>
        <v>4.5809090344759955</v>
      </c>
      <c r="Q74" s="34">
        <f>+Max!$J74</f>
        <v>6.8520706376647835</v>
      </c>
      <c r="R74" s="35">
        <f>+min!$I74</f>
        <v>2.2203760298403252</v>
      </c>
      <c r="S74" s="36">
        <f>+'Average Info'!$J74</f>
        <v>4.4755268565624275</v>
      </c>
      <c r="T74" s="34">
        <f>+Max!$K74</f>
        <v>6.8032847253719329</v>
      </c>
      <c r="U74" s="35">
        <f>+min!$J74</f>
        <v>2.4096333974039279</v>
      </c>
      <c r="V74" s="36">
        <f>+'Average Info'!$K74</f>
        <v>4.720788291219403</v>
      </c>
      <c r="W74" s="34">
        <f>+Max!$L74</f>
        <v>9.1277528095692357</v>
      </c>
      <c r="X74" s="35">
        <f>+min!$K74</f>
        <v>3.0697955287462726</v>
      </c>
      <c r="Y74" s="36">
        <f>+'Average Info'!$L74</f>
        <v>5.8576758543748539</v>
      </c>
      <c r="Z74" s="34">
        <f>+Max!$M74</f>
        <v>7.8318135106572679</v>
      </c>
      <c r="AA74" s="35">
        <f>+min!$L74</f>
        <v>3.0550152699111668</v>
      </c>
      <c r="AB74" s="36">
        <f>+'Average Info'!$M74</f>
        <v>4.9622801804976264</v>
      </c>
      <c r="AC74" s="34">
        <f>+Max!$N74</f>
        <v>6.056369664595425</v>
      </c>
      <c r="AD74" s="35">
        <f>+min!$M74</f>
        <v>3.3586814755544738</v>
      </c>
      <c r="AE74" s="36">
        <f>+'Average Info'!$N74</f>
        <v>4.4394753301231473</v>
      </c>
      <c r="AF74" s="34">
        <f>+Max!$O74</f>
        <v>8.6985665430328574</v>
      </c>
      <c r="AG74" s="35">
        <f>+min!$N74</f>
        <v>2.6053447760336099</v>
      </c>
      <c r="AH74" s="36">
        <f>+'Average Info'!$O74</f>
        <v>5.4121103703427798</v>
      </c>
      <c r="AI74" s="34">
        <f>+Max!$P74</f>
        <v>7.8285665892484726</v>
      </c>
      <c r="AJ74" s="35">
        <f>+min!$O74</f>
        <v>2.2203760298403252</v>
      </c>
      <c r="AK74" s="36">
        <f>+'Average Info'!$P74</f>
        <v>5.105756596263598</v>
      </c>
      <c r="AL74" s="34">
        <f>+Max!$Q74</f>
        <v>8.4259086760449122</v>
      </c>
      <c r="AM74" s="35">
        <f>+min!$P74</f>
        <v>2.2203760298403252</v>
      </c>
      <c r="AN74" s="34">
        <f>+'Average Info'!$Q74</f>
        <v>5.211240429630573</v>
      </c>
      <c r="AO74" s="34">
        <f>+Max!$R74</f>
        <v>7.0323298633451587</v>
      </c>
      <c r="AP74" s="35">
        <f>+min!$Q74</f>
        <v>2.8203733671147964</v>
      </c>
      <c r="AQ74" s="36">
        <f>+'Average Info'!$R74</f>
        <v>5.4300319929691874</v>
      </c>
      <c r="AR74" s="34">
        <f>+Max!$S74</f>
        <v>6.3168341139261885</v>
      </c>
      <c r="AS74" s="35">
        <f>+min!$R74</f>
        <v>3.4313616690717303</v>
      </c>
      <c r="AT74" s="36">
        <f>+'Average Info'!$S74</f>
        <v>4.2424188438282915</v>
      </c>
      <c r="AU74" s="34">
        <f>+Max!$T74</f>
        <v>7.7396186570540371</v>
      </c>
      <c r="AV74" s="35">
        <f>+min!$S74</f>
        <v>2.2203760298403252</v>
      </c>
      <c r="AW74" s="36">
        <f>+'Average Info'!$T74</f>
        <v>5.874281088141303</v>
      </c>
      <c r="AX74" s="34">
        <f>+Max!$U74</f>
        <v>7.4857539049315767</v>
      </c>
      <c r="AY74" s="35">
        <f>+min!$T74</f>
        <v>2.2203760298403252</v>
      </c>
      <c r="AZ74" s="36">
        <f>+'Average Info'!$U74</f>
        <v>5.1630379517033127</v>
      </c>
      <c r="BA74" s="34">
        <f>+Max!$V74</f>
        <v>6.0950374813647032</v>
      </c>
      <c r="BB74" s="35">
        <f>+min!$U74</f>
        <v>2.2203760298403252</v>
      </c>
      <c r="BC74" s="36">
        <f>+'Average Info'!$V74</f>
        <v>4.5847502077606483</v>
      </c>
      <c r="BD74" s="34">
        <f>+Max!$W74</f>
        <v>8.1306728596551316</v>
      </c>
      <c r="BE74" s="35">
        <f>+min!$V74</f>
        <v>2.9714182247571714</v>
      </c>
      <c r="BF74" s="36">
        <f>+'Average Info'!$W74</f>
        <v>5.7982676750970956</v>
      </c>
      <c r="BG74" s="34">
        <f>+Max!$X74</f>
        <v>7.5068052467959472</v>
      </c>
      <c r="BH74" s="35">
        <f>+min!$W74</f>
        <v>2.5562078267114399</v>
      </c>
      <c r="BI74" s="36">
        <f>+'Average Info'!$X74</f>
        <v>5.5010851992629917</v>
      </c>
    </row>
    <row r="75" spans="1:61">
      <c r="A75" s="27">
        <v>73</v>
      </c>
      <c r="B75" s="34">
        <f>+Max!$E75</f>
        <v>5.6547294953404368</v>
      </c>
      <c r="C75" s="35">
        <f>+min!$D75</f>
        <v>2.2203760298403252</v>
      </c>
      <c r="D75" s="36">
        <f>+'Average Info'!$E75</f>
        <v>3.7146352869607013</v>
      </c>
      <c r="E75" s="34">
        <f>+Max!$F75</f>
        <v>5.6878408086015488</v>
      </c>
      <c r="F75" s="35">
        <f>+min!$E75</f>
        <v>2.2203760298403252</v>
      </c>
      <c r="G75" s="36">
        <f>+'Average Info'!$F75</f>
        <v>4.1216067713874276</v>
      </c>
      <c r="H75" s="34">
        <f>+Max!$G75</f>
        <v>6.2060931247761495</v>
      </c>
      <c r="I75" s="35">
        <f>+min!$F75</f>
        <v>2.3417936680713201</v>
      </c>
      <c r="J75" s="36">
        <f>+'Average Info'!$G75</f>
        <v>4.5947711664154021</v>
      </c>
      <c r="K75" s="34">
        <f>+Max!$H75</f>
        <v>8.7960535386605674</v>
      </c>
      <c r="L75" s="35">
        <f>+min!$G75</f>
        <v>2.2203760298403252</v>
      </c>
      <c r="M75" s="36">
        <f>+'Average Info'!$H75</f>
        <v>4.5259491890937884</v>
      </c>
      <c r="N75" s="34">
        <f>+Max!$I75</f>
        <v>7.5693888764296764</v>
      </c>
      <c r="O75" s="35">
        <f>+min!$H75</f>
        <v>2.2203760298403252</v>
      </c>
      <c r="P75" s="36">
        <f>+'Average Info'!$I75</f>
        <v>4.2593911956221095</v>
      </c>
      <c r="Q75" s="34">
        <f>+Max!$J75</f>
        <v>7.8296286908655643</v>
      </c>
      <c r="R75" s="35">
        <f>+min!$I75</f>
        <v>2.2688616666581956</v>
      </c>
      <c r="S75" s="36">
        <f>+'Average Info'!$J75</f>
        <v>4.3894175061554899</v>
      </c>
      <c r="T75" s="34">
        <f>+Max!$K75</f>
        <v>5.8712796871398893</v>
      </c>
      <c r="U75" s="35">
        <f>+min!$J75</f>
        <v>2.2203760298403252</v>
      </c>
      <c r="V75" s="36">
        <f>+'Average Info'!$K75</f>
        <v>4.5942253729095421</v>
      </c>
      <c r="W75" s="34">
        <f>+Max!$L75</f>
        <v>7.4619210387890282</v>
      </c>
      <c r="X75" s="35">
        <f>+min!$K75</f>
        <v>2.9299267419410739</v>
      </c>
      <c r="Y75" s="36">
        <f>+'Average Info'!$L75</f>
        <v>5.1481350661974847</v>
      </c>
      <c r="Z75" s="34">
        <f>+Max!$M75</f>
        <v>8.3219995479423137</v>
      </c>
      <c r="AA75" s="35">
        <f>+min!$L75</f>
        <v>2.2203760298403252</v>
      </c>
      <c r="AB75" s="36">
        <f>+'Average Info'!$M75</f>
        <v>4.9467640609314731</v>
      </c>
      <c r="AC75" s="34">
        <f>+Max!$N75</f>
        <v>8.5034421154844981</v>
      </c>
      <c r="AD75" s="35">
        <f>+min!$M75</f>
        <v>3.3098850933234201</v>
      </c>
      <c r="AE75" s="36">
        <f>+'Average Info'!$N75</f>
        <v>5.4637855224484841</v>
      </c>
      <c r="AF75" s="34">
        <f>+Max!$O75</f>
        <v>7.7934448410908255</v>
      </c>
      <c r="AG75" s="35">
        <f>+min!$N75</f>
        <v>3.1617193510482089</v>
      </c>
      <c r="AH75" s="36">
        <f>+'Average Info'!$O75</f>
        <v>5.341088682294175</v>
      </c>
      <c r="AI75" s="34">
        <f>+Max!$P75</f>
        <v>7.3543041907918978</v>
      </c>
      <c r="AJ75" s="35">
        <f>+min!$O75</f>
        <v>2.3119368746777882</v>
      </c>
      <c r="AK75" s="36">
        <f>+'Average Info'!$P75</f>
        <v>5.557264236331104</v>
      </c>
      <c r="AL75" s="34">
        <f>+Max!$Q75</f>
        <v>8.795380496667546</v>
      </c>
      <c r="AM75" s="35">
        <f>+min!$P75</f>
        <v>3.3088118658373249</v>
      </c>
      <c r="AN75" s="34">
        <f>+'Average Info'!$Q75</f>
        <v>5.2385293880933563</v>
      </c>
      <c r="AO75" s="34">
        <f>+Max!$R75</f>
        <v>7.0134426438052895</v>
      </c>
      <c r="AP75" s="35">
        <f>+min!$Q75</f>
        <v>3.5786391135559263</v>
      </c>
      <c r="AQ75" s="36">
        <f>+'Average Info'!$R75</f>
        <v>5.2683036138264256</v>
      </c>
      <c r="AR75" s="34">
        <f>+Max!$S75</f>
        <v>7.9250231247882876</v>
      </c>
      <c r="AS75" s="35">
        <f>+min!$R75</f>
        <v>3.3235031890175541</v>
      </c>
      <c r="AT75" s="36">
        <f>+'Average Info'!$S75</f>
        <v>5.2144996990547359</v>
      </c>
      <c r="AU75" s="34">
        <f>+Max!$T75</f>
        <v>6.6430214347103167</v>
      </c>
      <c r="AV75" s="35">
        <f>+min!$S75</f>
        <v>2.6363782022579914</v>
      </c>
      <c r="AW75" s="36">
        <f>+'Average Info'!$T75</f>
        <v>4.5890871117056706</v>
      </c>
      <c r="AX75" s="34">
        <f>+Max!$U75</f>
        <v>7.2452214801489712</v>
      </c>
      <c r="AY75" s="35">
        <f>+min!$T75</f>
        <v>2.2203760298403252</v>
      </c>
      <c r="AZ75" s="36">
        <f>+'Average Info'!$U75</f>
        <v>4.7316203688561274</v>
      </c>
      <c r="BA75" s="34">
        <f>+Max!$V75</f>
        <v>10.098076089126064</v>
      </c>
      <c r="BB75" s="35">
        <f>+min!$U75</f>
        <v>2.5946352644652939</v>
      </c>
      <c r="BC75" s="36">
        <f>+'Average Info'!$V75</f>
        <v>5.0428815070068573</v>
      </c>
      <c r="BD75" s="34">
        <f>+Max!$W75</f>
        <v>7.896838065394518</v>
      </c>
      <c r="BE75" s="35">
        <f>+min!$V75</f>
        <v>2.2203760298403252</v>
      </c>
      <c r="BF75" s="36">
        <f>+'Average Info'!$W75</f>
        <v>5.1117615645015233</v>
      </c>
      <c r="BG75" s="34">
        <f>+Max!$X75</f>
        <v>7.921583766129114</v>
      </c>
      <c r="BH75" s="35">
        <f>+min!$W75</f>
        <v>3.6942247609261205</v>
      </c>
      <c r="BI75" s="36">
        <f>+'Average Info'!$X75</f>
        <v>5.5299926110167892</v>
      </c>
    </row>
    <row r="76" spans="1:61">
      <c r="A76" s="27">
        <v>74</v>
      </c>
      <c r="B76" s="34">
        <f>+Max!$E76</f>
        <v>6.5409136920945512</v>
      </c>
      <c r="C76" s="35">
        <f>+min!$D76</f>
        <v>2.4277398436713873</v>
      </c>
      <c r="D76" s="36">
        <f>+'Average Info'!$E76</f>
        <v>4.0709632092756411</v>
      </c>
      <c r="E76" s="34">
        <f>+Max!$F76</f>
        <v>4.9406433482455796</v>
      </c>
      <c r="F76" s="35">
        <f>+min!$E76</f>
        <v>2.8994442904219602</v>
      </c>
      <c r="G76" s="36">
        <f>+'Average Info'!$F76</f>
        <v>3.682993222944396</v>
      </c>
      <c r="H76" s="34">
        <f>+Max!$G76</f>
        <v>7.9265182191308883</v>
      </c>
      <c r="I76" s="35">
        <f>+min!$F76</f>
        <v>2.2652321112512408</v>
      </c>
      <c r="J76" s="36">
        <f>+'Average Info'!$G76</f>
        <v>4.9761569071934284</v>
      </c>
      <c r="K76" s="34">
        <f>+Max!$H76</f>
        <v>8.338521160340715</v>
      </c>
      <c r="L76" s="35">
        <f>+min!$G76</f>
        <v>3.2446657021978225</v>
      </c>
      <c r="M76" s="36">
        <f>+'Average Info'!$H76</f>
        <v>5.2403550926288318</v>
      </c>
      <c r="N76" s="34">
        <f>+Max!$I76</f>
        <v>8.0435177288101976</v>
      </c>
      <c r="O76" s="35">
        <f>+min!$H76</f>
        <v>2.2652321112512408</v>
      </c>
      <c r="P76" s="36">
        <f>+'Average Info'!$I76</f>
        <v>4.6917618139225823</v>
      </c>
      <c r="Q76" s="34">
        <f>+Max!$J76</f>
        <v>7.0361849038615558</v>
      </c>
      <c r="R76" s="35">
        <f>+min!$I76</f>
        <v>2.7613934228364299</v>
      </c>
      <c r="S76" s="36">
        <f>+'Average Info'!$J76</f>
        <v>4.8368449387592172</v>
      </c>
      <c r="T76" s="34">
        <f>+Max!$K76</f>
        <v>7.3973211279194491</v>
      </c>
      <c r="U76" s="35">
        <f>+min!$J76</f>
        <v>2.2652321112512408</v>
      </c>
      <c r="V76" s="36">
        <f>+'Average Info'!$K76</f>
        <v>4.6729423205700753</v>
      </c>
      <c r="W76" s="34">
        <f>+Max!$L76</f>
        <v>8.9123051446845896</v>
      </c>
      <c r="X76" s="35">
        <f>+min!$K76</f>
        <v>3.5323880171505282</v>
      </c>
      <c r="Y76" s="36">
        <f>+'Average Info'!$L76</f>
        <v>5.0981671409859377</v>
      </c>
      <c r="Z76" s="34">
        <f>+Max!$M76</f>
        <v>8.5631004436702032</v>
      </c>
      <c r="AA76" s="35">
        <f>+min!$L76</f>
        <v>2.5114703065670674</v>
      </c>
      <c r="AB76" s="36">
        <f>+'Average Info'!$M76</f>
        <v>4.9355332234410181</v>
      </c>
      <c r="AC76" s="34">
        <f>+Max!$N76</f>
        <v>6.1151476125021258</v>
      </c>
      <c r="AD76" s="35">
        <f>+min!$M76</f>
        <v>3.0027765381192455</v>
      </c>
      <c r="AE76" s="36">
        <f>+'Average Info'!$N76</f>
        <v>4.8348534300495087</v>
      </c>
      <c r="AF76" s="34">
        <f>+Max!$O76</f>
        <v>9.4335326772118027</v>
      </c>
      <c r="AG76" s="35">
        <f>+min!$N76</f>
        <v>2.5230457002057913</v>
      </c>
      <c r="AH76" s="36">
        <f>+'Average Info'!$O76</f>
        <v>5.7772229081364621</v>
      </c>
      <c r="AI76" s="34">
        <f>+Max!$P76</f>
        <v>7.766605865683025</v>
      </c>
      <c r="AJ76" s="35">
        <f>+min!$O76</f>
        <v>2.2652321112512408</v>
      </c>
      <c r="AK76" s="36">
        <f>+'Average Info'!$P76</f>
        <v>5.3936368113952131</v>
      </c>
      <c r="AL76" s="34">
        <f>+Max!$Q76</f>
        <v>7.0186537284736437</v>
      </c>
      <c r="AM76" s="35">
        <f>+min!$P76</f>
        <v>2.2652321112512408</v>
      </c>
      <c r="AN76" s="34">
        <f>+'Average Info'!$Q76</f>
        <v>4.8887074100432555</v>
      </c>
      <c r="AO76" s="34">
        <f>+Max!$R76</f>
        <v>6.8006900771920469</v>
      </c>
      <c r="AP76" s="35">
        <f>+min!$Q76</f>
        <v>2.2652321112512408</v>
      </c>
      <c r="AQ76" s="36">
        <f>+'Average Info'!$R76</f>
        <v>4.3581324832520671</v>
      </c>
      <c r="AR76" s="34">
        <f>+Max!$S76</f>
        <v>9.243717010976944</v>
      </c>
      <c r="AS76" s="35">
        <f>+min!$R76</f>
        <v>2.9145910095712608</v>
      </c>
      <c r="AT76" s="36">
        <f>+'Average Info'!$S76</f>
        <v>5.2056333659815941</v>
      </c>
      <c r="AU76" s="34">
        <f>+Max!$T76</f>
        <v>7.6771183734044639</v>
      </c>
      <c r="AV76" s="35">
        <f>+min!$S76</f>
        <v>2.2652321112512408</v>
      </c>
      <c r="AW76" s="36">
        <f>+'Average Info'!$T76</f>
        <v>4.4534482861386424</v>
      </c>
      <c r="AX76" s="34">
        <f>+Max!$U76</f>
        <v>7.1091279687589193</v>
      </c>
      <c r="AY76" s="35">
        <f>+min!$T76</f>
        <v>2.4438833583319366</v>
      </c>
      <c r="AZ76" s="36">
        <f>+'Average Info'!$U76</f>
        <v>5.2487308079149084</v>
      </c>
      <c r="BA76" s="34">
        <f>+Max!$V76</f>
        <v>6.4423950314627012</v>
      </c>
      <c r="BB76" s="35">
        <f>+min!$U76</f>
        <v>3.2051222463881528</v>
      </c>
      <c r="BC76" s="36">
        <f>+'Average Info'!$V76</f>
        <v>5.0199668343037143</v>
      </c>
      <c r="BD76" s="34">
        <f>+Max!$W76</f>
        <v>8.3217749629552884</v>
      </c>
      <c r="BE76" s="35">
        <f>+min!$V76</f>
        <v>2.8984023087677993</v>
      </c>
      <c r="BF76" s="36">
        <f>+'Average Info'!$W76</f>
        <v>4.9673308963346336</v>
      </c>
      <c r="BG76" s="34">
        <f>+Max!$X76</f>
        <v>8.0680388445577673</v>
      </c>
      <c r="BH76" s="35">
        <f>+min!$W76</f>
        <v>2.2652321112512408</v>
      </c>
      <c r="BI76" s="36">
        <f>+'Average Info'!$X76</f>
        <v>5.512586779302624</v>
      </c>
    </row>
    <row r="77" spans="1:61">
      <c r="A77" s="27">
        <v>75</v>
      </c>
      <c r="B77" s="34">
        <f>+Max!$E77</f>
        <v>6.9769322474593238</v>
      </c>
      <c r="C77" s="35">
        <f>+min!$D77</f>
        <v>2.242804070545783</v>
      </c>
      <c r="D77" s="36">
        <f>+'Average Info'!$E77</f>
        <v>4.2104003611142868</v>
      </c>
      <c r="E77" s="34">
        <f>+Max!$F77</f>
        <v>6.2613714967283807</v>
      </c>
      <c r="F77" s="35">
        <f>+min!$E77</f>
        <v>2.3544507931244882</v>
      </c>
      <c r="G77" s="36">
        <f>+'Average Info'!$F77</f>
        <v>3.7625265056920481</v>
      </c>
      <c r="H77" s="34">
        <f>+Max!$G77</f>
        <v>6.6522246422933673</v>
      </c>
      <c r="I77" s="35">
        <f>+min!$F77</f>
        <v>2.4588683745081203</v>
      </c>
      <c r="J77" s="36">
        <f>+'Average Info'!$G77</f>
        <v>4.2455963818442921</v>
      </c>
      <c r="K77" s="34">
        <f>+Max!$H77</f>
        <v>6.3099162475231996</v>
      </c>
      <c r="L77" s="35">
        <f>+min!$G77</f>
        <v>2.242804070545783</v>
      </c>
      <c r="M77" s="36">
        <f>+'Average Info'!$H77</f>
        <v>4.8857061404953486</v>
      </c>
      <c r="N77" s="34">
        <f>+Max!$I77</f>
        <v>6.6419363398683151</v>
      </c>
      <c r="O77" s="35">
        <f>+min!$H77</f>
        <v>2.242804070545783</v>
      </c>
      <c r="P77" s="36">
        <f>+'Average Info'!$I77</f>
        <v>5.1108966300846941</v>
      </c>
      <c r="Q77" s="34">
        <f>+Max!$J77</f>
        <v>6.6173124568825665</v>
      </c>
      <c r="R77" s="35">
        <f>+min!$I77</f>
        <v>3.034147453194489</v>
      </c>
      <c r="S77" s="36">
        <f>+'Average Info'!$J77</f>
        <v>4.5673701985668798</v>
      </c>
      <c r="T77" s="34">
        <f>+Max!$K77</f>
        <v>6.9795374974765307</v>
      </c>
      <c r="U77" s="35">
        <f>+min!$J77</f>
        <v>2.242804070545783</v>
      </c>
      <c r="V77" s="36">
        <f>+'Average Info'!$K77</f>
        <v>4.2726449378231237</v>
      </c>
      <c r="W77" s="34">
        <f>+Max!$L77</f>
        <v>7.6815390900306912</v>
      </c>
      <c r="X77" s="35">
        <f>+min!$K77</f>
        <v>2.6007032406748922</v>
      </c>
      <c r="Y77" s="36">
        <f>+'Average Info'!$L77</f>
        <v>5.3462478711945884</v>
      </c>
      <c r="Z77" s="34">
        <f>+Max!$M77</f>
        <v>6.3979766626267605</v>
      </c>
      <c r="AA77" s="35">
        <f>+min!$L77</f>
        <v>3.5689591690827629</v>
      </c>
      <c r="AB77" s="36">
        <f>+'Average Info'!$M77</f>
        <v>4.7180653426271775</v>
      </c>
      <c r="AC77" s="34">
        <f>+Max!$N77</f>
        <v>8.3868044799512536</v>
      </c>
      <c r="AD77" s="35">
        <f>+min!$M77</f>
        <v>2.242804070545783</v>
      </c>
      <c r="AE77" s="36">
        <f>+'Average Info'!$N77</f>
        <v>5.5947203270828663</v>
      </c>
      <c r="AF77" s="34">
        <f>+Max!$O77</f>
        <v>8.2993955538116335</v>
      </c>
      <c r="AG77" s="35">
        <f>+min!$N77</f>
        <v>3.6615045820266201</v>
      </c>
      <c r="AH77" s="36">
        <f>+'Average Info'!$O77</f>
        <v>5.6361296973498805</v>
      </c>
      <c r="AI77" s="34">
        <f>+Max!$P77</f>
        <v>8.5597716236027299</v>
      </c>
      <c r="AJ77" s="35">
        <f>+min!$O77</f>
        <v>2.8725460780501963</v>
      </c>
      <c r="AK77" s="36">
        <f>+'Average Info'!$P77</f>
        <v>5.2445571846822432</v>
      </c>
      <c r="AL77" s="34">
        <f>+Max!$Q77</f>
        <v>5.7399015193603775</v>
      </c>
      <c r="AM77" s="35">
        <f>+min!$P77</f>
        <v>2.8103157170363087</v>
      </c>
      <c r="AN77" s="34">
        <f>+'Average Info'!$Q77</f>
        <v>4.3029592322243735</v>
      </c>
      <c r="AO77" s="34">
        <f>+Max!$R77</f>
        <v>8.1157702483449885</v>
      </c>
      <c r="AP77" s="35">
        <f>+min!$Q77</f>
        <v>3.2774022258935998</v>
      </c>
      <c r="AQ77" s="36">
        <f>+'Average Info'!$R77</f>
        <v>5.0199038676247776</v>
      </c>
      <c r="AR77" s="34">
        <f>+Max!$S77</f>
        <v>7.5163432286033824</v>
      </c>
      <c r="AS77" s="35">
        <f>+min!$R77</f>
        <v>3.2873677390899272</v>
      </c>
      <c r="AT77" s="36">
        <f>+'Average Info'!$S77</f>
        <v>5.6503511967580398</v>
      </c>
      <c r="AU77" s="34">
        <f>+Max!$T77</f>
        <v>9.2756951753384591</v>
      </c>
      <c r="AV77" s="35">
        <f>+min!$S77</f>
        <v>2.242804070545783</v>
      </c>
      <c r="AW77" s="36">
        <f>+'Average Info'!$T77</f>
        <v>5.5498866694134588</v>
      </c>
      <c r="AX77" s="34">
        <f>+Max!$U77</f>
        <v>8.8464218268646011</v>
      </c>
      <c r="AY77" s="35">
        <f>+min!$T77</f>
        <v>4.1237839027081824</v>
      </c>
      <c r="AZ77" s="36">
        <f>+'Average Info'!$U77</f>
        <v>5.5199022957054904</v>
      </c>
      <c r="BA77" s="34">
        <f>+Max!$V77</f>
        <v>6.8594447181678655</v>
      </c>
      <c r="BB77" s="35">
        <f>+min!$U77</f>
        <v>3.3361411815687285</v>
      </c>
      <c r="BC77" s="36">
        <f>+'Average Info'!$V77</f>
        <v>4.7821614220321438</v>
      </c>
      <c r="BD77" s="34">
        <f>+Max!$W77</f>
        <v>6.9658152905991022</v>
      </c>
      <c r="BE77" s="35">
        <f>+min!$V77</f>
        <v>3.0682754591272445</v>
      </c>
      <c r="BF77" s="36">
        <f>+'Average Info'!$W77</f>
        <v>5.0648720463541856</v>
      </c>
      <c r="BG77" s="34">
        <f>+Max!$X77</f>
        <v>7.7081096756844145</v>
      </c>
      <c r="BH77" s="35">
        <f>+min!$W77</f>
        <v>3.6373274734418235</v>
      </c>
      <c r="BI77" s="36">
        <f>+'Average Info'!$X77</f>
        <v>6.0044229494329562</v>
      </c>
    </row>
    <row r="78" spans="1:61">
      <c r="A78" s="27">
        <v>76</v>
      </c>
      <c r="B78" s="34">
        <f>+Max!$E78</f>
        <v>6.6284996838898511</v>
      </c>
      <c r="C78" s="35">
        <f>+min!$D78</f>
        <v>2.1979479891348674</v>
      </c>
      <c r="D78" s="36">
        <f>+'Average Info'!$E78</f>
        <v>4.1048641326045567</v>
      </c>
      <c r="E78" s="34">
        <f>+Max!$F78</f>
        <v>5.6362749940332089</v>
      </c>
      <c r="F78" s="35">
        <f>+min!$E78</f>
        <v>2.1979479891348674</v>
      </c>
      <c r="G78" s="36">
        <f>+'Average Info'!$F78</f>
        <v>3.6544243323600147</v>
      </c>
      <c r="H78" s="34">
        <f>+Max!$G78</f>
        <v>5.4687460189907577</v>
      </c>
      <c r="I78" s="35">
        <f>+min!$F78</f>
        <v>2.1979479891348674</v>
      </c>
      <c r="J78" s="36">
        <f>+'Average Info'!$G78</f>
        <v>4.3731564774004568</v>
      </c>
      <c r="K78" s="34">
        <f>+Max!$H78</f>
        <v>8.2162989802595359</v>
      </c>
      <c r="L78" s="35">
        <f>+min!$G78</f>
        <v>2.1979479891348674</v>
      </c>
      <c r="M78" s="36">
        <f>+'Average Info'!$H78</f>
        <v>5.3711114532023227</v>
      </c>
      <c r="N78" s="34">
        <f>+Max!$I78</f>
        <v>8.6791613449566203</v>
      </c>
      <c r="O78" s="35">
        <f>+min!$H78</f>
        <v>2.1979479891348674</v>
      </c>
      <c r="P78" s="36">
        <f>+'Average Info'!$I78</f>
        <v>4.4596133943154053</v>
      </c>
      <c r="Q78" s="34">
        <f>+Max!$J78</f>
        <v>7.5642899416611629</v>
      </c>
      <c r="R78" s="35">
        <f>+min!$I78</f>
        <v>2.235576779503222</v>
      </c>
      <c r="S78" s="36">
        <f>+'Average Info'!$J78</f>
        <v>4.3684291119575702</v>
      </c>
      <c r="T78" s="34">
        <f>+Max!$K78</f>
        <v>7.0819690916436633</v>
      </c>
      <c r="U78" s="35">
        <f>+min!$J78</f>
        <v>2.1979479891348674</v>
      </c>
      <c r="V78" s="36">
        <f>+'Average Info'!$K78</f>
        <v>5.2157318248752347</v>
      </c>
      <c r="W78" s="34">
        <f>+Max!$L78</f>
        <v>6.3164409404754798</v>
      </c>
      <c r="X78" s="35">
        <f>+min!$K78</f>
        <v>3.5757829735894195</v>
      </c>
      <c r="Y78" s="36">
        <f>+'Average Info'!$L78</f>
        <v>4.9112493027116821</v>
      </c>
      <c r="Z78" s="34">
        <f>+Max!$M78</f>
        <v>7.0083635652015568</v>
      </c>
      <c r="AA78" s="35">
        <f>+min!$L78</f>
        <v>3.4169297700703032</v>
      </c>
      <c r="AB78" s="36">
        <f>+'Average Info'!$M78</f>
        <v>5.3495486802263299</v>
      </c>
      <c r="AC78" s="34">
        <f>+Max!$N78</f>
        <v>7.2872063530102018</v>
      </c>
      <c r="AD78" s="35">
        <f>+min!$M78</f>
        <v>3.2389326428062493</v>
      </c>
      <c r="AE78" s="36">
        <f>+'Average Info'!$N78</f>
        <v>4.9874180437534328</v>
      </c>
      <c r="AF78" s="34">
        <f>+Max!$O78</f>
        <v>7.717948030999934</v>
      </c>
      <c r="AG78" s="35">
        <f>+min!$N78</f>
        <v>3.1121990850608752</v>
      </c>
      <c r="AH78" s="36">
        <f>+'Average Info'!$O78</f>
        <v>5.138233606065409</v>
      </c>
      <c r="AI78" s="34">
        <f>+Max!$P78</f>
        <v>7.2365935523575695</v>
      </c>
      <c r="AJ78" s="35">
        <f>+min!$O78</f>
        <v>2.1979479891348674</v>
      </c>
      <c r="AK78" s="36">
        <f>+'Average Info'!$P78</f>
        <v>5.0034348746570654</v>
      </c>
      <c r="AL78" s="34">
        <f>+Max!$Q78</f>
        <v>8.5719402085770025</v>
      </c>
      <c r="AM78" s="35">
        <f>+min!$P78</f>
        <v>2.7212061549480553</v>
      </c>
      <c r="AN78" s="34">
        <f>+'Average Info'!$Q78</f>
        <v>4.9093990462245793</v>
      </c>
      <c r="AO78" s="34">
        <f>+Max!$R78</f>
        <v>7.7962493158157873</v>
      </c>
      <c r="AP78" s="35">
        <f>+min!$Q78</f>
        <v>2.1979479891348674</v>
      </c>
      <c r="AQ78" s="36">
        <f>+'Average Info'!$R78</f>
        <v>5.1088186022367443</v>
      </c>
      <c r="AR78" s="34">
        <f>+Max!$S78</f>
        <v>8.351835085971052</v>
      </c>
      <c r="AS78" s="35">
        <f>+min!$R78</f>
        <v>2.6269655281788147</v>
      </c>
      <c r="AT78" s="36">
        <f>+'Average Info'!$S78</f>
        <v>5.6561519263392634</v>
      </c>
      <c r="AU78" s="34">
        <f>+Max!$T78</f>
        <v>7.2800709029679886</v>
      </c>
      <c r="AV78" s="35">
        <f>+min!$S78</f>
        <v>2.9170067330308482</v>
      </c>
      <c r="AW78" s="36">
        <f>+'Average Info'!$T78</f>
        <v>4.9109983379007245</v>
      </c>
      <c r="AX78" s="34">
        <f>+Max!$U78</f>
        <v>6.8333970590499211</v>
      </c>
      <c r="AY78" s="35">
        <f>+min!$T78</f>
        <v>3.0804022427752233</v>
      </c>
      <c r="AZ78" s="36">
        <f>+'Average Info'!$U78</f>
        <v>5.0672300820703127</v>
      </c>
      <c r="BA78" s="34">
        <f>+Max!$V78</f>
        <v>7.6610905414012898</v>
      </c>
      <c r="BB78" s="35">
        <f>+min!$U78</f>
        <v>2.7116303501769186</v>
      </c>
      <c r="BC78" s="36">
        <f>+'Average Info'!$V78</f>
        <v>5.1599776066490275</v>
      </c>
      <c r="BD78" s="34">
        <f>+Max!$W78</f>
        <v>8.0838585753989634</v>
      </c>
      <c r="BE78" s="35">
        <f>+min!$V78</f>
        <v>2.6993439044273333</v>
      </c>
      <c r="BF78" s="36">
        <f>+'Average Info'!$W78</f>
        <v>5.6906922952621821</v>
      </c>
      <c r="BG78" s="34">
        <f>+Max!$X78</f>
        <v>7.3840299958829272</v>
      </c>
      <c r="BH78" s="35">
        <f>+min!$W78</f>
        <v>2.7553915334329107</v>
      </c>
      <c r="BI78" s="36">
        <f>+'Average Info'!$X78</f>
        <v>5.9999798964038327</v>
      </c>
    </row>
    <row r="79" spans="1:61">
      <c r="A79" s="27">
        <v>77</v>
      </c>
      <c r="B79" s="34">
        <f>+Max!$E79</f>
        <v>6.3300479103006522</v>
      </c>
      <c r="C79" s="35">
        <f>+min!$D79</f>
        <v>2.2203760298403252</v>
      </c>
      <c r="D79" s="36">
        <f>+'Average Info'!$E79</f>
        <v>3.566081569961336</v>
      </c>
      <c r="E79" s="34">
        <f>+Max!$F79</f>
        <v>6.3974080276988428</v>
      </c>
      <c r="F79" s="35">
        <f>+min!$E79</f>
        <v>2.2203760298403252</v>
      </c>
      <c r="G79" s="36">
        <f>+'Average Info'!$F79</f>
        <v>4.6163430428071939</v>
      </c>
      <c r="H79" s="34">
        <f>+Max!$G79</f>
        <v>7.7724644823417446</v>
      </c>
      <c r="I79" s="35">
        <f>+min!$F79</f>
        <v>2.2203760298403252</v>
      </c>
      <c r="J79" s="36">
        <f>+'Average Info'!$G79</f>
        <v>4.520946618514853</v>
      </c>
      <c r="K79" s="34">
        <f>+Max!$H79</f>
        <v>6.9495884549083495</v>
      </c>
      <c r="L79" s="35">
        <f>+min!$G79</f>
        <v>2.656487542000697</v>
      </c>
      <c r="M79" s="36">
        <f>+'Average Info'!$H79</f>
        <v>5.0453889544211821</v>
      </c>
      <c r="N79" s="34">
        <f>+Max!$I79</f>
        <v>6.1644441169806665</v>
      </c>
      <c r="O79" s="35">
        <f>+min!$H79</f>
        <v>3.0217243956056263</v>
      </c>
      <c r="P79" s="36">
        <f>+'Average Info'!$I79</f>
        <v>4.5847575112287764</v>
      </c>
      <c r="Q79" s="34">
        <f>+Max!$J79</f>
        <v>7.6354176112463943</v>
      </c>
      <c r="R79" s="35">
        <f>+min!$I79</f>
        <v>2.7612152752514838</v>
      </c>
      <c r="S79" s="36">
        <f>+'Average Info'!$J79</f>
        <v>5.5457704252684312</v>
      </c>
      <c r="T79" s="34">
        <f>+Max!$K79</f>
        <v>6.6757294646314591</v>
      </c>
      <c r="U79" s="35">
        <f>+min!$J79</f>
        <v>2.2203760298403252</v>
      </c>
      <c r="V79" s="36">
        <f>+'Average Info'!$K79</f>
        <v>4.6086682964790375</v>
      </c>
      <c r="W79" s="34">
        <f>+Max!$L79</f>
        <v>8.0490490431514399</v>
      </c>
      <c r="X79" s="35">
        <f>+min!$K79</f>
        <v>2.2203760298403252</v>
      </c>
      <c r="Y79" s="36">
        <f>+'Average Info'!$L79</f>
        <v>5.7978384357037287</v>
      </c>
      <c r="Z79" s="34">
        <f>+Max!$M79</f>
        <v>7.3214412471374475</v>
      </c>
      <c r="AA79" s="35">
        <f>+min!$L79</f>
        <v>3.1064836039005939</v>
      </c>
      <c r="AB79" s="36">
        <f>+'Average Info'!$M79</f>
        <v>4.6540022169100874</v>
      </c>
      <c r="AC79" s="34">
        <f>+Max!$N79</f>
        <v>7.0180668843375793</v>
      </c>
      <c r="AD79" s="35">
        <f>+min!$M79</f>
        <v>2.7756551434551131</v>
      </c>
      <c r="AE79" s="36">
        <f>+'Average Info'!$N79</f>
        <v>5.0111475865425605</v>
      </c>
      <c r="AF79" s="34">
        <f>+Max!$O79</f>
        <v>6.9058468283704411</v>
      </c>
      <c r="AG79" s="35">
        <f>+min!$N79</f>
        <v>2.2203760298403252</v>
      </c>
      <c r="AH79" s="36">
        <f>+'Average Info'!$O79</f>
        <v>4.3517856117017768</v>
      </c>
      <c r="AI79" s="34">
        <f>+Max!$P79</f>
        <v>6.3953391864463214</v>
      </c>
      <c r="AJ79" s="35">
        <f>+min!$O79</f>
        <v>2.2203760298403252</v>
      </c>
      <c r="AK79" s="36">
        <f>+'Average Info'!$P79</f>
        <v>4.5525876130788339</v>
      </c>
      <c r="AL79" s="34">
        <f>+Max!$Q79</f>
        <v>9.0044490068012184</v>
      </c>
      <c r="AM79" s="35">
        <f>+min!$P79</f>
        <v>2.5491026796006935</v>
      </c>
      <c r="AN79" s="34">
        <f>+'Average Info'!$Q79</f>
        <v>5.43663799994615</v>
      </c>
      <c r="AO79" s="34">
        <f>+Max!$R79</f>
        <v>7.6434214993500156</v>
      </c>
      <c r="AP79" s="35">
        <f>+min!$Q79</f>
        <v>2.2203760298403252</v>
      </c>
      <c r="AQ79" s="36">
        <f>+'Average Info'!$R79</f>
        <v>5.3544019291193123</v>
      </c>
      <c r="AR79" s="34">
        <f>+Max!$S79</f>
        <v>8.1170061217046481</v>
      </c>
      <c r="AS79" s="35">
        <f>+min!$R79</f>
        <v>2.7611116934470896</v>
      </c>
      <c r="AT79" s="36">
        <f>+'Average Info'!$S79</f>
        <v>5.0611814379938096</v>
      </c>
      <c r="AU79" s="34">
        <f>+Max!$T79</f>
        <v>7.8041775936404427</v>
      </c>
      <c r="AV79" s="35">
        <f>+min!$S79</f>
        <v>2.2203760298403252</v>
      </c>
      <c r="AW79" s="36">
        <f>+'Average Info'!$T79</f>
        <v>5.1232092863282066</v>
      </c>
      <c r="AX79" s="34">
        <f>+Max!$U79</f>
        <v>8.5063997785596683</v>
      </c>
      <c r="AY79" s="35">
        <f>+min!$T79</f>
        <v>3.4234499249799142</v>
      </c>
      <c r="AZ79" s="36">
        <f>+'Average Info'!$U79</f>
        <v>4.6944923352769674</v>
      </c>
      <c r="BA79" s="34">
        <f>+Max!$V79</f>
        <v>7.1306635515038366</v>
      </c>
      <c r="BB79" s="35">
        <f>+min!$U79</f>
        <v>2.5960711164965895</v>
      </c>
      <c r="BC79" s="36">
        <f>+'Average Info'!$V79</f>
        <v>5.1896710245648476</v>
      </c>
      <c r="BD79" s="34">
        <f>+Max!$W79</f>
        <v>7.6586746129632974</v>
      </c>
      <c r="BE79" s="35">
        <f>+min!$V79</f>
        <v>3.2554264743982233</v>
      </c>
      <c r="BF79" s="36">
        <f>+'Average Info'!$W79</f>
        <v>5.5150377819147387</v>
      </c>
      <c r="BG79" s="34">
        <f>+Max!$X79</f>
        <v>8.0386292266098298</v>
      </c>
      <c r="BH79" s="35">
        <f>+min!$W79</f>
        <v>3.5189777588201459</v>
      </c>
      <c r="BI79" s="36">
        <f>+'Average Info'!$X79</f>
        <v>4.9021641270162766</v>
      </c>
    </row>
    <row r="80" spans="1:61">
      <c r="A80" s="27">
        <v>78</v>
      </c>
      <c r="B80" s="34">
        <f>+Max!$E80</f>
        <v>6.8846396031359971</v>
      </c>
      <c r="C80" s="35">
        <f>+min!$D80</f>
        <v>2.2652321112512408</v>
      </c>
      <c r="D80" s="36">
        <f>+'Average Info'!$E80</f>
        <v>4.4720481901832194</v>
      </c>
      <c r="E80" s="34">
        <f>+Max!$F80</f>
        <v>6.2631331912747665</v>
      </c>
      <c r="F80" s="35">
        <f>+min!$E80</f>
        <v>2.2652321112512408</v>
      </c>
      <c r="G80" s="36">
        <f>+'Average Info'!$F80</f>
        <v>4.376235976939916</v>
      </c>
      <c r="H80" s="34">
        <f>+Max!$G80</f>
        <v>5.4594538187153665</v>
      </c>
      <c r="I80" s="35">
        <f>+min!$F80</f>
        <v>2.2652321112512408</v>
      </c>
      <c r="J80" s="36">
        <f>+'Average Info'!$G80</f>
        <v>4.1842227510625918</v>
      </c>
      <c r="K80" s="34">
        <f>+Max!$H80</f>
        <v>7.8216179511373607</v>
      </c>
      <c r="L80" s="35">
        <f>+min!$G80</f>
        <v>2.2652321112512408</v>
      </c>
      <c r="M80" s="36">
        <f>+'Average Info'!$H80</f>
        <v>5.6707854869143697</v>
      </c>
      <c r="N80" s="34">
        <f>+Max!$I80</f>
        <v>8.4446629198833758</v>
      </c>
      <c r="O80" s="35">
        <f>+min!$H80</f>
        <v>3.9555481444520484</v>
      </c>
      <c r="P80" s="36">
        <f>+'Average Info'!$I80</f>
        <v>5.1456727651186869</v>
      </c>
      <c r="Q80" s="34">
        <f>+Max!$J80</f>
        <v>8.3784309106994534</v>
      </c>
      <c r="R80" s="35">
        <f>+min!$I80</f>
        <v>2.2652321112512408</v>
      </c>
      <c r="S80" s="36">
        <f>+'Average Info'!$J80</f>
        <v>4.4363920803708803</v>
      </c>
      <c r="T80" s="34">
        <f>+Max!$K80</f>
        <v>7.7288643514753472</v>
      </c>
      <c r="U80" s="35">
        <f>+min!$J80</f>
        <v>2.2652321112512408</v>
      </c>
      <c r="V80" s="36">
        <f>+'Average Info'!$K80</f>
        <v>5.2875627646717653</v>
      </c>
      <c r="W80" s="34">
        <f>+Max!$L80</f>
        <v>6.3829359065956854</v>
      </c>
      <c r="X80" s="35">
        <f>+min!$K80</f>
        <v>2.8846597805138838</v>
      </c>
      <c r="Y80" s="36">
        <f>+'Average Info'!$L80</f>
        <v>4.4760232963290942</v>
      </c>
      <c r="Z80" s="34">
        <f>+Max!$M80</f>
        <v>8.3852447193917694</v>
      </c>
      <c r="AA80" s="35">
        <f>+min!$L80</f>
        <v>2.4496219984821939</v>
      </c>
      <c r="AB80" s="36">
        <f>+'Average Info'!$M80</f>
        <v>5.5708926593698038</v>
      </c>
      <c r="AC80" s="34">
        <f>+Max!$N80</f>
        <v>6.6370046104051568</v>
      </c>
      <c r="AD80" s="35">
        <f>+min!$M80</f>
        <v>3.6070499272046916</v>
      </c>
      <c r="AE80" s="36">
        <f>+'Average Info'!$N80</f>
        <v>4.7065354261115289</v>
      </c>
      <c r="AF80" s="34">
        <f>+Max!$O80</f>
        <v>7.1204210002490127</v>
      </c>
      <c r="AG80" s="35">
        <f>+min!$N80</f>
        <v>2.2997692664699407</v>
      </c>
      <c r="AH80" s="36">
        <f>+'Average Info'!$O80</f>
        <v>5.1367011309480146</v>
      </c>
      <c r="AI80" s="34">
        <f>+Max!$P80</f>
        <v>7.0889902814000703</v>
      </c>
      <c r="AJ80" s="35">
        <f>+min!$O80</f>
        <v>2.9976571821587457</v>
      </c>
      <c r="AK80" s="36">
        <f>+'Average Info'!$P80</f>
        <v>5.4904495654609118</v>
      </c>
      <c r="AL80" s="34">
        <f>+Max!$Q80</f>
        <v>6.2882336079546848</v>
      </c>
      <c r="AM80" s="35">
        <f>+min!$P80</f>
        <v>3.4810349558617637</v>
      </c>
      <c r="AN80" s="34">
        <f>+'Average Info'!$Q80</f>
        <v>5.130339158285361</v>
      </c>
      <c r="AO80" s="34">
        <f>+Max!$R80</f>
        <v>6.7188849029640574</v>
      </c>
      <c r="AP80" s="35">
        <f>+min!$Q80</f>
        <v>3.3832146975022708</v>
      </c>
      <c r="AQ80" s="36">
        <f>+'Average Info'!$R80</f>
        <v>4.8240111914274726</v>
      </c>
      <c r="AR80" s="34">
        <f>+Max!$S80</f>
        <v>8.3453156048164043</v>
      </c>
      <c r="AS80" s="35">
        <f>+min!$R80</f>
        <v>2.9915863968543914</v>
      </c>
      <c r="AT80" s="36">
        <f>+'Average Info'!$S80</f>
        <v>6.0485268877012679</v>
      </c>
      <c r="AU80" s="34">
        <f>+Max!$T80</f>
        <v>6.7932051657802637</v>
      </c>
      <c r="AV80" s="35">
        <f>+min!$S80</f>
        <v>3.9131657026910798</v>
      </c>
      <c r="AW80" s="36">
        <f>+'Average Info'!$T80</f>
        <v>4.9465395107015944</v>
      </c>
      <c r="AX80" s="34">
        <f>+Max!$U80</f>
        <v>7.3339659882528645</v>
      </c>
      <c r="AY80" s="35">
        <f>+min!$T80</f>
        <v>2.2652321112512408</v>
      </c>
      <c r="AZ80" s="36">
        <f>+'Average Info'!$U80</f>
        <v>4.8368177492708089</v>
      </c>
      <c r="BA80" s="34">
        <f>+Max!$V80</f>
        <v>7.2311754359795417</v>
      </c>
      <c r="BB80" s="35">
        <f>+min!$U80</f>
        <v>2.2652321112512408</v>
      </c>
      <c r="BC80" s="36">
        <f>+'Average Info'!$V80</f>
        <v>5.7110859260296039</v>
      </c>
      <c r="BD80" s="34">
        <f>+Max!$W80</f>
        <v>8.1340190618876314</v>
      </c>
      <c r="BE80" s="35">
        <f>+min!$V80</f>
        <v>4.1538393415227812</v>
      </c>
      <c r="BF80" s="36">
        <f>+'Average Info'!$W80</f>
        <v>5.7393697876671714</v>
      </c>
      <c r="BG80" s="34">
        <f>+Max!$X80</f>
        <v>9.1546000197598634</v>
      </c>
      <c r="BH80" s="35">
        <f>+min!$W80</f>
        <v>3.5290352413510973</v>
      </c>
      <c r="BI80" s="36">
        <f>+'Average Info'!$X80</f>
        <v>6.3808426381609715</v>
      </c>
    </row>
    <row r="81" spans="1:61">
      <c r="A81" s="27">
        <v>79</v>
      </c>
      <c r="B81" s="34">
        <f>+Max!$E81</f>
        <v>5.7041458569052583</v>
      </c>
      <c r="C81" s="35">
        <f>+min!$D81</f>
        <v>2.2652321112512408</v>
      </c>
      <c r="D81" s="36">
        <f>+'Average Info'!$E81</f>
        <v>4.0744131887846597</v>
      </c>
      <c r="E81" s="34">
        <f>+Max!$F81</f>
        <v>6.2419503495532078</v>
      </c>
      <c r="F81" s="35">
        <f>+min!$E81</f>
        <v>2.2652321112512408</v>
      </c>
      <c r="G81" s="36">
        <f>+'Average Info'!$F81</f>
        <v>3.776705681376137</v>
      </c>
      <c r="H81" s="34">
        <f>+Max!$G81</f>
        <v>6.2598835891054332</v>
      </c>
      <c r="I81" s="35">
        <f>+min!$F81</f>
        <v>2.2652321112512408</v>
      </c>
      <c r="J81" s="36">
        <f>+'Average Info'!$G81</f>
        <v>4.6002497496275749</v>
      </c>
      <c r="K81" s="34">
        <f>+Max!$H81</f>
        <v>5.8893105962076069</v>
      </c>
      <c r="L81" s="35">
        <f>+min!$G81</f>
        <v>2.2652321112512408</v>
      </c>
      <c r="M81" s="36">
        <f>+'Average Info'!$H81</f>
        <v>4.4602716000340505</v>
      </c>
      <c r="N81" s="34">
        <f>+Max!$I81</f>
        <v>7.433522958752576</v>
      </c>
      <c r="O81" s="35">
        <f>+min!$H81</f>
        <v>2.2652321112512408</v>
      </c>
      <c r="P81" s="36">
        <f>+'Average Info'!$I81</f>
        <v>5.4104389423252623</v>
      </c>
      <c r="Q81" s="34">
        <f>+Max!$J81</f>
        <v>7.1569013093363942</v>
      </c>
      <c r="R81" s="35">
        <f>+min!$I81</f>
        <v>2.4606083520427462</v>
      </c>
      <c r="S81" s="36">
        <f>+'Average Info'!$J81</f>
        <v>5.1839522521650547</v>
      </c>
      <c r="T81" s="34">
        <f>+Max!$K81</f>
        <v>7.8303778493449894</v>
      </c>
      <c r="U81" s="35">
        <f>+min!$J81</f>
        <v>3.1671039579202254</v>
      </c>
      <c r="V81" s="36">
        <f>+'Average Info'!$K81</f>
        <v>4.9730371089081498</v>
      </c>
      <c r="W81" s="34">
        <f>+Max!$L81</f>
        <v>6.7214779897435566</v>
      </c>
      <c r="X81" s="35">
        <f>+min!$K81</f>
        <v>3.5508192828237011</v>
      </c>
      <c r="Y81" s="36">
        <f>+'Average Info'!$L81</f>
        <v>5.4493418710572739</v>
      </c>
      <c r="Z81" s="34">
        <f>+Max!$M81</f>
        <v>6.1786105173141248</v>
      </c>
      <c r="AA81" s="35">
        <f>+min!$L81</f>
        <v>4.0800984366764048</v>
      </c>
      <c r="AB81" s="36">
        <f>+'Average Info'!$M81</f>
        <v>4.2689148556805678</v>
      </c>
      <c r="AC81" s="34">
        <f>+Max!$N81</f>
        <v>7.7677636191155646</v>
      </c>
      <c r="AD81" s="35">
        <f>+min!$M81</f>
        <v>2.2652321112512408</v>
      </c>
      <c r="AE81" s="36">
        <f>+'Average Info'!$N81</f>
        <v>5.5232078629088344</v>
      </c>
      <c r="AF81" s="34">
        <f>+Max!$O81</f>
        <v>6.9710928452939518</v>
      </c>
      <c r="AG81" s="35">
        <f>+min!$N81</f>
        <v>3.4978355598515609</v>
      </c>
      <c r="AH81" s="36">
        <f>+'Average Info'!$O81</f>
        <v>5.4548707976976312</v>
      </c>
      <c r="AI81" s="34">
        <f>+Max!$P81</f>
        <v>7.3939776492255183</v>
      </c>
      <c r="AJ81" s="35">
        <f>+min!$O81</f>
        <v>2.39521104148203</v>
      </c>
      <c r="AK81" s="36">
        <f>+'Average Info'!$P81</f>
        <v>5.2737352578850789</v>
      </c>
      <c r="AL81" s="34">
        <f>+Max!$Q81</f>
        <v>6.360807205594428</v>
      </c>
      <c r="AM81" s="35">
        <f>+min!$P81</f>
        <v>2.4794929193408581</v>
      </c>
      <c r="AN81" s="34">
        <f>+'Average Info'!$Q81</f>
        <v>4.8927264059181725</v>
      </c>
      <c r="AO81" s="34">
        <f>+Max!$R81</f>
        <v>5.7957513460297925</v>
      </c>
      <c r="AP81" s="35">
        <f>+min!$Q81</f>
        <v>2.2652321112512408</v>
      </c>
      <c r="AQ81" s="36">
        <f>+'Average Info'!$R81</f>
        <v>4.8315991108527685</v>
      </c>
      <c r="AR81" s="34">
        <f>+Max!$S81</f>
        <v>7.4605375168421633</v>
      </c>
      <c r="AS81" s="35">
        <f>+min!$R81</f>
        <v>3.4616293977365715</v>
      </c>
      <c r="AT81" s="36">
        <f>+'Average Info'!$S81</f>
        <v>5.8243170077593831</v>
      </c>
      <c r="AU81" s="34">
        <f>+Max!$T81</f>
        <v>6.9099658168489482</v>
      </c>
      <c r="AV81" s="35">
        <f>+min!$S81</f>
        <v>4.2156197803810533</v>
      </c>
      <c r="AW81" s="36">
        <f>+'Average Info'!$T81</f>
        <v>5.0415660502043078</v>
      </c>
      <c r="AX81" s="34">
        <f>+Max!$U81</f>
        <v>8.0875719990391719</v>
      </c>
      <c r="AY81" s="35">
        <f>+min!$T81</f>
        <v>2.4734219540120295</v>
      </c>
      <c r="AZ81" s="36">
        <f>+'Average Info'!$U81</f>
        <v>5.8800505445601452</v>
      </c>
      <c r="BA81" s="34">
        <f>+Max!$V81</f>
        <v>6.8218983433600826</v>
      </c>
      <c r="BB81" s="35">
        <f>+min!$U81</f>
        <v>4.0947920342252333</v>
      </c>
      <c r="BC81" s="36">
        <f>+'Average Info'!$V81</f>
        <v>4.74950025476896</v>
      </c>
      <c r="BD81" s="34">
        <f>+Max!$W81</f>
        <v>7.1130412088705404</v>
      </c>
      <c r="BE81" s="35">
        <f>+min!$V81</f>
        <v>2.2652321112512408</v>
      </c>
      <c r="BF81" s="36">
        <f>+'Average Info'!$W81</f>
        <v>5.728641170927312</v>
      </c>
      <c r="BG81" s="34">
        <f>+Max!$X81</f>
        <v>6.4957028305711937</v>
      </c>
      <c r="BH81" s="35">
        <f>+min!$W81</f>
        <v>4.1258332941878626</v>
      </c>
      <c r="BI81" s="36">
        <f>+'Average Info'!$X81</f>
        <v>4.6915467611719741</v>
      </c>
    </row>
    <row r="82" spans="1:61">
      <c r="A82" s="27">
        <v>80</v>
      </c>
      <c r="B82" s="34">
        <f>+Max!$E82</f>
        <v>6.6304689163533475</v>
      </c>
      <c r="C82" s="35">
        <f>+min!$D82</f>
        <v>2.2203760298403252</v>
      </c>
      <c r="D82" s="36">
        <f>+'Average Info'!$E82</f>
        <v>3.9943107022198743</v>
      </c>
      <c r="E82" s="34">
        <f>+Max!$F82</f>
        <v>7.5397842973238483</v>
      </c>
      <c r="F82" s="35">
        <f>+min!$E82</f>
        <v>2.2203760298403252</v>
      </c>
      <c r="G82" s="36">
        <f>+'Average Info'!$F82</f>
        <v>4.5392566819683795</v>
      </c>
      <c r="H82" s="34">
        <f>+Max!$G82</f>
        <v>7.2439581004756475</v>
      </c>
      <c r="I82" s="35">
        <f>+min!$F82</f>
        <v>2.6456965060820834</v>
      </c>
      <c r="J82" s="36">
        <f>+'Average Info'!$G82</f>
        <v>4.5115897425163007</v>
      </c>
      <c r="K82" s="34">
        <f>+Max!$H82</f>
        <v>7.7325901522437581</v>
      </c>
      <c r="L82" s="35">
        <f>+min!$G82</f>
        <v>2.2845374581292637</v>
      </c>
      <c r="M82" s="36">
        <f>+'Average Info'!$H82</f>
        <v>4.9277899573027533</v>
      </c>
      <c r="N82" s="34">
        <f>+Max!$I82</f>
        <v>6.5327124187411298</v>
      </c>
      <c r="O82" s="35">
        <f>+min!$H82</f>
        <v>2.6871952237431196</v>
      </c>
      <c r="P82" s="36">
        <f>+'Average Info'!$I82</f>
        <v>4.8546721260721934</v>
      </c>
      <c r="Q82" s="34">
        <f>+Max!$J82</f>
        <v>7.3759848411790996</v>
      </c>
      <c r="R82" s="35">
        <f>+min!$I82</f>
        <v>2.7702965937888524</v>
      </c>
      <c r="S82" s="36">
        <f>+'Average Info'!$J82</f>
        <v>5.15164183481295</v>
      </c>
      <c r="T82" s="34">
        <f>+Max!$K82</f>
        <v>6.4551265048411182</v>
      </c>
      <c r="U82" s="35">
        <f>+min!$J82</f>
        <v>3.0925768202473534</v>
      </c>
      <c r="V82" s="36">
        <f>+'Average Info'!$K82</f>
        <v>4.7850343223959806</v>
      </c>
      <c r="W82" s="34">
        <f>+Max!$L82</f>
        <v>8.2335579800321543</v>
      </c>
      <c r="X82" s="35">
        <f>+min!$K82</f>
        <v>2.2203760298403252</v>
      </c>
      <c r="Y82" s="36">
        <f>+'Average Info'!$L82</f>
        <v>5.6003253418394472</v>
      </c>
      <c r="Z82" s="34">
        <f>+Max!$M82</f>
        <v>7.7267587852301371</v>
      </c>
      <c r="AA82" s="35">
        <f>+min!$L82</f>
        <v>2.7431339860674182</v>
      </c>
      <c r="AB82" s="36">
        <f>+'Average Info'!$M82</f>
        <v>5.3224332216869508</v>
      </c>
      <c r="AC82" s="34">
        <f>+Max!$N82</f>
        <v>6.7783670424449918</v>
      </c>
      <c r="AD82" s="35">
        <f>+min!$M82</f>
        <v>3.2081843486120039</v>
      </c>
      <c r="AE82" s="36">
        <f>+'Average Info'!$N82</f>
        <v>4.4846275721427054</v>
      </c>
      <c r="AF82" s="34">
        <f>+Max!$O82</f>
        <v>7.56146423474285</v>
      </c>
      <c r="AG82" s="35">
        <f>+min!$N82</f>
        <v>2.6229672701726461</v>
      </c>
      <c r="AH82" s="36">
        <f>+'Average Info'!$O82</f>
        <v>5.337149108404537</v>
      </c>
      <c r="AI82" s="34">
        <f>+Max!$P82</f>
        <v>8.8675243241982002</v>
      </c>
      <c r="AJ82" s="35">
        <f>+min!$O82</f>
        <v>2.7383231671010635</v>
      </c>
      <c r="AK82" s="36">
        <f>+'Average Info'!$P82</f>
        <v>5.2327435137989893</v>
      </c>
      <c r="AL82" s="34">
        <f>+Max!$Q82</f>
        <v>6.0342043312873921</v>
      </c>
      <c r="AM82" s="35">
        <f>+min!$P82</f>
        <v>2.2544810888911559</v>
      </c>
      <c r="AN82" s="34">
        <f>+'Average Info'!$Q82</f>
        <v>4.3499490649992714</v>
      </c>
      <c r="AO82" s="34">
        <f>+Max!$R82</f>
        <v>6.6121748649775967</v>
      </c>
      <c r="AP82" s="35">
        <f>+min!$Q82</f>
        <v>2.2203760298403252</v>
      </c>
      <c r="AQ82" s="36">
        <f>+'Average Info'!$R82</f>
        <v>5.0951629586658163</v>
      </c>
      <c r="AR82" s="34">
        <f>+Max!$S82</f>
        <v>8.1656014148160416</v>
      </c>
      <c r="AS82" s="35">
        <f>+min!$R82</f>
        <v>2.6707200701359048</v>
      </c>
      <c r="AT82" s="36">
        <f>+'Average Info'!$S82</f>
        <v>5.0633052663256182</v>
      </c>
      <c r="AU82" s="34">
        <f>+Max!$T82</f>
        <v>8.1602933664707589</v>
      </c>
      <c r="AV82" s="35">
        <f>+min!$S82</f>
        <v>2.2203760298403252</v>
      </c>
      <c r="AW82" s="36">
        <f>+'Average Info'!$T82</f>
        <v>6.4008987069983041</v>
      </c>
      <c r="AX82" s="34">
        <f>+Max!$U82</f>
        <v>8.0177253907389989</v>
      </c>
      <c r="AY82" s="35">
        <f>+min!$T82</f>
        <v>4.5715322931035427</v>
      </c>
      <c r="AZ82" s="36">
        <f>+'Average Info'!$U82</f>
        <v>5.3072980650996451</v>
      </c>
      <c r="BA82" s="34">
        <f>+Max!$V82</f>
        <v>6.7281505523032035</v>
      </c>
      <c r="BB82" s="35">
        <f>+min!$U82</f>
        <v>3.3309635493689287</v>
      </c>
      <c r="BC82" s="36">
        <f>+'Average Info'!$V82</f>
        <v>5.4277066619961989</v>
      </c>
      <c r="BD82" s="34">
        <f>+Max!$W82</f>
        <v>8.1247069840584238</v>
      </c>
      <c r="BE82" s="35">
        <f>+min!$V82</f>
        <v>3.4707954561108934</v>
      </c>
      <c r="BF82" s="36">
        <f>+'Average Info'!$W82</f>
        <v>5.6486022168114438</v>
      </c>
      <c r="BG82" s="34">
        <f>+Max!$X82</f>
        <v>9.2458851473124906</v>
      </c>
      <c r="BH82" s="35">
        <f>+min!$W82</f>
        <v>3.8209488932317184</v>
      </c>
      <c r="BI82" s="36">
        <f>+'Average Info'!$X82</f>
        <v>5.0030810493278919</v>
      </c>
    </row>
    <row r="83" spans="1:61">
      <c r="A83" s="27">
        <v>81</v>
      </c>
      <c r="B83" s="34">
        <f>+Max!$E83</f>
        <v>6.6723706856396818</v>
      </c>
      <c r="C83" s="35">
        <f>+min!$D83</f>
        <v>2.2203760298403252</v>
      </c>
      <c r="D83" s="36">
        <f>+'Average Info'!$E83</f>
        <v>4.2116759142742417</v>
      </c>
      <c r="E83" s="34">
        <f>+Max!$F83</f>
        <v>6.5127036574242245</v>
      </c>
      <c r="F83" s="35">
        <f>+min!$E83</f>
        <v>2.2203760298403252</v>
      </c>
      <c r="G83" s="36">
        <f>+'Average Info'!$F83</f>
        <v>4.6892078401336432</v>
      </c>
      <c r="H83" s="34">
        <f>+Max!$G83</f>
        <v>7.0969876173258548</v>
      </c>
      <c r="I83" s="35">
        <f>+min!$F83</f>
        <v>2.2203760298403252</v>
      </c>
      <c r="J83" s="36">
        <f>+'Average Info'!$G83</f>
        <v>4.7486781184971427</v>
      </c>
      <c r="K83" s="34">
        <f>+Max!$H83</f>
        <v>7.4663846832313654</v>
      </c>
      <c r="L83" s="35">
        <f>+min!$G83</f>
        <v>2.2203760298403252</v>
      </c>
      <c r="M83" s="36">
        <f>+'Average Info'!$H83</f>
        <v>4.9665939273836255</v>
      </c>
      <c r="N83" s="34">
        <f>+Max!$I83</f>
        <v>8.2178337940612156</v>
      </c>
      <c r="O83" s="35">
        <f>+min!$H83</f>
        <v>2.2203760298403252</v>
      </c>
      <c r="P83" s="36">
        <f>+'Average Info'!$I83</f>
        <v>4.6385888063564042</v>
      </c>
      <c r="Q83" s="34">
        <f>+Max!$J83</f>
        <v>8.8858711423514052</v>
      </c>
      <c r="R83" s="35">
        <f>+min!$I83</f>
        <v>2.2203760298403252</v>
      </c>
      <c r="S83" s="36">
        <f>+'Average Info'!$J83</f>
        <v>5.8459102613147573</v>
      </c>
      <c r="T83" s="34">
        <f>+Max!$K83</f>
        <v>7.3913582824376931</v>
      </c>
      <c r="U83" s="35">
        <f>+min!$J83</f>
        <v>4.1917368139621791</v>
      </c>
      <c r="V83" s="36">
        <f>+'Average Info'!$K83</f>
        <v>4.8318916139344852</v>
      </c>
      <c r="W83" s="34">
        <f>+Max!$L83</f>
        <v>6.8806269324773996</v>
      </c>
      <c r="X83" s="35">
        <f>+min!$K83</f>
        <v>2.2203760298403252</v>
      </c>
      <c r="Y83" s="36">
        <f>+'Average Info'!$L83</f>
        <v>5.1748181909129194</v>
      </c>
      <c r="Z83" s="34">
        <f>+Max!$M83</f>
        <v>6.2109174527077196</v>
      </c>
      <c r="AA83" s="35">
        <f>+min!$L83</f>
        <v>3.1473237742123845</v>
      </c>
      <c r="AB83" s="36">
        <f>+'Average Info'!$M83</f>
        <v>4.49796191955918</v>
      </c>
      <c r="AC83" s="34">
        <f>+Max!$N83</f>
        <v>6.7559829063220871</v>
      </c>
      <c r="AD83" s="35">
        <f>+min!$M83</f>
        <v>2.2203760298403252</v>
      </c>
      <c r="AE83" s="36">
        <f>+'Average Info'!$N83</f>
        <v>4.7332323274523223</v>
      </c>
      <c r="AF83" s="34">
        <f>+Max!$O83</f>
        <v>9.1563124695917768</v>
      </c>
      <c r="AG83" s="35">
        <f>+min!$N83</f>
        <v>2.2820950803530398</v>
      </c>
      <c r="AH83" s="36">
        <f>+'Average Info'!$O83</f>
        <v>5.8298100256071566</v>
      </c>
      <c r="AI83" s="34">
        <f>+Max!$P83</f>
        <v>7.8855172495331178</v>
      </c>
      <c r="AJ83" s="35">
        <f>+min!$O83</f>
        <v>3.586484508825849</v>
      </c>
      <c r="AK83" s="36">
        <f>+'Average Info'!$P83</f>
        <v>5.3851569261059717</v>
      </c>
      <c r="AL83" s="34">
        <f>+Max!$Q83</f>
        <v>8.1785334105043681</v>
      </c>
      <c r="AM83" s="35">
        <f>+min!$P83</f>
        <v>4.2892409956886741</v>
      </c>
      <c r="AN83" s="34">
        <f>+'Average Info'!$Q83</f>
        <v>4.8651295062353102</v>
      </c>
      <c r="AO83" s="34">
        <f>+Max!$R83</f>
        <v>8.2284178428306678</v>
      </c>
      <c r="AP83" s="35">
        <f>+min!$Q83</f>
        <v>2.7786230180175266</v>
      </c>
      <c r="AQ83" s="36">
        <f>+'Average Info'!$R83</f>
        <v>5.043109235738152</v>
      </c>
      <c r="AR83" s="34">
        <f>+Max!$S83</f>
        <v>7.305688542437986</v>
      </c>
      <c r="AS83" s="35">
        <f>+min!$R83</f>
        <v>2.2203760298403252</v>
      </c>
      <c r="AT83" s="36">
        <f>+'Average Info'!$S83</f>
        <v>4.9074819650092945</v>
      </c>
      <c r="AU83" s="34">
        <f>+Max!$T83</f>
        <v>8.2415916131696569</v>
      </c>
      <c r="AV83" s="35">
        <f>+min!$S83</f>
        <v>3.7835652142052916</v>
      </c>
      <c r="AW83" s="36">
        <f>+'Average Info'!$T83</f>
        <v>4.7724811553864743</v>
      </c>
      <c r="AX83" s="34">
        <f>+Max!$U83</f>
        <v>6.4584966699352622</v>
      </c>
      <c r="AY83" s="35">
        <f>+min!$T83</f>
        <v>2.6557472938415132</v>
      </c>
      <c r="AZ83" s="36">
        <f>+'Average Info'!$U83</f>
        <v>4.4484129811095574</v>
      </c>
      <c r="BA83" s="34">
        <f>+Max!$V83</f>
        <v>8.2503249533113419</v>
      </c>
      <c r="BB83" s="35">
        <f>+min!$U83</f>
        <v>2.2203760298403252</v>
      </c>
      <c r="BC83" s="36">
        <f>+'Average Info'!$V83</f>
        <v>5.1713192463809206</v>
      </c>
      <c r="BD83" s="34">
        <f>+Max!$W83</f>
        <v>6.972076784205897</v>
      </c>
      <c r="BE83" s="35">
        <f>+min!$V83</f>
        <v>2.7752997537548518</v>
      </c>
      <c r="BF83" s="36">
        <f>+'Average Info'!$W83</f>
        <v>5.3312665366080161</v>
      </c>
      <c r="BG83" s="34">
        <f>+Max!$X83</f>
        <v>10.225571731464555</v>
      </c>
      <c r="BH83" s="35">
        <f>+min!$W83</f>
        <v>3.0687815916967729</v>
      </c>
      <c r="BI83" s="36">
        <f>+'Average Info'!$X83</f>
        <v>6.1006236826725626</v>
      </c>
    </row>
    <row r="84" spans="1:61">
      <c r="A84" s="27">
        <v>82</v>
      </c>
      <c r="B84" s="34">
        <f>+Max!$E84</f>
        <v>6.6190307673131974</v>
      </c>
      <c r="C84" s="35">
        <f>+min!$D84</f>
        <v>2.242804070545783</v>
      </c>
      <c r="D84" s="36">
        <f>+'Average Info'!$E84</f>
        <v>4.003791868184563</v>
      </c>
      <c r="E84" s="34">
        <f>+Max!$F84</f>
        <v>8.4780982344192211</v>
      </c>
      <c r="F84" s="35">
        <f>+min!$E84</f>
        <v>2.242804070545783</v>
      </c>
      <c r="G84" s="36">
        <f>+'Average Info'!$F84</f>
        <v>3.9504353599789783</v>
      </c>
      <c r="H84" s="34">
        <f>+Max!$G84</f>
        <v>6.5334973967435781</v>
      </c>
      <c r="I84" s="35">
        <f>+min!$F84</f>
        <v>2.242804070545783</v>
      </c>
      <c r="J84" s="36">
        <f>+'Average Info'!$G84</f>
        <v>4.1081400171587807</v>
      </c>
      <c r="K84" s="34">
        <f>+Max!$H84</f>
        <v>6.7459362573431267</v>
      </c>
      <c r="L84" s="35">
        <f>+min!$G84</f>
        <v>2.242804070545783</v>
      </c>
      <c r="M84" s="36">
        <f>+'Average Info'!$H84</f>
        <v>4.6697780125704789</v>
      </c>
      <c r="N84" s="34">
        <f>+Max!$I84</f>
        <v>8.1869077568914594</v>
      </c>
      <c r="O84" s="35">
        <f>+min!$H84</f>
        <v>2.2770965938936811</v>
      </c>
      <c r="P84" s="36">
        <f>+'Average Info'!$I84</f>
        <v>4.5575385730771156</v>
      </c>
      <c r="Q84" s="34">
        <f>+Max!$J84</f>
        <v>5.609910887538792</v>
      </c>
      <c r="R84" s="35">
        <f>+min!$I84</f>
        <v>2.6048151066009573</v>
      </c>
      <c r="S84" s="36">
        <f>+'Average Info'!$J84</f>
        <v>3.9948150315739634</v>
      </c>
      <c r="T84" s="34">
        <f>+Max!$K84</f>
        <v>8.6611863325967384</v>
      </c>
      <c r="U84" s="35">
        <f>+min!$J84</f>
        <v>2.242804070545783</v>
      </c>
      <c r="V84" s="36">
        <f>+'Average Info'!$K84</f>
        <v>4.855920964164671</v>
      </c>
      <c r="W84" s="34">
        <f>+Max!$L84</f>
        <v>7.337744791078225</v>
      </c>
      <c r="X84" s="35">
        <f>+min!$K84</f>
        <v>2.242804070545783</v>
      </c>
      <c r="Y84" s="36">
        <f>+'Average Info'!$L84</f>
        <v>5.2586913597436773</v>
      </c>
      <c r="Z84" s="34">
        <f>+Max!$M84</f>
        <v>6.4939497629401775</v>
      </c>
      <c r="AA84" s="35">
        <f>+min!$L84</f>
        <v>2.242804070545783</v>
      </c>
      <c r="AB84" s="36">
        <f>+'Average Info'!$M84</f>
        <v>4.5262679167802604</v>
      </c>
      <c r="AC84" s="34">
        <f>+Max!$N84</f>
        <v>7.4708402711328761</v>
      </c>
      <c r="AD84" s="35">
        <f>+min!$M84</f>
        <v>2.4956504046135395</v>
      </c>
      <c r="AE84" s="36">
        <f>+'Average Info'!$N84</f>
        <v>4.9742762458798122</v>
      </c>
      <c r="AF84" s="34">
        <f>+Max!$O84</f>
        <v>8.1071387343234189</v>
      </c>
      <c r="AG84" s="35">
        <f>+min!$N84</f>
        <v>2.242804070545783</v>
      </c>
      <c r="AH84" s="36">
        <f>+'Average Info'!$O84</f>
        <v>5.305440454939566</v>
      </c>
      <c r="AI84" s="34">
        <f>+Max!$P84</f>
        <v>7.7273569655608174</v>
      </c>
      <c r="AJ84" s="35">
        <f>+min!$O84</f>
        <v>3.9418925216760208</v>
      </c>
      <c r="AK84" s="36">
        <f>+'Average Info'!$P84</f>
        <v>5.0050090128146634</v>
      </c>
      <c r="AL84" s="34">
        <f>+Max!$Q84</f>
        <v>7.0953049410464999</v>
      </c>
      <c r="AM84" s="35">
        <f>+min!$P84</f>
        <v>2.9529132809488736</v>
      </c>
      <c r="AN84" s="34">
        <f>+'Average Info'!$Q84</f>
        <v>4.7972174845995381</v>
      </c>
      <c r="AO84" s="34">
        <f>+Max!$R84</f>
        <v>7.7320668335754945</v>
      </c>
      <c r="AP84" s="35">
        <f>+min!$Q84</f>
        <v>2.242804070545783</v>
      </c>
      <c r="AQ84" s="36">
        <f>+'Average Info'!$R84</f>
        <v>4.6167470007933371</v>
      </c>
      <c r="AR84" s="34">
        <f>+Max!$S84</f>
        <v>7.684295111435854</v>
      </c>
      <c r="AS84" s="35">
        <f>+min!$R84</f>
        <v>2.242804070545783</v>
      </c>
      <c r="AT84" s="36">
        <f>+'Average Info'!$S84</f>
        <v>4.8687735242024619</v>
      </c>
      <c r="AU84" s="34">
        <f>+Max!$T84</f>
        <v>7.0953348857114449</v>
      </c>
      <c r="AV84" s="35">
        <f>+min!$S84</f>
        <v>2.6501347528142394</v>
      </c>
      <c r="AW84" s="36">
        <f>+'Average Info'!$T84</f>
        <v>4.7891980246759598</v>
      </c>
      <c r="AX84" s="34">
        <f>+Max!$U84</f>
        <v>6.3886571913172174</v>
      </c>
      <c r="AY84" s="35">
        <f>+min!$T84</f>
        <v>2.6494618890632786</v>
      </c>
      <c r="AZ84" s="36">
        <f>+'Average Info'!$U84</f>
        <v>4.9108886367495694</v>
      </c>
      <c r="BA84" s="34">
        <f>+Max!$V84</f>
        <v>8.5956959244292097</v>
      </c>
      <c r="BB84" s="35">
        <f>+min!$U84</f>
        <v>2.8041330349357696</v>
      </c>
      <c r="BC84" s="36">
        <f>+'Average Info'!$V84</f>
        <v>5.2709967725272202</v>
      </c>
      <c r="BD84" s="34">
        <f>+Max!$W84</f>
        <v>9.4494568222477255</v>
      </c>
      <c r="BE84" s="35">
        <f>+min!$V84</f>
        <v>2.775275646517148</v>
      </c>
      <c r="BF84" s="36">
        <f>+'Average Info'!$W84</f>
        <v>5.0591109123538773</v>
      </c>
      <c r="BG84" s="34">
        <f>+Max!$X84</f>
        <v>7.8922779207045242</v>
      </c>
      <c r="BH84" s="35">
        <f>+min!$W84</f>
        <v>2.242804070545783</v>
      </c>
      <c r="BI84" s="36">
        <f>+'Average Info'!$X84</f>
        <v>5.7818920276411969</v>
      </c>
    </row>
    <row r="85" spans="1:61">
      <c r="A85" s="27">
        <v>83</v>
      </c>
      <c r="B85" s="34">
        <f>+Max!$E85</f>
        <v>7.2497848474552349</v>
      </c>
      <c r="C85" s="35">
        <f>+min!$D85</f>
        <v>2.2203760298403252</v>
      </c>
      <c r="D85" s="36">
        <f>+'Average Info'!$E85</f>
        <v>3.4446467890038015</v>
      </c>
      <c r="E85" s="34">
        <f>+Max!$F85</f>
        <v>5.9433173822223768</v>
      </c>
      <c r="F85" s="35">
        <f>+min!$E85</f>
        <v>2.2203760298403252</v>
      </c>
      <c r="G85" s="36">
        <f>+'Average Info'!$F85</f>
        <v>4.04136785196809</v>
      </c>
      <c r="H85" s="34">
        <f>+Max!$G85</f>
        <v>7.5813822851140431</v>
      </c>
      <c r="I85" s="35">
        <f>+min!$F85</f>
        <v>2.2203760298403252</v>
      </c>
      <c r="J85" s="36">
        <f>+'Average Info'!$G85</f>
        <v>4.5298655240815942</v>
      </c>
      <c r="K85" s="34">
        <f>+Max!$H85</f>
        <v>9.5833466344477252</v>
      </c>
      <c r="L85" s="35">
        <f>+min!$G85</f>
        <v>2.4630408462971189</v>
      </c>
      <c r="M85" s="36">
        <f>+'Average Info'!$H85</f>
        <v>5.3648745855176063</v>
      </c>
      <c r="N85" s="34">
        <f>+Max!$I85</f>
        <v>6.6996676147900169</v>
      </c>
      <c r="O85" s="35">
        <f>+min!$H85</f>
        <v>2.6399975657843386</v>
      </c>
      <c r="P85" s="36">
        <f>+'Average Info'!$I85</f>
        <v>4.6978078602696955</v>
      </c>
      <c r="Q85" s="34">
        <f>+Max!$J85</f>
        <v>8.9209580691415038</v>
      </c>
      <c r="R85" s="35">
        <f>+min!$I85</f>
        <v>3.0289260661354547</v>
      </c>
      <c r="S85" s="36">
        <f>+'Average Info'!$J85</f>
        <v>5.2894004686108032</v>
      </c>
      <c r="T85" s="34">
        <f>+Max!$K85</f>
        <v>6.3784893234826985</v>
      </c>
      <c r="U85" s="35">
        <f>+min!$J85</f>
        <v>2.2270814958829979</v>
      </c>
      <c r="V85" s="36">
        <f>+'Average Info'!$K85</f>
        <v>4.9154284847198442</v>
      </c>
      <c r="W85" s="34">
        <f>+Max!$L85</f>
        <v>7.4429114667741487</v>
      </c>
      <c r="X85" s="35">
        <f>+min!$K85</f>
        <v>2.2203760298403252</v>
      </c>
      <c r="Y85" s="36">
        <f>+'Average Info'!$L85</f>
        <v>5.2315410929078707</v>
      </c>
      <c r="Z85" s="34">
        <f>+Max!$M85</f>
        <v>8.6434302157376486</v>
      </c>
      <c r="AA85" s="35">
        <f>+min!$L85</f>
        <v>3.0685818393925492</v>
      </c>
      <c r="AB85" s="36">
        <f>+'Average Info'!$M85</f>
        <v>5.3016473166999836</v>
      </c>
      <c r="AC85" s="34">
        <f>+Max!$N85</f>
        <v>6.5552773350841074</v>
      </c>
      <c r="AD85" s="35">
        <f>+min!$M85</f>
        <v>3.3034901962343044</v>
      </c>
      <c r="AE85" s="36">
        <f>+'Average Info'!$N85</f>
        <v>5.098608882573985</v>
      </c>
      <c r="AF85" s="34">
        <f>+Max!$O85</f>
        <v>6.6443305726835478</v>
      </c>
      <c r="AG85" s="35">
        <f>+min!$N85</f>
        <v>2.6597735732808725</v>
      </c>
      <c r="AH85" s="36">
        <f>+'Average Info'!$O85</f>
        <v>4.7359088221550305</v>
      </c>
      <c r="AI85" s="34">
        <f>+Max!$P85</f>
        <v>7.8009571304819705</v>
      </c>
      <c r="AJ85" s="35">
        <f>+min!$O85</f>
        <v>2.7112050272070674</v>
      </c>
      <c r="AK85" s="36">
        <f>+'Average Info'!$P85</f>
        <v>5.5308656762419401</v>
      </c>
      <c r="AL85" s="34">
        <f>+Max!$Q85</f>
        <v>7.1408030360738</v>
      </c>
      <c r="AM85" s="35">
        <f>+min!$P85</f>
        <v>2.3336669961468619</v>
      </c>
      <c r="AN85" s="34">
        <f>+'Average Info'!$Q85</f>
        <v>4.7116061123367192</v>
      </c>
      <c r="AO85" s="34">
        <f>+Max!$R85</f>
        <v>6.2176283800869001</v>
      </c>
      <c r="AP85" s="35">
        <f>+min!$Q85</f>
        <v>2.472766242493849</v>
      </c>
      <c r="AQ85" s="36">
        <f>+'Average Info'!$R85</f>
        <v>4.7697876011368576</v>
      </c>
      <c r="AR85" s="34">
        <f>+Max!$S85</f>
        <v>7.407231200707546</v>
      </c>
      <c r="AS85" s="35">
        <f>+min!$R85</f>
        <v>2.2368363608383892</v>
      </c>
      <c r="AT85" s="36">
        <f>+'Average Info'!$S85</f>
        <v>4.4731462736721719</v>
      </c>
      <c r="AU85" s="34">
        <f>+Max!$T85</f>
        <v>9.5807090085439892</v>
      </c>
      <c r="AV85" s="35">
        <f>+min!$S85</f>
        <v>2.2203760298403252</v>
      </c>
      <c r="AW85" s="36">
        <f>+'Average Info'!$T85</f>
        <v>5.677521425515538</v>
      </c>
      <c r="AX85" s="34">
        <f>+Max!$U85</f>
        <v>6.8950217179185067</v>
      </c>
      <c r="AY85" s="35">
        <f>+min!$T85</f>
        <v>2.2203760298403252</v>
      </c>
      <c r="AZ85" s="36">
        <f>+'Average Info'!$U85</f>
        <v>5.5210054743920658</v>
      </c>
      <c r="BA85" s="34">
        <f>+Max!$V85</f>
        <v>7.5964010318164163</v>
      </c>
      <c r="BB85" s="35">
        <f>+min!$U85</f>
        <v>3.6522372500824938</v>
      </c>
      <c r="BC85" s="36">
        <f>+'Average Info'!$V85</f>
        <v>5.5465323654854979</v>
      </c>
      <c r="BD85" s="34">
        <f>+Max!$W85</f>
        <v>9.2457416981080129</v>
      </c>
      <c r="BE85" s="35">
        <f>+min!$V85</f>
        <v>2.6562876132368474</v>
      </c>
      <c r="BF85" s="36">
        <f>+'Average Info'!$W85</f>
        <v>6.042025087564161</v>
      </c>
      <c r="BG85" s="34">
        <f>+Max!$X85</f>
        <v>7.0821617998219368</v>
      </c>
      <c r="BH85" s="35">
        <f>+min!$W85</f>
        <v>4.0526598015289146</v>
      </c>
      <c r="BI85" s="36">
        <f>+'Average Info'!$X85</f>
        <v>5.3908536915535938</v>
      </c>
    </row>
    <row r="86" spans="1:61">
      <c r="A86" s="27">
        <v>84</v>
      </c>
      <c r="B86" s="34">
        <f>+Max!$E86</f>
        <v>6.7517732425462533</v>
      </c>
      <c r="C86" s="35">
        <f>+min!$D86</f>
        <v>2.2203760298403252</v>
      </c>
      <c r="D86" s="36">
        <f>+'Average Info'!$E86</f>
        <v>3.8983335463056075</v>
      </c>
      <c r="E86" s="34">
        <f>+Max!$F86</f>
        <v>7.4867807645299447</v>
      </c>
      <c r="F86" s="35">
        <f>+min!$E86</f>
        <v>2.2203760298403252</v>
      </c>
      <c r="G86" s="36">
        <f>+'Average Info'!$F86</f>
        <v>5.234609128809681</v>
      </c>
      <c r="H86" s="34">
        <f>+Max!$G86</f>
        <v>8.3710897835872409</v>
      </c>
      <c r="I86" s="35">
        <f>+min!$F86</f>
        <v>2.3669875156706963</v>
      </c>
      <c r="J86" s="36">
        <f>+'Average Info'!$G86</f>
        <v>5.4653381256982785</v>
      </c>
      <c r="K86" s="34">
        <f>+Max!$H86</f>
        <v>7.5095012933150782</v>
      </c>
      <c r="L86" s="35">
        <f>+min!$G86</f>
        <v>2.2203760298403252</v>
      </c>
      <c r="M86" s="36">
        <f>+'Average Info'!$H86</f>
        <v>5.2192118305949329</v>
      </c>
      <c r="N86" s="34">
        <f>+Max!$I86</f>
        <v>6.4661204889439672</v>
      </c>
      <c r="O86" s="35">
        <f>+min!$H86</f>
        <v>2.8299284797659712</v>
      </c>
      <c r="P86" s="36">
        <f>+'Average Info'!$I86</f>
        <v>4.9126555202192028</v>
      </c>
      <c r="Q86" s="34">
        <f>+Max!$J86</f>
        <v>7.0804136801903184</v>
      </c>
      <c r="R86" s="35">
        <f>+min!$I86</f>
        <v>2.2203760298403252</v>
      </c>
      <c r="S86" s="36">
        <f>+'Average Info'!$J86</f>
        <v>4.8777287620351979</v>
      </c>
      <c r="T86" s="34">
        <f>+Max!$K86</f>
        <v>8.416243522097334</v>
      </c>
      <c r="U86" s="35">
        <f>+min!$J86</f>
        <v>2.2203760298403252</v>
      </c>
      <c r="V86" s="36">
        <f>+'Average Info'!$K86</f>
        <v>5.5201480169323025</v>
      </c>
      <c r="W86" s="34">
        <f>+Max!$L86</f>
        <v>9.1648270496967452</v>
      </c>
      <c r="X86" s="35">
        <f>+min!$K86</f>
        <v>3.1819765639631212</v>
      </c>
      <c r="Y86" s="36">
        <f>+'Average Info'!$L86</f>
        <v>5.616714764880963</v>
      </c>
      <c r="Z86" s="34">
        <f>+Max!$M86</f>
        <v>8.8862787819271585</v>
      </c>
      <c r="AA86" s="35">
        <f>+min!$L86</f>
        <v>3.1642208428013885</v>
      </c>
      <c r="AB86" s="36">
        <f>+'Average Info'!$M86</f>
        <v>4.7264262629316187</v>
      </c>
      <c r="AC86" s="34">
        <f>+Max!$N86</f>
        <v>7.3305101600279139</v>
      </c>
      <c r="AD86" s="35">
        <f>+min!$M86</f>
        <v>2.2203760298403252</v>
      </c>
      <c r="AE86" s="36">
        <f>+'Average Info'!$N86</f>
        <v>5.2890187656303667</v>
      </c>
      <c r="AF86" s="34">
        <f>+Max!$O86</f>
        <v>8.4499952305370059</v>
      </c>
      <c r="AG86" s="35">
        <f>+min!$N86</f>
        <v>2.2203760298403252</v>
      </c>
      <c r="AH86" s="36">
        <f>+'Average Info'!$O86</f>
        <v>5.1093531706522297</v>
      </c>
      <c r="AI86" s="34">
        <f>+Max!$P86</f>
        <v>7.2697792638517003</v>
      </c>
      <c r="AJ86" s="35">
        <f>+min!$O86</f>
        <v>2.2203760298403252</v>
      </c>
      <c r="AK86" s="36">
        <f>+'Average Info'!$P86</f>
        <v>5.0928817114086469</v>
      </c>
      <c r="AL86" s="34">
        <f>+Max!$Q86</f>
        <v>8.7236353110537639</v>
      </c>
      <c r="AM86" s="35">
        <f>+min!$P86</f>
        <v>2.2203760298403252</v>
      </c>
      <c r="AN86" s="34">
        <f>+'Average Info'!$Q86</f>
        <v>5.0395430701864736</v>
      </c>
      <c r="AO86" s="34">
        <f>+Max!$R86</f>
        <v>6.6045031416346625</v>
      </c>
      <c r="AP86" s="35">
        <f>+min!$Q86</f>
        <v>3.1228922322262735</v>
      </c>
      <c r="AQ86" s="36">
        <f>+'Average Info'!$R86</f>
        <v>4.7381759502650276</v>
      </c>
      <c r="AR86" s="34">
        <f>+Max!$S86</f>
        <v>8.1622354704937834</v>
      </c>
      <c r="AS86" s="35">
        <f>+min!$R86</f>
        <v>2.2203760298403252</v>
      </c>
      <c r="AT86" s="36">
        <f>+'Average Info'!$S86</f>
        <v>4.8816060841450595</v>
      </c>
      <c r="AU86" s="34">
        <f>+Max!$T86</f>
        <v>8.0784974465701538</v>
      </c>
      <c r="AV86" s="35">
        <f>+min!$S86</f>
        <v>2.2203760298403252</v>
      </c>
      <c r="AW86" s="36">
        <f>+'Average Info'!$T86</f>
        <v>5.2977801667155555</v>
      </c>
      <c r="AX86" s="34">
        <f>+Max!$U86</f>
        <v>7.8088589500562255</v>
      </c>
      <c r="AY86" s="35">
        <f>+min!$T86</f>
        <v>2.2203760298403252</v>
      </c>
      <c r="AZ86" s="36">
        <f>+'Average Info'!$U86</f>
        <v>4.6115557216392604</v>
      </c>
      <c r="BA86" s="34">
        <f>+Max!$V86</f>
        <v>6.7461255147552501</v>
      </c>
      <c r="BB86" s="35">
        <f>+min!$U86</f>
        <v>2.576983301567596</v>
      </c>
      <c r="BC86" s="36">
        <f>+'Average Info'!$V86</f>
        <v>4.8542307375519451</v>
      </c>
      <c r="BD86" s="34">
        <f>+Max!$W86</f>
        <v>7.2316853651048003</v>
      </c>
      <c r="BE86" s="35">
        <f>+min!$V86</f>
        <v>2.2203760298403252</v>
      </c>
      <c r="BF86" s="36">
        <f>+'Average Info'!$W86</f>
        <v>5.3088740848991884</v>
      </c>
      <c r="BG86" s="34">
        <f>+Max!$X86</f>
        <v>7.2115247843366248</v>
      </c>
      <c r="BH86" s="35">
        <f>+min!$W86</f>
        <v>2.3695408865558933</v>
      </c>
      <c r="BI86" s="36">
        <f>+'Average Info'!$X86</f>
        <v>4.9678937196804025</v>
      </c>
    </row>
    <row r="87" spans="1:61">
      <c r="A87" s="27">
        <v>85</v>
      </c>
      <c r="B87" s="34">
        <f>+Max!$E87</f>
        <v>6.9482448520517099</v>
      </c>
      <c r="C87" s="35">
        <f>+min!$D87</f>
        <v>2.2203760298403252</v>
      </c>
      <c r="D87" s="36">
        <f>+'Average Info'!$E87</f>
        <v>4.1362066905574038</v>
      </c>
      <c r="E87" s="34">
        <f>+Max!$F87</f>
        <v>6.1708392350899359</v>
      </c>
      <c r="F87" s="35">
        <f>+min!$E87</f>
        <v>2.2203760298403252</v>
      </c>
      <c r="G87" s="36">
        <f>+'Average Info'!$F87</f>
        <v>4.6852120290937922</v>
      </c>
      <c r="H87" s="34">
        <f>+Max!$G87</f>
        <v>8.209988398791257</v>
      </c>
      <c r="I87" s="35">
        <f>+min!$F87</f>
        <v>3.0753243619580886</v>
      </c>
      <c r="J87" s="36">
        <f>+'Average Info'!$G87</f>
        <v>4.6353969697628905</v>
      </c>
      <c r="K87" s="34">
        <f>+Max!$H87</f>
        <v>6.939333640600263</v>
      </c>
      <c r="L87" s="35">
        <f>+min!$G87</f>
        <v>2.2203760298403252</v>
      </c>
      <c r="M87" s="36">
        <f>+'Average Info'!$H87</f>
        <v>4.2487007461501767</v>
      </c>
      <c r="N87" s="34">
        <f>+Max!$I87</f>
        <v>7.8548019800265214</v>
      </c>
      <c r="O87" s="35">
        <f>+min!$H87</f>
        <v>2.2339425993217157</v>
      </c>
      <c r="P87" s="36">
        <f>+'Average Info'!$I87</f>
        <v>4.8697039022686219</v>
      </c>
      <c r="Q87" s="34">
        <f>+Max!$J87</f>
        <v>7.0431730760600182</v>
      </c>
      <c r="R87" s="35">
        <f>+min!$I87</f>
        <v>3.0138867645595355</v>
      </c>
      <c r="S87" s="36">
        <f>+'Average Info'!$J87</f>
        <v>5.1100409119703079</v>
      </c>
      <c r="T87" s="34">
        <f>+Max!$K87</f>
        <v>7.147901162230065</v>
      </c>
      <c r="U87" s="35">
        <f>+min!$J87</f>
        <v>3.2715315921556583</v>
      </c>
      <c r="V87" s="36">
        <f>+'Average Info'!$K87</f>
        <v>4.8924534405420594</v>
      </c>
      <c r="W87" s="34">
        <f>+Max!$L87</f>
        <v>7.6601493591930803</v>
      </c>
      <c r="X87" s="35">
        <f>+min!$K87</f>
        <v>2.2203760298403252</v>
      </c>
      <c r="Y87" s="36">
        <f>+'Average Info'!$L87</f>
        <v>5.4318192111834636</v>
      </c>
      <c r="Z87" s="34">
        <f>+Max!$M87</f>
        <v>7.8730090849287029</v>
      </c>
      <c r="AA87" s="35">
        <f>+min!$L87</f>
        <v>2.7832931986566138</v>
      </c>
      <c r="AB87" s="36">
        <f>+'Average Info'!$M87</f>
        <v>5.6694735443024351</v>
      </c>
      <c r="AC87" s="34">
        <f>+Max!$N87</f>
        <v>7.2532877957493556</v>
      </c>
      <c r="AD87" s="35">
        <f>+min!$M87</f>
        <v>2.8093751675873802</v>
      </c>
      <c r="AE87" s="36">
        <f>+'Average Info'!$N87</f>
        <v>4.4183433035770721</v>
      </c>
      <c r="AF87" s="34">
        <f>+Max!$O87</f>
        <v>8.9842332708121031</v>
      </c>
      <c r="AG87" s="35">
        <f>+min!$N87</f>
        <v>2.9407622456871332</v>
      </c>
      <c r="AH87" s="36">
        <f>+'Average Info'!$O87</f>
        <v>5.3876925687394808</v>
      </c>
      <c r="AI87" s="34">
        <f>+Max!$P87</f>
        <v>7.564525178393354</v>
      </c>
      <c r="AJ87" s="35">
        <f>+min!$O87</f>
        <v>3.1544216864781851</v>
      </c>
      <c r="AK87" s="36">
        <f>+'Average Info'!$P87</f>
        <v>5.6649368235889845</v>
      </c>
      <c r="AL87" s="34">
        <f>+Max!$Q87</f>
        <v>8.1085911646481215</v>
      </c>
      <c r="AM87" s="35">
        <f>+min!$P87</f>
        <v>3.0372228451458345</v>
      </c>
      <c r="AN87" s="34">
        <f>+'Average Info'!$Q87</f>
        <v>5.1791198822491165</v>
      </c>
      <c r="AO87" s="34">
        <f>+Max!$R87</f>
        <v>6.429046968914375</v>
      </c>
      <c r="AP87" s="35">
        <f>+min!$Q87</f>
        <v>2.2203760298403252</v>
      </c>
      <c r="AQ87" s="36">
        <f>+'Average Info'!$R87</f>
        <v>4.7070433237229858</v>
      </c>
      <c r="AR87" s="34">
        <f>+Max!$S87</f>
        <v>7.2369384578602576</v>
      </c>
      <c r="AS87" s="35">
        <f>+min!$R87</f>
        <v>2.6405451200246186</v>
      </c>
      <c r="AT87" s="36">
        <f>+'Average Info'!$S87</f>
        <v>5.0460550449741168</v>
      </c>
      <c r="AU87" s="34">
        <f>+Max!$T87</f>
        <v>6.1090317783012358</v>
      </c>
      <c r="AV87" s="35">
        <f>+min!$S87</f>
        <v>2.2203760298403252</v>
      </c>
      <c r="AW87" s="36">
        <f>+'Average Info'!$T87</f>
        <v>4.5467444969432078</v>
      </c>
      <c r="AX87" s="34">
        <f>+Max!$U87</f>
        <v>6.3904347779250728</v>
      </c>
      <c r="AY87" s="35">
        <f>+min!$T87</f>
        <v>2.7322541909535465</v>
      </c>
      <c r="AZ87" s="36">
        <f>+'Average Info'!$U87</f>
        <v>4.835846928231307</v>
      </c>
      <c r="BA87" s="34">
        <f>+Max!$V87</f>
        <v>7.7001901673687367</v>
      </c>
      <c r="BB87" s="35">
        <f>+min!$U87</f>
        <v>2.325192522286355</v>
      </c>
      <c r="BC87" s="36">
        <f>+'Average Info'!$V87</f>
        <v>4.9835024965955128</v>
      </c>
      <c r="BD87" s="34">
        <f>+Max!$W87</f>
        <v>7.9799577391166876</v>
      </c>
      <c r="BE87" s="35">
        <f>+min!$V87</f>
        <v>2.5998974671720991</v>
      </c>
      <c r="BF87" s="36">
        <f>+'Average Info'!$W87</f>
        <v>5.6226070689906642</v>
      </c>
      <c r="BG87" s="34">
        <f>+Max!$X87</f>
        <v>7.353537336441426</v>
      </c>
      <c r="BH87" s="35">
        <f>+min!$W87</f>
        <v>2.5126810584917565</v>
      </c>
      <c r="BI87" s="36">
        <f>+'Average Info'!$X87</f>
        <v>5.4274350805210876</v>
      </c>
    </row>
    <row r="88" spans="1:61">
      <c r="A88" s="27">
        <v>86</v>
      </c>
      <c r="B88" s="34">
        <f>+Max!$E88</f>
        <v>5.5448954302759859</v>
      </c>
      <c r="C88" s="35">
        <f>+min!$D88</f>
        <v>2.2872019985830669</v>
      </c>
      <c r="D88" s="36">
        <f>+'Average Info'!$E88</f>
        <v>3.7814532717962694</v>
      </c>
      <c r="E88" s="34">
        <f>+Max!$F88</f>
        <v>7.9055789986476475</v>
      </c>
      <c r="F88" s="35">
        <f>+min!$E88</f>
        <v>2.2203760298403252</v>
      </c>
      <c r="G88" s="36">
        <f>+'Average Info'!$F88</f>
        <v>4.7032234185771875</v>
      </c>
      <c r="H88" s="34">
        <f>+Max!$G88</f>
        <v>6.3482967167136115</v>
      </c>
      <c r="I88" s="35">
        <f>+min!$F88</f>
        <v>2.2203760298403252</v>
      </c>
      <c r="J88" s="36">
        <f>+'Average Info'!$G88</f>
        <v>4.6125694544530749</v>
      </c>
      <c r="K88" s="34">
        <f>+Max!$H88</f>
        <v>8.1190003151852572</v>
      </c>
      <c r="L88" s="35">
        <f>+min!$G88</f>
        <v>3.4474593755245948</v>
      </c>
      <c r="M88" s="36">
        <f>+'Average Info'!$H88</f>
        <v>5.2463103295514806</v>
      </c>
      <c r="N88" s="34">
        <f>+Max!$I88</f>
        <v>6.5795938004358057</v>
      </c>
      <c r="O88" s="35">
        <f>+min!$H88</f>
        <v>3.5068101613068188</v>
      </c>
      <c r="P88" s="36">
        <f>+'Average Info'!$I88</f>
        <v>4.8831696417058401</v>
      </c>
      <c r="Q88" s="34">
        <f>+Max!$J88</f>
        <v>5.7738846786709956</v>
      </c>
      <c r="R88" s="35">
        <f>+min!$I88</f>
        <v>3.3190179380735398</v>
      </c>
      <c r="S88" s="36">
        <f>+'Average Info'!$J88</f>
        <v>4.0954704264505475</v>
      </c>
      <c r="T88" s="34">
        <f>+Max!$K88</f>
        <v>7.1023978054973567</v>
      </c>
      <c r="U88" s="35">
        <f>+min!$J88</f>
        <v>2.2203760298403252</v>
      </c>
      <c r="V88" s="36">
        <f>+'Average Info'!$K88</f>
        <v>4.5056982856504932</v>
      </c>
      <c r="W88" s="34">
        <f>+Max!$L88</f>
        <v>8.2431839349873623</v>
      </c>
      <c r="X88" s="35">
        <f>+min!$K88</f>
        <v>2.2203760298403252</v>
      </c>
      <c r="Y88" s="36">
        <f>+'Average Info'!$L88</f>
        <v>5.5636139059845622</v>
      </c>
      <c r="Z88" s="34">
        <f>+Max!$M88</f>
        <v>7.6979464849213182</v>
      </c>
      <c r="AA88" s="35">
        <f>+min!$L88</f>
        <v>3.1260155677250991</v>
      </c>
      <c r="AB88" s="36">
        <f>+'Average Info'!$M88</f>
        <v>6.1036603836214054</v>
      </c>
      <c r="AC88" s="34">
        <f>+Max!$N88</f>
        <v>5.9347889420154063</v>
      </c>
      <c r="AD88" s="35">
        <f>+min!$M88</f>
        <v>3.6871490825740363</v>
      </c>
      <c r="AE88" s="36">
        <f>+'Average Info'!$N88</f>
        <v>4.2906691631109153</v>
      </c>
      <c r="AF88" s="34">
        <f>+Max!$O88</f>
        <v>7.1688932279172111</v>
      </c>
      <c r="AG88" s="35">
        <f>+min!$N88</f>
        <v>2.2203760298403252</v>
      </c>
      <c r="AH88" s="36">
        <f>+'Average Info'!$O88</f>
        <v>5.1245220028077245</v>
      </c>
      <c r="AI88" s="34">
        <f>+Max!$P88</f>
        <v>6.7903774910696661</v>
      </c>
      <c r="AJ88" s="35">
        <f>+min!$O88</f>
        <v>2.9085445988676897</v>
      </c>
      <c r="AK88" s="36">
        <f>+'Average Info'!$P88</f>
        <v>5.4300224846468579</v>
      </c>
      <c r="AL88" s="34">
        <f>+Max!$Q88</f>
        <v>7.5496581085486634</v>
      </c>
      <c r="AM88" s="35">
        <f>+min!$P88</f>
        <v>3.4299556387183623</v>
      </c>
      <c r="AN88" s="34">
        <f>+'Average Info'!$Q88</f>
        <v>5.7283164217786728</v>
      </c>
      <c r="AO88" s="34">
        <f>+Max!$R88</f>
        <v>6.6285788803989405</v>
      </c>
      <c r="AP88" s="35">
        <f>+min!$Q88</f>
        <v>2.9114531829935144</v>
      </c>
      <c r="AQ88" s="36">
        <f>+'Average Info'!$R88</f>
        <v>5.0068003389141253</v>
      </c>
      <c r="AR88" s="34">
        <f>+Max!$S88</f>
        <v>8.0906467101058706</v>
      </c>
      <c r="AS88" s="35">
        <f>+min!$R88</f>
        <v>3.2246152108514066</v>
      </c>
      <c r="AT88" s="36">
        <f>+'Average Info'!$S88</f>
        <v>4.3802723993918509</v>
      </c>
      <c r="AU88" s="34">
        <f>+Max!$T88</f>
        <v>7.2902491730087409</v>
      </c>
      <c r="AV88" s="35">
        <f>+min!$S88</f>
        <v>2.2203760298403252</v>
      </c>
      <c r="AW88" s="36">
        <f>+'Average Info'!$T88</f>
        <v>5.3346618706683548</v>
      </c>
      <c r="AX88" s="34">
        <f>+Max!$U88</f>
        <v>7.3336732292452487</v>
      </c>
      <c r="AY88" s="35">
        <f>+min!$T88</f>
        <v>3.2046466858955949</v>
      </c>
      <c r="AZ88" s="36">
        <f>+'Average Info'!$U88</f>
        <v>4.7716944369989163</v>
      </c>
      <c r="BA88" s="34">
        <f>+Max!$V88</f>
        <v>8.9332665242198104</v>
      </c>
      <c r="BB88" s="35">
        <f>+min!$U88</f>
        <v>3.2197375136842648</v>
      </c>
      <c r="BC88" s="36">
        <f>+'Average Info'!$V88</f>
        <v>5.7395368671632854</v>
      </c>
      <c r="BD88" s="34">
        <f>+Max!$W88</f>
        <v>8.0336467409395524</v>
      </c>
      <c r="BE88" s="35">
        <f>+min!$V88</f>
        <v>2.5386077429457523</v>
      </c>
      <c r="BF88" s="36">
        <f>+'Average Info'!$W88</f>
        <v>4.9442384438193114</v>
      </c>
      <c r="BG88" s="34">
        <f>+Max!$X88</f>
        <v>9.7485584378443075</v>
      </c>
      <c r="BH88" s="35">
        <f>+min!$W88</f>
        <v>2.2203760298403252</v>
      </c>
      <c r="BI88" s="36">
        <f>+'Average Info'!$X88</f>
        <v>6.2217097820695031</v>
      </c>
    </row>
    <row r="89" spans="1:61">
      <c r="A89" s="27">
        <v>87</v>
      </c>
      <c r="B89" s="34">
        <f>+Max!$E89</f>
        <v>5.313101899657438</v>
      </c>
      <c r="C89" s="35">
        <f>+min!$D89</f>
        <v>2.1979479891348674</v>
      </c>
      <c r="D89" s="36">
        <f>+'Average Info'!$E89</f>
        <v>3.6457924648250963</v>
      </c>
      <c r="E89" s="34">
        <f>+Max!$F89</f>
        <v>7.2481691260207599</v>
      </c>
      <c r="F89" s="35">
        <f>+min!$E89</f>
        <v>2.1979479891348674</v>
      </c>
      <c r="G89" s="36">
        <f>+'Average Info'!$F89</f>
        <v>4.823290664117593</v>
      </c>
      <c r="H89" s="34">
        <f>+Max!$G89</f>
        <v>7.0890663764974375</v>
      </c>
      <c r="I89" s="35">
        <f>+min!$F89</f>
        <v>2.5342412742884246</v>
      </c>
      <c r="J89" s="36">
        <f>+'Average Info'!$G89</f>
        <v>5.4945768644751505</v>
      </c>
      <c r="K89" s="34">
        <f>+Max!$H89</f>
        <v>7.2830081822819634</v>
      </c>
      <c r="L89" s="35">
        <f>+min!$G89</f>
        <v>2.1979479891348674</v>
      </c>
      <c r="M89" s="36">
        <f>+'Average Info'!$H89</f>
        <v>4.359495518057356</v>
      </c>
      <c r="N89" s="34">
        <f>+Max!$I89</f>
        <v>7.422674769519559</v>
      </c>
      <c r="O89" s="35">
        <f>+min!$H89</f>
        <v>2.1979479891348674</v>
      </c>
      <c r="P89" s="36">
        <f>+'Average Info'!$I89</f>
        <v>4.5406565154397018</v>
      </c>
      <c r="Q89" s="34">
        <f>+Max!$J89</f>
        <v>8.2486918639711853</v>
      </c>
      <c r="R89" s="35">
        <f>+min!$I89</f>
        <v>2.1979479891348674</v>
      </c>
      <c r="S89" s="36">
        <f>+'Average Info'!$J89</f>
        <v>4.5682553985110115</v>
      </c>
      <c r="T89" s="34">
        <f>+Max!$K89</f>
        <v>7.5489612177689249</v>
      </c>
      <c r="U89" s="35">
        <f>+min!$J89</f>
        <v>2.8243925257841296</v>
      </c>
      <c r="V89" s="36">
        <f>+'Average Info'!$K89</f>
        <v>5.2550200232111708</v>
      </c>
      <c r="W89" s="34">
        <f>+Max!$L89</f>
        <v>7.2309227814339199</v>
      </c>
      <c r="X89" s="35">
        <f>+min!$K89</f>
        <v>2.9238568745832918</v>
      </c>
      <c r="Y89" s="36">
        <f>+'Average Info'!$L89</f>
        <v>4.2359873168089539</v>
      </c>
      <c r="Z89" s="34">
        <f>+Max!$M89</f>
        <v>6.7203244071750214</v>
      </c>
      <c r="AA89" s="35">
        <f>+min!$L89</f>
        <v>2.1979479891348674</v>
      </c>
      <c r="AB89" s="36">
        <f>+'Average Info'!$M89</f>
        <v>4.3159584019952799</v>
      </c>
      <c r="AC89" s="34">
        <f>+Max!$N89</f>
        <v>7.7697461127878205</v>
      </c>
      <c r="AD89" s="35">
        <f>+min!$M89</f>
        <v>2.1979479891348674</v>
      </c>
      <c r="AE89" s="36">
        <f>+'Average Info'!$N89</f>
        <v>4.9363085234941098</v>
      </c>
      <c r="AF89" s="34">
        <f>+Max!$O89</f>
        <v>8.4736295635510004</v>
      </c>
      <c r="AG89" s="35">
        <f>+min!$N89</f>
        <v>2.56425798110486</v>
      </c>
      <c r="AH89" s="36">
        <f>+'Average Info'!$O89</f>
        <v>5.4095865314921729</v>
      </c>
      <c r="AI89" s="34">
        <f>+Max!$P89</f>
        <v>7.6015902925277583</v>
      </c>
      <c r="AJ89" s="35">
        <f>+min!$O89</f>
        <v>2.1979479891348674</v>
      </c>
      <c r="AK89" s="36">
        <f>+'Average Info'!$P89</f>
        <v>5.0056446049640098</v>
      </c>
      <c r="AL89" s="34">
        <f>+Max!$Q89</f>
        <v>5.6515277475975498</v>
      </c>
      <c r="AM89" s="35">
        <f>+min!$P89</f>
        <v>3.3025340131748888</v>
      </c>
      <c r="AN89" s="34">
        <f>+'Average Info'!$Q89</f>
        <v>4.3401841370916898</v>
      </c>
      <c r="AO89" s="34">
        <f>+Max!$R89</f>
        <v>6.6137225549851957</v>
      </c>
      <c r="AP89" s="35">
        <f>+min!$Q89</f>
        <v>2.928274810633487</v>
      </c>
      <c r="AQ89" s="36">
        <f>+'Average Info'!$R89</f>
        <v>4.0874133723072426</v>
      </c>
      <c r="AR89" s="34">
        <f>+Max!$S89</f>
        <v>6.8918855703808903</v>
      </c>
      <c r="AS89" s="35">
        <f>+min!$R89</f>
        <v>2.1979479891348674</v>
      </c>
      <c r="AT89" s="36">
        <f>+'Average Info'!$S89</f>
        <v>4.8117569024752465</v>
      </c>
      <c r="AU89" s="34">
        <f>+Max!$T89</f>
        <v>8.3922318577863209</v>
      </c>
      <c r="AV89" s="35">
        <f>+min!$S89</f>
        <v>2.7787264875294233</v>
      </c>
      <c r="AW89" s="36">
        <f>+'Average Info'!$T89</f>
        <v>5.7041714691000296</v>
      </c>
      <c r="AX89" s="34">
        <f>+Max!$U89</f>
        <v>8.3093997170148075</v>
      </c>
      <c r="AY89" s="35">
        <f>+min!$T89</f>
        <v>4.3210558760701101</v>
      </c>
      <c r="AZ89" s="36">
        <f>+'Average Info'!$U89</f>
        <v>5.7792526840781786</v>
      </c>
      <c r="BA89" s="34">
        <f>+Max!$V89</f>
        <v>7.8337008872402372</v>
      </c>
      <c r="BB89" s="35">
        <f>+min!$U89</f>
        <v>3.3734910409479757</v>
      </c>
      <c r="BC89" s="36">
        <f>+'Average Info'!$V89</f>
        <v>5.4424916424632963</v>
      </c>
      <c r="BD89" s="34">
        <f>+Max!$W89</f>
        <v>6.9481388978455776</v>
      </c>
      <c r="BE89" s="35">
        <f>+min!$V89</f>
        <v>3.5934323591070298</v>
      </c>
      <c r="BF89" s="36">
        <f>+'Average Info'!$W89</f>
        <v>5.1588495043761462</v>
      </c>
      <c r="BG89" s="34">
        <f>+Max!$X89</f>
        <v>8.6952447314429016</v>
      </c>
      <c r="BH89" s="35">
        <f>+min!$W89</f>
        <v>2.9336084046298669</v>
      </c>
      <c r="BI89" s="36">
        <f>+'Average Info'!$X89</f>
        <v>5.47714597103709</v>
      </c>
    </row>
    <row r="90" spans="1:61">
      <c r="A90" s="27">
        <v>88</v>
      </c>
      <c r="B90" s="34">
        <f>+Max!$E90</f>
        <v>5.5083949691420599</v>
      </c>
      <c r="C90" s="35">
        <f>+min!$D90</f>
        <v>2.242804070545783</v>
      </c>
      <c r="D90" s="36">
        <f>+'Average Info'!$E90</f>
        <v>3.4034472697901372</v>
      </c>
      <c r="E90" s="34">
        <f>+Max!$F90</f>
        <v>5.8592871518415635</v>
      </c>
      <c r="F90" s="35">
        <f>+min!$E90</f>
        <v>2.242804070545783</v>
      </c>
      <c r="G90" s="36">
        <f>+'Average Info'!$F90</f>
        <v>4.0310809353750052</v>
      </c>
      <c r="H90" s="34">
        <f>+Max!$G90</f>
        <v>5.5134313338201499</v>
      </c>
      <c r="I90" s="35">
        <f>+min!$F90</f>
        <v>2.4879574775959443</v>
      </c>
      <c r="J90" s="36">
        <f>+'Average Info'!$G90</f>
        <v>4.2448488988401634</v>
      </c>
      <c r="K90" s="34">
        <f>+Max!$H90</f>
        <v>8.2758748394120296</v>
      </c>
      <c r="L90" s="35">
        <f>+min!$G90</f>
        <v>3.3054372054786016</v>
      </c>
      <c r="M90" s="36">
        <f>+'Average Info'!$H90</f>
        <v>4.913093293099398</v>
      </c>
      <c r="N90" s="34">
        <f>+Max!$I90</f>
        <v>6.6239465048993429</v>
      </c>
      <c r="O90" s="35">
        <f>+min!$H90</f>
        <v>2.242804070545783</v>
      </c>
      <c r="P90" s="36">
        <f>+'Average Info'!$I90</f>
        <v>4.9727628237981616</v>
      </c>
      <c r="Q90" s="34">
        <f>+Max!$J90</f>
        <v>7.1441567458615891</v>
      </c>
      <c r="R90" s="35">
        <f>+min!$I90</f>
        <v>3.8232781389943433</v>
      </c>
      <c r="S90" s="36">
        <f>+'Average Info'!$J90</f>
        <v>4.8551858294729273</v>
      </c>
      <c r="T90" s="34">
        <f>+Max!$K90</f>
        <v>7.8207895319817462</v>
      </c>
      <c r="U90" s="35">
        <f>+min!$J90</f>
        <v>2.3297052706319246</v>
      </c>
      <c r="V90" s="36">
        <f>+'Average Info'!$K90</f>
        <v>5.2362641113241493</v>
      </c>
      <c r="W90" s="34">
        <f>+Max!$L90</f>
        <v>9.3767014533621058</v>
      </c>
      <c r="X90" s="35">
        <f>+min!$K90</f>
        <v>2.5539706697056208</v>
      </c>
      <c r="Y90" s="36">
        <f>+'Average Info'!$L90</f>
        <v>5.4973347115245836</v>
      </c>
      <c r="Z90" s="34">
        <f>+Max!$M90</f>
        <v>7.0964891455997767</v>
      </c>
      <c r="AA90" s="35">
        <f>+min!$L90</f>
        <v>2.938028465325337</v>
      </c>
      <c r="AB90" s="36">
        <f>+'Average Info'!$M90</f>
        <v>4.5911381641042084</v>
      </c>
      <c r="AC90" s="34">
        <f>+Max!$N90</f>
        <v>7.235755358407709</v>
      </c>
      <c r="AD90" s="35">
        <f>+min!$M90</f>
        <v>2.242804070545783</v>
      </c>
      <c r="AE90" s="36">
        <f>+'Average Info'!$N90</f>
        <v>4.9742473492781434</v>
      </c>
      <c r="AF90" s="34">
        <f>+Max!$O90</f>
        <v>7.9816961267322206</v>
      </c>
      <c r="AG90" s="35">
        <f>+min!$N90</f>
        <v>3.2300490160949678</v>
      </c>
      <c r="AH90" s="36">
        <f>+'Average Info'!$O90</f>
        <v>5.4723066624550922</v>
      </c>
      <c r="AI90" s="34">
        <f>+Max!$P90</f>
        <v>6.8175635465332034</v>
      </c>
      <c r="AJ90" s="35">
        <f>+min!$O90</f>
        <v>4.0618226871946836</v>
      </c>
      <c r="AK90" s="36">
        <f>+'Average Info'!$P90</f>
        <v>5.1008710466428004</v>
      </c>
      <c r="AL90" s="34">
        <f>+Max!$Q90</f>
        <v>8.6315160677294962</v>
      </c>
      <c r="AM90" s="35">
        <f>+min!$P90</f>
        <v>3.0936343125249888</v>
      </c>
      <c r="AN90" s="34">
        <f>+'Average Info'!$Q90</f>
        <v>5.1870660922640983</v>
      </c>
      <c r="AO90" s="34">
        <f>+Max!$R90</f>
        <v>6.5615622639560645</v>
      </c>
      <c r="AP90" s="35">
        <f>+min!$Q90</f>
        <v>2.5072156402376398</v>
      </c>
      <c r="AQ90" s="36">
        <f>+'Average Info'!$R90</f>
        <v>4.6056470574341635</v>
      </c>
      <c r="AR90" s="34">
        <f>+Max!$S90</f>
        <v>8.6500153826537698</v>
      </c>
      <c r="AS90" s="35">
        <f>+min!$R90</f>
        <v>2.9200187100244963</v>
      </c>
      <c r="AT90" s="36">
        <f>+'Average Info'!$S90</f>
        <v>4.8953906862871097</v>
      </c>
      <c r="AU90" s="34">
        <f>+Max!$T90</f>
        <v>7.0875491302325297</v>
      </c>
      <c r="AV90" s="35">
        <f>+min!$S90</f>
        <v>3.3263025767143035</v>
      </c>
      <c r="AW90" s="36">
        <f>+'Average Info'!$T90</f>
        <v>4.6080549814671095</v>
      </c>
      <c r="AX90" s="34">
        <f>+Max!$U90</f>
        <v>8.5652958652992091</v>
      </c>
      <c r="AY90" s="35">
        <f>+min!$T90</f>
        <v>2.242804070545783</v>
      </c>
      <c r="AZ90" s="36">
        <f>+'Average Info'!$U90</f>
        <v>5.8141206761543094</v>
      </c>
      <c r="BA90" s="34">
        <f>+Max!$V90</f>
        <v>6.4742525544729554</v>
      </c>
      <c r="BB90" s="35">
        <f>+min!$U90</f>
        <v>4.0759751062214802</v>
      </c>
      <c r="BC90" s="36">
        <f>+'Average Info'!$V90</f>
        <v>4.7159633848923699</v>
      </c>
      <c r="BD90" s="34">
        <f>+Max!$W90</f>
        <v>8.4527892103698203</v>
      </c>
      <c r="BE90" s="35">
        <f>+min!$V90</f>
        <v>2.3140057105830492</v>
      </c>
      <c r="BF90" s="36">
        <f>+'Average Info'!$W90</f>
        <v>5.2474195952041738</v>
      </c>
      <c r="BG90" s="34">
        <f>+Max!$X90</f>
        <v>9.6162881044212156</v>
      </c>
      <c r="BH90" s="35">
        <f>+min!$W90</f>
        <v>2.7478985583506379</v>
      </c>
      <c r="BI90" s="36">
        <f>+'Average Info'!$X90</f>
        <v>5.3717070405567053</v>
      </c>
    </row>
    <row r="91" spans="1:61">
      <c r="A91" s="27">
        <v>89</v>
      </c>
      <c r="B91" s="34">
        <f>+Max!$E91</f>
        <v>7.224074550636292</v>
      </c>
      <c r="C91" s="35">
        <f>+min!$D91</f>
        <v>2.2203760298403252</v>
      </c>
      <c r="D91" s="36">
        <f>+'Average Info'!$E91</f>
        <v>4.6177259404612894</v>
      </c>
      <c r="E91" s="34">
        <f>+Max!$F91</f>
        <v>5.4699779246823281</v>
      </c>
      <c r="F91" s="35">
        <f>+min!$E91</f>
        <v>2.2203760298403252</v>
      </c>
      <c r="G91" s="36">
        <f>+'Average Info'!$F91</f>
        <v>4.1874439399632877</v>
      </c>
      <c r="H91" s="34">
        <f>+Max!$G91</f>
        <v>6.178425587619051</v>
      </c>
      <c r="I91" s="35">
        <f>+min!$F91</f>
        <v>2.8162435058710358</v>
      </c>
      <c r="J91" s="36">
        <f>+'Average Info'!$G91</f>
        <v>4.7665737458569017</v>
      </c>
      <c r="K91" s="34">
        <f>+Max!$H91</f>
        <v>7.5165648619020935</v>
      </c>
      <c r="L91" s="35">
        <f>+min!$G91</f>
        <v>2.7558937821080893</v>
      </c>
      <c r="M91" s="36">
        <f>+'Average Info'!$H91</f>
        <v>4.9866782233751792</v>
      </c>
      <c r="N91" s="34">
        <f>+Max!$I91</f>
        <v>7.6258074913151885</v>
      </c>
      <c r="O91" s="35">
        <f>+min!$H91</f>
        <v>2.2203760298403252</v>
      </c>
      <c r="P91" s="36">
        <f>+'Average Info'!$I91</f>
        <v>4.9769043346454449</v>
      </c>
      <c r="Q91" s="34">
        <f>+Max!$J91</f>
        <v>6.2464430118017935</v>
      </c>
      <c r="R91" s="35">
        <f>+min!$I91</f>
        <v>2.2203760298403252</v>
      </c>
      <c r="S91" s="36">
        <f>+'Average Info'!$J91</f>
        <v>4.6862958373252326</v>
      </c>
      <c r="T91" s="34">
        <f>+Max!$K91</f>
        <v>6.5647860709354529</v>
      </c>
      <c r="U91" s="35">
        <f>+min!$J91</f>
        <v>3.0717866992416871</v>
      </c>
      <c r="V91" s="36">
        <f>+'Average Info'!$K91</f>
        <v>4.8475627960660637</v>
      </c>
      <c r="W91" s="34">
        <f>+Max!$L91</f>
        <v>6.9664816021721805</v>
      </c>
      <c r="X91" s="35">
        <f>+min!$K91</f>
        <v>2.7615482545783889</v>
      </c>
      <c r="Y91" s="36">
        <f>+'Average Info'!$L91</f>
        <v>5.4103817245466868</v>
      </c>
      <c r="Z91" s="34">
        <f>+Max!$M91</f>
        <v>5.6609968887591924</v>
      </c>
      <c r="AA91" s="35">
        <f>+min!$L91</f>
        <v>3.2190789663350188</v>
      </c>
      <c r="AB91" s="36">
        <f>+'Average Info'!$M91</f>
        <v>4.3024038184007614</v>
      </c>
      <c r="AC91" s="34">
        <f>+Max!$N91</f>
        <v>6.9193873495581659</v>
      </c>
      <c r="AD91" s="35">
        <f>+min!$M91</f>
        <v>2.2203760298403252</v>
      </c>
      <c r="AE91" s="36">
        <f>+'Average Info'!$N91</f>
        <v>5.4091402157674304</v>
      </c>
      <c r="AF91" s="34">
        <f>+Max!$O91</f>
        <v>7.497395699082392</v>
      </c>
      <c r="AG91" s="35">
        <f>+min!$N91</f>
        <v>2.8973909384038614</v>
      </c>
      <c r="AH91" s="36">
        <f>+'Average Info'!$O91</f>
        <v>5.2903130515845103</v>
      </c>
      <c r="AI91" s="34">
        <f>+Max!$P91</f>
        <v>8.1095532225656388</v>
      </c>
      <c r="AJ91" s="35">
        <f>+min!$O91</f>
        <v>2.2203760298403252</v>
      </c>
      <c r="AK91" s="36">
        <f>+'Average Info'!$P91</f>
        <v>5.691767538071753</v>
      </c>
      <c r="AL91" s="34">
        <f>+Max!$Q91</f>
        <v>7.16479046659523</v>
      </c>
      <c r="AM91" s="35">
        <f>+min!$P91</f>
        <v>4.2250202769631473</v>
      </c>
      <c r="AN91" s="34">
        <f>+'Average Info'!$Q91</f>
        <v>5.4799802662516912</v>
      </c>
      <c r="AO91" s="34">
        <f>+Max!$R91</f>
        <v>7.1129303922212079</v>
      </c>
      <c r="AP91" s="35">
        <f>+min!$Q91</f>
        <v>3.9484501537597465</v>
      </c>
      <c r="AQ91" s="36">
        <f>+'Average Info'!$R91</f>
        <v>4.8622005710259826</v>
      </c>
      <c r="AR91" s="34">
        <f>+Max!$S91</f>
        <v>8.065146097238399</v>
      </c>
      <c r="AS91" s="35">
        <f>+min!$R91</f>
        <v>2.2203760298403252</v>
      </c>
      <c r="AT91" s="36">
        <f>+'Average Info'!$S91</f>
        <v>5.1759893196291733</v>
      </c>
      <c r="AU91" s="34">
        <f>+Max!$T91</f>
        <v>8.4830949723239968</v>
      </c>
      <c r="AV91" s="35">
        <f>+min!$S91</f>
        <v>2.2203760298403252</v>
      </c>
      <c r="AW91" s="36">
        <f>+'Average Info'!$T91</f>
        <v>6.0689714377672441</v>
      </c>
      <c r="AX91" s="34">
        <f>+Max!$U91</f>
        <v>6.9219410733626301</v>
      </c>
      <c r="AY91" s="35">
        <f>+min!$T91</f>
        <v>3.4292967384498576</v>
      </c>
      <c r="AZ91" s="36">
        <f>+'Average Info'!$U91</f>
        <v>4.7366242743195084</v>
      </c>
      <c r="BA91" s="34">
        <f>+Max!$V91</f>
        <v>7.8360033824355559</v>
      </c>
      <c r="BB91" s="35">
        <f>+min!$U91</f>
        <v>2.6456742721683613</v>
      </c>
      <c r="BC91" s="36">
        <f>+'Average Info'!$V91</f>
        <v>5.2593297294983543</v>
      </c>
      <c r="BD91" s="34">
        <f>+Max!$W91</f>
        <v>7.9269647939006775</v>
      </c>
      <c r="BE91" s="35">
        <f>+min!$V91</f>
        <v>2.2203760298403252</v>
      </c>
      <c r="BF91" s="36">
        <f>+'Average Info'!$W91</f>
        <v>6.0069230924879307</v>
      </c>
      <c r="BG91" s="34">
        <f>+Max!$X91</f>
        <v>6.429868564964238</v>
      </c>
      <c r="BH91" s="35">
        <f>+min!$W91</f>
        <v>3.202263422096328</v>
      </c>
      <c r="BI91" s="36">
        <f>+'Average Info'!$X91</f>
        <v>5.7636251768939797</v>
      </c>
    </row>
    <row r="92" spans="1:61">
      <c r="A92" s="27">
        <v>90</v>
      </c>
      <c r="B92" s="34">
        <f>+Max!$E92</f>
        <v>7.7876412655781042</v>
      </c>
      <c r="C92" s="35">
        <f>+min!$D92</f>
        <v>2.242804070545783</v>
      </c>
      <c r="D92" s="36">
        <f>+'Average Info'!$E92</f>
        <v>4.4223759358602779</v>
      </c>
      <c r="E92" s="34">
        <f>+Max!$F92</f>
        <v>9.8828301799863159</v>
      </c>
      <c r="F92" s="35">
        <f>+min!$E92</f>
        <v>2.242804070545783</v>
      </c>
      <c r="G92" s="36">
        <f>+'Average Info'!$F92</f>
        <v>4.5436337751888933</v>
      </c>
      <c r="H92" s="34">
        <f>+Max!$G92</f>
        <v>7.4784902774640436</v>
      </c>
      <c r="I92" s="35">
        <f>+min!$F92</f>
        <v>2.242804070545783</v>
      </c>
      <c r="J92" s="36">
        <f>+'Average Info'!$G92</f>
        <v>5.3991453223393338</v>
      </c>
      <c r="K92" s="34">
        <f>+Max!$H92</f>
        <v>7.5286875816312202</v>
      </c>
      <c r="L92" s="35">
        <f>+min!$G92</f>
        <v>3.8350827536959349</v>
      </c>
      <c r="M92" s="36">
        <f>+'Average Info'!$H92</f>
        <v>4.8878808584187077</v>
      </c>
      <c r="N92" s="34">
        <f>+Max!$I92</f>
        <v>6.2713023240211427</v>
      </c>
      <c r="O92" s="35">
        <f>+min!$H92</f>
        <v>2.242804070545783</v>
      </c>
      <c r="P92" s="36">
        <f>+'Average Info'!$I92</f>
        <v>3.8252748746522531</v>
      </c>
      <c r="Q92" s="34">
        <f>+Max!$J92</f>
        <v>8.0951086648135728</v>
      </c>
      <c r="R92" s="35">
        <f>+min!$I92</f>
        <v>2.7193251095228117</v>
      </c>
      <c r="S92" s="36">
        <f>+'Average Info'!$J92</f>
        <v>5.2348738152880303</v>
      </c>
      <c r="T92" s="34">
        <f>+Max!$K92</f>
        <v>6.7210041795879656</v>
      </c>
      <c r="U92" s="35">
        <f>+min!$J92</f>
        <v>2.242804070545783</v>
      </c>
      <c r="V92" s="36">
        <f>+'Average Info'!$K92</f>
        <v>5.2520596306560128</v>
      </c>
      <c r="W92" s="34">
        <f>+Max!$L92</f>
        <v>8.3538736831119493</v>
      </c>
      <c r="X92" s="35">
        <f>+min!$K92</f>
        <v>2.242804070545783</v>
      </c>
      <c r="Y92" s="36">
        <f>+'Average Info'!$L92</f>
        <v>5.2389704138910203</v>
      </c>
      <c r="Z92" s="34">
        <f>+Max!$M92</f>
        <v>6.855807945740171</v>
      </c>
      <c r="AA92" s="35">
        <f>+min!$L92</f>
        <v>2.9255360145403095</v>
      </c>
      <c r="AB92" s="36">
        <f>+'Average Info'!$M92</f>
        <v>4.5367315419507834</v>
      </c>
      <c r="AC92" s="34">
        <f>+Max!$N92</f>
        <v>6.6732004808239846</v>
      </c>
      <c r="AD92" s="35">
        <f>+min!$M92</f>
        <v>2.3640350465689468</v>
      </c>
      <c r="AE92" s="36">
        <f>+'Average Info'!$N92</f>
        <v>5.0633492585438438</v>
      </c>
      <c r="AF92" s="34">
        <f>+Max!$O92</f>
        <v>8.5233890481979131</v>
      </c>
      <c r="AG92" s="35">
        <f>+min!$N92</f>
        <v>2.242804070545783</v>
      </c>
      <c r="AH92" s="36">
        <f>+'Average Info'!$O92</f>
        <v>5.3174989796049825</v>
      </c>
      <c r="AI92" s="34">
        <f>+Max!$P92</f>
        <v>7.7806195910033704</v>
      </c>
      <c r="AJ92" s="35">
        <f>+min!$O92</f>
        <v>2.242804070545783</v>
      </c>
      <c r="AK92" s="36">
        <f>+'Average Info'!$P92</f>
        <v>5.7062338302141695</v>
      </c>
      <c r="AL92" s="34">
        <f>+Max!$Q92</f>
        <v>7.626281729251648</v>
      </c>
      <c r="AM92" s="35">
        <f>+min!$P92</f>
        <v>2.9713490347569418</v>
      </c>
      <c r="AN92" s="34">
        <f>+'Average Info'!$Q92</f>
        <v>5.8060946450403703</v>
      </c>
      <c r="AO92" s="34">
        <f>+Max!$R92</f>
        <v>8.5828892970715192</v>
      </c>
      <c r="AP92" s="35">
        <f>+min!$Q92</f>
        <v>3.9493387616919375</v>
      </c>
      <c r="AQ92" s="36">
        <f>+'Average Info'!$R92</f>
        <v>5.0922227306341394</v>
      </c>
      <c r="AR92" s="34">
        <f>+Max!$S92</f>
        <v>8.6330261130154469</v>
      </c>
      <c r="AS92" s="35">
        <f>+min!$R92</f>
        <v>2.242804070545783</v>
      </c>
      <c r="AT92" s="36">
        <f>+'Average Info'!$S92</f>
        <v>4.9596909736020232</v>
      </c>
      <c r="AU92" s="34">
        <f>+Max!$T92</f>
        <v>6.8632832819888607</v>
      </c>
      <c r="AV92" s="35">
        <f>+min!$S92</f>
        <v>2.8535720332413583</v>
      </c>
      <c r="AW92" s="36">
        <f>+'Average Info'!$T92</f>
        <v>5.2545840474564747</v>
      </c>
      <c r="AX92" s="34">
        <f>+Max!$U92</f>
        <v>6.7960210979043962</v>
      </c>
      <c r="AY92" s="35">
        <f>+min!$T92</f>
        <v>2.4259440371608454</v>
      </c>
      <c r="AZ92" s="36">
        <f>+'Average Info'!$U92</f>
        <v>4.974190602801257</v>
      </c>
      <c r="BA92" s="34">
        <f>+Max!$V92</f>
        <v>6.9592766519885716</v>
      </c>
      <c r="BB92" s="35">
        <f>+min!$U92</f>
        <v>2.5178092784295618</v>
      </c>
      <c r="BC92" s="36">
        <f>+'Average Info'!$V92</f>
        <v>4.3470886100897248</v>
      </c>
      <c r="BD92" s="34">
        <f>+Max!$W92</f>
        <v>8.2828209037078757</v>
      </c>
      <c r="BE92" s="35">
        <f>+min!$V92</f>
        <v>2.242804070545783</v>
      </c>
      <c r="BF92" s="36">
        <f>+'Average Info'!$W92</f>
        <v>5.7793816564630607</v>
      </c>
      <c r="BG92" s="34">
        <f>+Max!$X92</f>
        <v>7.1918401882770926</v>
      </c>
      <c r="BH92" s="35">
        <f>+min!$W92</f>
        <v>3.4215993339918906</v>
      </c>
      <c r="BI92" s="36">
        <f>+'Average Info'!$X92</f>
        <v>5.5149742487231466</v>
      </c>
    </row>
    <row r="93" spans="1:61">
      <c r="A93" s="27">
        <v>91</v>
      </c>
      <c r="B93" s="34">
        <f>+Max!$E93</f>
        <v>6.5019269147358569</v>
      </c>
      <c r="C93" s="35">
        <f>+min!$D93</f>
        <v>2.2652321112512408</v>
      </c>
      <c r="D93" s="36">
        <f>+'Average Info'!$E93</f>
        <v>4.1206503595840385</v>
      </c>
      <c r="E93" s="34">
        <f>+Max!$F93</f>
        <v>6.8436282883695299</v>
      </c>
      <c r="F93" s="35">
        <f>+min!$E93</f>
        <v>2.2652321112512408</v>
      </c>
      <c r="G93" s="36">
        <f>+'Average Info'!$F93</f>
        <v>4.005635138622929</v>
      </c>
      <c r="H93" s="34">
        <f>+Max!$G93</f>
        <v>6.3359320440917051</v>
      </c>
      <c r="I93" s="35">
        <f>+min!$F93</f>
        <v>2.2652321112512408</v>
      </c>
      <c r="J93" s="36">
        <f>+'Average Info'!$G93</f>
        <v>4.4973402894069308</v>
      </c>
      <c r="K93" s="34">
        <f>+Max!$H93</f>
        <v>6.9661858558277743</v>
      </c>
      <c r="L93" s="35">
        <f>+min!$G93</f>
        <v>2.2652321112512408</v>
      </c>
      <c r="M93" s="36">
        <f>+'Average Info'!$H93</f>
        <v>5.0799283804436364</v>
      </c>
      <c r="N93" s="34">
        <f>+Max!$I93</f>
        <v>7.1789714685176866</v>
      </c>
      <c r="O93" s="35">
        <f>+min!$H93</f>
        <v>2.2652321112512408</v>
      </c>
      <c r="P93" s="36">
        <f>+'Average Info'!$I93</f>
        <v>4.7633092870638905</v>
      </c>
      <c r="Q93" s="34">
        <f>+Max!$J93</f>
        <v>6.829920904101245</v>
      </c>
      <c r="R93" s="35">
        <f>+min!$I93</f>
        <v>2.2652321112512408</v>
      </c>
      <c r="S93" s="36">
        <f>+'Average Info'!$J93</f>
        <v>4.8241402168393606</v>
      </c>
      <c r="T93" s="34">
        <f>+Max!$K93</f>
        <v>6.5191867843296931</v>
      </c>
      <c r="U93" s="35">
        <f>+min!$J93</f>
        <v>2.2652321112512408</v>
      </c>
      <c r="V93" s="36">
        <f>+'Average Info'!$K93</f>
        <v>4.7477597031463858</v>
      </c>
      <c r="W93" s="34">
        <f>+Max!$L93</f>
        <v>6.6325444523773909</v>
      </c>
      <c r="X93" s="35">
        <f>+min!$K93</f>
        <v>2.2652321112512408</v>
      </c>
      <c r="Y93" s="36">
        <f>+'Average Info'!$L93</f>
        <v>4.9414383131502708</v>
      </c>
      <c r="Z93" s="34">
        <f>+Max!$M93</f>
        <v>7.7855267515818829</v>
      </c>
      <c r="AA93" s="35">
        <f>+min!$L93</f>
        <v>3.2308477436893948</v>
      </c>
      <c r="AB93" s="36">
        <f>+'Average Info'!$M93</f>
        <v>6.1976812254620626</v>
      </c>
      <c r="AC93" s="34">
        <f>+Max!$N93</f>
        <v>8.6234961378411086</v>
      </c>
      <c r="AD93" s="35">
        <f>+min!$M93</f>
        <v>4.9770696571205173</v>
      </c>
      <c r="AE93" s="36">
        <f>+'Average Info'!$N93</f>
        <v>5.0240035826415363</v>
      </c>
      <c r="AF93" s="34">
        <f>+Max!$O93</f>
        <v>6.333777824895682</v>
      </c>
      <c r="AG93" s="35">
        <f>+min!$N93</f>
        <v>2.5344095650878282</v>
      </c>
      <c r="AH93" s="36">
        <f>+'Average Info'!$O93</f>
        <v>4.8251790330631907</v>
      </c>
      <c r="AI93" s="34">
        <f>+Max!$P93</f>
        <v>6.9797301913954417</v>
      </c>
      <c r="AJ93" s="35">
        <f>+min!$O93</f>
        <v>2.2923619794723353</v>
      </c>
      <c r="AK93" s="36">
        <f>+'Average Info'!$P93</f>
        <v>5.0341675694038841</v>
      </c>
      <c r="AL93" s="34">
        <f>+Max!$Q93</f>
        <v>7.2531395696578898</v>
      </c>
      <c r="AM93" s="35">
        <f>+min!$P93</f>
        <v>2.8692412244091989</v>
      </c>
      <c r="AN93" s="34">
        <f>+'Average Info'!$Q93</f>
        <v>5.0398595832154331</v>
      </c>
      <c r="AO93" s="34">
        <f>+Max!$R93</f>
        <v>6.5861828601583561</v>
      </c>
      <c r="AP93" s="35">
        <f>+min!$Q93</f>
        <v>3.093702939280325</v>
      </c>
      <c r="AQ93" s="36">
        <f>+'Average Info'!$R93</f>
        <v>4.8999027965261277</v>
      </c>
      <c r="AR93" s="34">
        <f>+Max!$S93</f>
        <v>8.2152433666531621</v>
      </c>
      <c r="AS93" s="35">
        <f>+min!$R93</f>
        <v>2.8925806773351401</v>
      </c>
      <c r="AT93" s="36">
        <f>+'Average Info'!$S93</f>
        <v>5.1238247680208282</v>
      </c>
      <c r="AU93" s="34">
        <f>+Max!$T93</f>
        <v>7.1588995382171143</v>
      </c>
      <c r="AV93" s="35">
        <f>+min!$S93</f>
        <v>2.2652321112512408</v>
      </c>
      <c r="AW93" s="36">
        <f>+'Average Info'!$T93</f>
        <v>5.5102991780133284</v>
      </c>
      <c r="AX93" s="34">
        <f>+Max!$U93</f>
        <v>7.6596312737114234</v>
      </c>
      <c r="AY93" s="35">
        <f>+min!$T93</f>
        <v>2.2652321112512408</v>
      </c>
      <c r="AZ93" s="36">
        <f>+'Average Info'!$U93</f>
        <v>5.3280625335090157</v>
      </c>
      <c r="BA93" s="34">
        <f>+Max!$V93</f>
        <v>8.2084341423464373</v>
      </c>
      <c r="BB93" s="35">
        <f>+min!$U93</f>
        <v>3.5949310396796719</v>
      </c>
      <c r="BC93" s="36">
        <f>+'Average Info'!$V93</f>
        <v>5.637770037279676</v>
      </c>
      <c r="BD93" s="34">
        <f>+Max!$W93</f>
        <v>7.8478452354668811</v>
      </c>
      <c r="BE93" s="35">
        <f>+min!$V93</f>
        <v>3.12969739261416</v>
      </c>
      <c r="BF93" s="36">
        <f>+'Average Info'!$W93</f>
        <v>5.6687351768939802</v>
      </c>
      <c r="BG93" s="34">
        <f>+Max!$X93</f>
        <v>8.8344324535802858</v>
      </c>
      <c r="BH93" s="35">
        <f>+min!$W93</f>
        <v>2.2652321112512408</v>
      </c>
      <c r="BI93" s="36">
        <f>+'Average Info'!$X93</f>
        <v>5.4710535126873436</v>
      </c>
    </row>
    <row r="94" spans="1:61">
      <c r="A94" s="27">
        <v>92</v>
      </c>
      <c r="B94" s="34">
        <f>+Max!$E94</f>
        <v>6.8934753112536882</v>
      </c>
      <c r="C94" s="35">
        <f>+min!$D94</f>
        <v>2.2652321112512408</v>
      </c>
      <c r="D94" s="36">
        <f>+'Average Info'!$E94</f>
        <v>3.9209687570068614</v>
      </c>
      <c r="E94" s="34">
        <f>+Max!$F94</f>
        <v>6.784839702977095</v>
      </c>
      <c r="F94" s="35">
        <f>+min!$E94</f>
        <v>2.2652321112512408</v>
      </c>
      <c r="G94" s="36">
        <f>+'Average Info'!$F94</f>
        <v>4.231308313039694</v>
      </c>
      <c r="H94" s="34">
        <f>+Max!$G94</f>
        <v>5.9589712124900736</v>
      </c>
      <c r="I94" s="35">
        <f>+min!$F94</f>
        <v>2.2652321112512408</v>
      </c>
      <c r="J94" s="36">
        <f>+'Average Info'!$G94</f>
        <v>4.7113418482920295</v>
      </c>
      <c r="K94" s="34">
        <f>+Max!$H94</f>
        <v>7.0059379760443239</v>
      </c>
      <c r="L94" s="35">
        <f>+min!$G94</f>
        <v>3.6127581432188802</v>
      </c>
      <c r="M94" s="36">
        <f>+'Average Info'!$H94</f>
        <v>4.4329665724560279</v>
      </c>
      <c r="N94" s="34">
        <f>+Max!$I94</f>
        <v>8.1534429682497453</v>
      </c>
      <c r="O94" s="35">
        <f>+min!$H94</f>
        <v>2.5730015915536439</v>
      </c>
      <c r="P94" s="36">
        <f>+'Average Info'!$I94</f>
        <v>4.6472550771326899</v>
      </c>
      <c r="Q94" s="34">
        <f>+Max!$J94</f>
        <v>8.3676353171315512</v>
      </c>
      <c r="R94" s="35">
        <f>+min!$I94</f>
        <v>2.4869153283942564</v>
      </c>
      <c r="S94" s="36">
        <f>+'Average Info'!$J94</f>
        <v>5.9486427066786991</v>
      </c>
      <c r="T94" s="34">
        <f>+Max!$K94</f>
        <v>7.9103853526505876</v>
      </c>
      <c r="U94" s="35">
        <f>+min!$J94</f>
        <v>3.2850923580757914</v>
      </c>
      <c r="V94" s="36">
        <f>+'Average Info'!$K94</f>
        <v>4.5254130828949926</v>
      </c>
      <c r="W94" s="34">
        <f>+Max!$L94</f>
        <v>8.5395662898197902</v>
      </c>
      <c r="X94" s="35">
        <f>+min!$K94</f>
        <v>2.2652321112512408</v>
      </c>
      <c r="Y94" s="36">
        <f>+'Average Info'!$L94</f>
        <v>5.5909475760207963</v>
      </c>
      <c r="Z94" s="34">
        <f>+Max!$M94</f>
        <v>7.0307912565525905</v>
      </c>
      <c r="AA94" s="35">
        <f>+min!$L94</f>
        <v>2.2652321112512408</v>
      </c>
      <c r="AB94" s="36">
        <f>+'Average Info'!$M94</f>
        <v>5.1205429723659792</v>
      </c>
      <c r="AC94" s="34">
        <f>+Max!$N94</f>
        <v>7.8149093979423716</v>
      </c>
      <c r="AD94" s="35">
        <f>+min!$M94</f>
        <v>3.3166092426981066</v>
      </c>
      <c r="AE94" s="36">
        <f>+'Average Info'!$N94</f>
        <v>5.1399422973665727</v>
      </c>
      <c r="AF94" s="34">
        <f>+Max!$O94</f>
        <v>7.5622304973297263</v>
      </c>
      <c r="AG94" s="35">
        <f>+min!$N94</f>
        <v>3.1420128668645337</v>
      </c>
      <c r="AH94" s="36">
        <f>+'Average Info'!$O94</f>
        <v>5.5522939317227822</v>
      </c>
      <c r="AI94" s="34">
        <f>+Max!$P94</f>
        <v>9.1406957920977234</v>
      </c>
      <c r="AJ94" s="35">
        <f>+min!$O94</f>
        <v>2.2652321112512408</v>
      </c>
      <c r="AK94" s="36">
        <f>+'Average Info'!$P94</f>
        <v>5.400298603678797</v>
      </c>
      <c r="AL94" s="34">
        <f>+Max!$Q94</f>
        <v>7.8187583354508181</v>
      </c>
      <c r="AM94" s="35">
        <f>+min!$P94</f>
        <v>3.0465332867129549</v>
      </c>
      <c r="AN94" s="34">
        <f>+'Average Info'!$Q94</f>
        <v>4.1445329505063206</v>
      </c>
      <c r="AO94" s="34">
        <f>+Max!$R94</f>
        <v>7.6463092772809986</v>
      </c>
      <c r="AP94" s="35">
        <f>+min!$Q94</f>
        <v>2.2652321112512408</v>
      </c>
      <c r="AQ94" s="36">
        <f>+'Average Info'!$R94</f>
        <v>5.3952608870347305</v>
      </c>
      <c r="AR94" s="34">
        <f>+Max!$S94</f>
        <v>7.1702233057668563</v>
      </c>
      <c r="AS94" s="35">
        <f>+min!$R94</f>
        <v>3.4767010466803074</v>
      </c>
      <c r="AT94" s="36">
        <f>+'Average Info'!$S94</f>
        <v>4.7183126508024094</v>
      </c>
      <c r="AU94" s="34">
        <f>+Max!$T94</f>
        <v>8.1025223649602101</v>
      </c>
      <c r="AV94" s="35">
        <f>+min!$S94</f>
        <v>3.0485567617980891</v>
      </c>
      <c r="AW94" s="36">
        <f>+'Average Info'!$T94</f>
        <v>5.250739683193463</v>
      </c>
      <c r="AX94" s="34">
        <f>+Max!$U94</f>
        <v>7.2631829461127486</v>
      </c>
      <c r="AY94" s="35">
        <f>+min!$T94</f>
        <v>2.2652321112512408</v>
      </c>
      <c r="AZ94" s="36">
        <f>+'Average Info'!$U94</f>
        <v>4.875023686070719</v>
      </c>
      <c r="BA94" s="34">
        <f>+Max!$V94</f>
        <v>9.0892571033265313</v>
      </c>
      <c r="BB94" s="35">
        <f>+min!$U94</f>
        <v>2.8315552611198442</v>
      </c>
      <c r="BC94" s="36">
        <f>+'Average Info'!$V94</f>
        <v>5.334785229913904</v>
      </c>
      <c r="BD94" s="34">
        <f>+Max!$W94</f>
        <v>9.0054747755582039</v>
      </c>
      <c r="BE94" s="35">
        <f>+min!$V94</f>
        <v>2.8519574347318111</v>
      </c>
      <c r="BF94" s="36">
        <f>+'Average Info'!$W94</f>
        <v>5.9083237687119681</v>
      </c>
      <c r="BG94" s="34">
        <f>+Max!$X94</f>
        <v>6.356388656391573</v>
      </c>
      <c r="BH94" s="35">
        <f>+min!$W94</f>
        <v>3.1668321209648402</v>
      </c>
      <c r="BI94" s="36">
        <f>+'Average Info'!$X94</f>
        <v>5.4781494173534835</v>
      </c>
    </row>
    <row r="95" spans="1:61">
      <c r="A95" s="27">
        <v>93</v>
      </c>
      <c r="B95" s="34">
        <f>+Max!$E95</f>
        <v>5.5084937687121647</v>
      </c>
      <c r="C95" s="35">
        <f>+min!$D95</f>
        <v>2.242804070545783</v>
      </c>
      <c r="D95" s="36">
        <f>+'Average Info'!$E95</f>
        <v>3.7588072431391981</v>
      </c>
      <c r="E95" s="34">
        <f>+Max!$F95</f>
        <v>6.4498077976210197</v>
      </c>
      <c r="F95" s="35">
        <f>+min!$E95</f>
        <v>2.242804070545783</v>
      </c>
      <c r="G95" s="36">
        <f>+'Average Info'!$F95</f>
        <v>4.3390130853165862</v>
      </c>
      <c r="H95" s="34">
        <f>+Max!$G95</f>
        <v>8.0245130905353665</v>
      </c>
      <c r="I95" s="35">
        <f>+min!$F95</f>
        <v>2.242804070545783</v>
      </c>
      <c r="J95" s="36">
        <f>+'Average Info'!$G95</f>
        <v>5.7554426145000992</v>
      </c>
      <c r="K95" s="34">
        <f>+Max!$H95</f>
        <v>6.9917866193401608</v>
      </c>
      <c r="L95" s="35">
        <f>+min!$G95</f>
        <v>3.6570043266665668</v>
      </c>
      <c r="M95" s="36">
        <f>+'Average Info'!$H95</f>
        <v>5.1061811094203842</v>
      </c>
      <c r="N95" s="34">
        <f>+Max!$I95</f>
        <v>8.0037896712708463</v>
      </c>
      <c r="O95" s="35">
        <f>+min!$H95</f>
        <v>3.4361103760297911</v>
      </c>
      <c r="P95" s="36">
        <f>+'Average Info'!$I95</f>
        <v>5.2921138964037526</v>
      </c>
      <c r="Q95" s="34">
        <f>+Max!$J95</f>
        <v>7.5136045751038187</v>
      </c>
      <c r="R95" s="35">
        <f>+min!$I95</f>
        <v>3.1104254269078644</v>
      </c>
      <c r="S95" s="36">
        <f>+'Average Info'!$J95</f>
        <v>5.6128569304203868</v>
      </c>
      <c r="T95" s="34">
        <f>+Max!$K95</f>
        <v>7.1557387932761554</v>
      </c>
      <c r="U95" s="35">
        <f>+min!$J95</f>
        <v>2.242804070545783</v>
      </c>
      <c r="V95" s="36">
        <f>+'Average Info'!$K95</f>
        <v>5.0334010551986612</v>
      </c>
      <c r="W95" s="34">
        <f>+Max!$L95</f>
        <v>7.1165640489778061</v>
      </c>
      <c r="X95" s="35">
        <f>+min!$K95</f>
        <v>2.242804070545783</v>
      </c>
      <c r="Y95" s="36">
        <f>+'Average Info'!$L95</f>
        <v>4.6726175778084453</v>
      </c>
      <c r="Z95" s="34">
        <f>+Max!$M95</f>
        <v>8.3793289440714389</v>
      </c>
      <c r="AA95" s="35">
        <f>+min!$L95</f>
        <v>2.242804070545783</v>
      </c>
      <c r="AB95" s="36">
        <f>+'Average Info'!$M95</f>
        <v>5.7031326931291897</v>
      </c>
      <c r="AC95" s="34">
        <f>+Max!$N95</f>
        <v>6.6508179061014667</v>
      </c>
      <c r="AD95" s="35">
        <f>+min!$M95</f>
        <v>3.2717501703855421</v>
      </c>
      <c r="AE95" s="36">
        <f>+'Average Info'!$N95</f>
        <v>4.8521454540641438</v>
      </c>
      <c r="AF95" s="34">
        <f>+Max!$O95</f>
        <v>8.3135320879066583</v>
      </c>
      <c r="AG95" s="35">
        <f>+min!$N95</f>
        <v>3.1455850978447484</v>
      </c>
      <c r="AH95" s="36">
        <f>+'Average Info'!$O95</f>
        <v>4.8040306430054214</v>
      </c>
      <c r="AI95" s="34">
        <f>+Max!$P95</f>
        <v>8.1648408488452056</v>
      </c>
      <c r="AJ95" s="35">
        <f>+min!$O95</f>
        <v>3.3507417011173612</v>
      </c>
      <c r="AK95" s="36">
        <f>+'Average Info'!$P95</f>
        <v>6.0177986709889648</v>
      </c>
      <c r="AL95" s="34">
        <f>+Max!$Q95</f>
        <v>8.0594471569406299</v>
      </c>
      <c r="AM95" s="35">
        <f>+min!$P95</f>
        <v>4.1524320349563109</v>
      </c>
      <c r="AN95" s="34">
        <f>+'Average Info'!$Q95</f>
        <v>5.328626925236315</v>
      </c>
      <c r="AO95" s="34">
        <f>+Max!$R95</f>
        <v>8.0045293900511378</v>
      </c>
      <c r="AP95" s="35">
        <f>+min!$Q95</f>
        <v>2.3369196177365841</v>
      </c>
      <c r="AQ95" s="36">
        <f>+'Average Info'!$R95</f>
        <v>4.3972950035618723</v>
      </c>
      <c r="AR95" s="34">
        <f>+Max!$S95</f>
        <v>7.6652561009634734</v>
      </c>
      <c r="AS95" s="35">
        <f>+min!$R95</f>
        <v>2.242804070545783</v>
      </c>
      <c r="AT95" s="36">
        <f>+'Average Info'!$S95</f>
        <v>5.5073077563388644</v>
      </c>
      <c r="AU95" s="34">
        <f>+Max!$T95</f>
        <v>8.118878761234626</v>
      </c>
      <c r="AV95" s="35">
        <f>+min!$S95</f>
        <v>2.9412058081662869</v>
      </c>
      <c r="AW95" s="36">
        <f>+'Average Info'!$T95</f>
        <v>5.227768693873851</v>
      </c>
      <c r="AX95" s="34">
        <f>+Max!$U95</f>
        <v>6.8357532478813061</v>
      </c>
      <c r="AY95" s="35">
        <f>+min!$T95</f>
        <v>2.5628970317315942</v>
      </c>
      <c r="AZ95" s="36">
        <f>+'Average Info'!$U95</f>
        <v>5.6553017506615166</v>
      </c>
      <c r="BA95" s="34">
        <f>+Max!$V95</f>
        <v>7.0173725602434063</v>
      </c>
      <c r="BB95" s="35">
        <f>+min!$U95</f>
        <v>3.9755271536054346</v>
      </c>
      <c r="BC95" s="36">
        <f>+'Average Info'!$V95</f>
        <v>5.2110355840596778</v>
      </c>
      <c r="BD95" s="34">
        <f>+Max!$W95</f>
        <v>6.1854719736721089</v>
      </c>
      <c r="BE95" s="35">
        <f>+min!$V95</f>
        <v>2.7476443851827246</v>
      </c>
      <c r="BF95" s="36">
        <f>+'Average Info'!$W95</f>
        <v>5.1496553546086306</v>
      </c>
      <c r="BG95" s="34">
        <f>+Max!$X95</f>
        <v>7.8365214679171382</v>
      </c>
      <c r="BH95" s="35">
        <f>+min!$W95</f>
        <v>2.7224799938650599</v>
      </c>
      <c r="BI95" s="36">
        <f>+'Average Info'!$X95</f>
        <v>5.2179527544274498</v>
      </c>
    </row>
    <row r="96" spans="1:61">
      <c r="A96" s="27">
        <v>94</v>
      </c>
      <c r="B96" s="34">
        <f>+Max!$E96</f>
        <v>5.4729930494306283</v>
      </c>
      <c r="C96" s="35">
        <f>+min!$D96</f>
        <v>2.2652321112512408</v>
      </c>
      <c r="D96" s="36">
        <f>+'Average Info'!$E96</f>
        <v>3.3987752510298805</v>
      </c>
      <c r="E96" s="34">
        <f>+Max!$F96</f>
        <v>6.497053926723753</v>
      </c>
      <c r="F96" s="35">
        <f>+min!$E96</f>
        <v>2.2652321112512408</v>
      </c>
      <c r="G96" s="36">
        <f>+'Average Info'!$F96</f>
        <v>4.3105270270821219</v>
      </c>
      <c r="H96" s="34">
        <f>+Max!$G96</f>
        <v>6.4036847645660337</v>
      </c>
      <c r="I96" s="35">
        <f>+min!$F96</f>
        <v>2.2652321112512408</v>
      </c>
      <c r="J96" s="36">
        <f>+'Average Info'!$G96</f>
        <v>4.6748074400678608</v>
      </c>
      <c r="K96" s="34">
        <f>+Max!$H96</f>
        <v>7.7249082619741252</v>
      </c>
      <c r="L96" s="35">
        <f>+min!$G96</f>
        <v>2.2652321112512408</v>
      </c>
      <c r="M96" s="36">
        <f>+'Average Info'!$H96</f>
        <v>5.117291438944001</v>
      </c>
      <c r="N96" s="34">
        <f>+Max!$I96</f>
        <v>7.7492317144142868</v>
      </c>
      <c r="O96" s="35">
        <f>+min!$H96</f>
        <v>3.017175975677941</v>
      </c>
      <c r="P96" s="36">
        <f>+'Average Info'!$I96</f>
        <v>5.1573129541998108</v>
      </c>
      <c r="Q96" s="34">
        <f>+Max!$J96</f>
        <v>7.9402335601243772</v>
      </c>
      <c r="R96" s="35">
        <f>+min!$I96</f>
        <v>2.2652321112512408</v>
      </c>
      <c r="S96" s="36">
        <f>+'Average Info'!$J96</f>
        <v>5.2287227265914318</v>
      </c>
      <c r="T96" s="34">
        <f>+Max!$K96</f>
        <v>7.5110474575707116</v>
      </c>
      <c r="U96" s="35">
        <f>+min!$J96</f>
        <v>2.2652321112512408</v>
      </c>
      <c r="V96" s="36">
        <f>+'Average Info'!$K96</f>
        <v>4.5090982722740245</v>
      </c>
      <c r="W96" s="34">
        <f>+Max!$L96</f>
        <v>7.8399339048966308</v>
      </c>
      <c r="X96" s="35">
        <f>+min!$K96</f>
        <v>2.3292551149792171</v>
      </c>
      <c r="Y96" s="36">
        <f>+'Average Info'!$L96</f>
        <v>5.1943236563825836</v>
      </c>
      <c r="Z96" s="34">
        <f>+Max!$M96</f>
        <v>7.0656918348408917</v>
      </c>
      <c r="AA96" s="35">
        <f>+min!$L96</f>
        <v>2.3717282890749734</v>
      </c>
      <c r="AB96" s="36">
        <f>+'Average Info'!$M96</f>
        <v>4.909961281668636</v>
      </c>
      <c r="AC96" s="34">
        <f>+Max!$N96</f>
        <v>6.6936384561347717</v>
      </c>
      <c r="AD96" s="35">
        <f>+min!$M96</f>
        <v>2.2652321112512408</v>
      </c>
      <c r="AE96" s="36">
        <f>+'Average Info'!$N96</f>
        <v>4.9795300801222142</v>
      </c>
      <c r="AF96" s="34">
        <f>+Max!$O96</f>
        <v>7.7438104324573889</v>
      </c>
      <c r="AG96" s="35">
        <f>+min!$N96</f>
        <v>3.5925223122206749</v>
      </c>
      <c r="AH96" s="36">
        <f>+'Average Info'!$O96</f>
        <v>5.1926774938790459</v>
      </c>
      <c r="AI96" s="34">
        <f>+Max!$P96</f>
        <v>7.5068712747821325</v>
      </c>
      <c r="AJ96" s="35">
        <f>+min!$O96</f>
        <v>2.8402839277548915</v>
      </c>
      <c r="AK96" s="36">
        <f>+'Average Info'!$P96</f>
        <v>5.7845877450066627</v>
      </c>
      <c r="AL96" s="34">
        <f>+Max!$Q96</f>
        <v>7.0726153408224439</v>
      </c>
      <c r="AM96" s="35">
        <f>+min!$P96</f>
        <v>2.2652321112512408</v>
      </c>
      <c r="AN96" s="34">
        <f>+'Average Info'!$Q96</f>
        <v>5.0851119074052162</v>
      </c>
      <c r="AO96" s="34">
        <f>+Max!$R96</f>
        <v>6.764580461667614</v>
      </c>
      <c r="AP96" s="35">
        <f>+min!$Q96</f>
        <v>2.6467878625674066</v>
      </c>
      <c r="AQ96" s="36">
        <f>+'Average Info'!$R96</f>
        <v>4.6651007191822558</v>
      </c>
      <c r="AR96" s="34">
        <f>+Max!$S96</f>
        <v>7.4271590757806818</v>
      </c>
      <c r="AS96" s="35">
        <f>+min!$R96</f>
        <v>2.2652321112512408</v>
      </c>
      <c r="AT96" s="36">
        <f>+'Average Info'!$S96</f>
        <v>5.1601976868652812</v>
      </c>
      <c r="AU96" s="34">
        <f>+Max!$T96</f>
        <v>7.3208155890118629</v>
      </c>
      <c r="AV96" s="35">
        <f>+min!$S96</f>
        <v>2.4218577240155414</v>
      </c>
      <c r="AW96" s="36">
        <f>+'Average Info'!$T96</f>
        <v>5.3803813696562184</v>
      </c>
      <c r="AX96" s="34">
        <f>+Max!$U96</f>
        <v>7.8326072439094174</v>
      </c>
      <c r="AY96" s="35">
        <f>+min!$T96</f>
        <v>3.9722281320444206</v>
      </c>
      <c r="AZ96" s="36">
        <f>+'Average Info'!$U96</f>
        <v>4.5315789353808578</v>
      </c>
      <c r="BA96" s="34">
        <f>+Max!$V96</f>
        <v>9.6661359472187911</v>
      </c>
      <c r="BB96" s="35">
        <f>+min!$U96</f>
        <v>2.2652321112512408</v>
      </c>
      <c r="BC96" s="36">
        <f>+'Average Info'!$V96</f>
        <v>5.2642852539785565</v>
      </c>
      <c r="BD96" s="34">
        <f>+Max!$W96</f>
        <v>8.5046666383902103</v>
      </c>
      <c r="BE96" s="35">
        <f>+min!$V96</f>
        <v>2.8238458930552679</v>
      </c>
      <c r="BF96" s="36">
        <f>+'Average Info'!$W96</f>
        <v>5.0186320201171091</v>
      </c>
      <c r="BG96" s="34">
        <f>+Max!$X96</f>
        <v>8.3695663915363081</v>
      </c>
      <c r="BH96" s="35">
        <f>+min!$W96</f>
        <v>2.6972496226865541</v>
      </c>
      <c r="BI96" s="36">
        <f>+'Average Info'!$X96</f>
        <v>6.3623610797100616</v>
      </c>
    </row>
    <row r="97" spans="1:61">
      <c r="A97" s="27">
        <v>95</v>
      </c>
      <c r="B97" s="34">
        <f>+Max!$E97</f>
        <v>6.5291934571809502</v>
      </c>
      <c r="C97" s="35">
        <f>+min!$D97</f>
        <v>2.242804070545783</v>
      </c>
      <c r="D97" s="36">
        <f>+'Average Info'!$E97</f>
        <v>3.8962885882999307</v>
      </c>
      <c r="E97" s="34">
        <f>+Max!$F97</f>
        <v>5.7670268940993115</v>
      </c>
      <c r="F97" s="35">
        <f>+min!$E97</f>
        <v>2.242804070545783</v>
      </c>
      <c r="G97" s="36">
        <f>+'Average Info'!$F97</f>
        <v>4.6248211700356583</v>
      </c>
      <c r="H97" s="34">
        <f>+Max!$G97</f>
        <v>6.2811554449083857</v>
      </c>
      <c r="I97" s="35">
        <f>+min!$F97</f>
        <v>2.242804070545783</v>
      </c>
      <c r="J97" s="36">
        <f>+'Average Info'!$G97</f>
        <v>4.750031942050188</v>
      </c>
      <c r="K97" s="34">
        <f>+Max!$H97</f>
        <v>7.7638405685613261</v>
      </c>
      <c r="L97" s="35">
        <f>+min!$G97</f>
        <v>2.419230550225778</v>
      </c>
      <c r="M97" s="36">
        <f>+'Average Info'!$H97</f>
        <v>5.07472519308652</v>
      </c>
      <c r="N97" s="34">
        <f>+Max!$I97</f>
        <v>7.8794484498452793</v>
      </c>
      <c r="O97" s="35">
        <f>+min!$H97</f>
        <v>3.3905067902257064</v>
      </c>
      <c r="P97" s="36">
        <f>+'Average Info'!$I97</f>
        <v>5.1543129928000386</v>
      </c>
      <c r="Q97" s="34">
        <f>+Max!$J97</f>
        <v>6.5153378468212013</v>
      </c>
      <c r="R97" s="35">
        <f>+min!$I97</f>
        <v>2.242804070545783</v>
      </c>
      <c r="S97" s="36">
        <f>+'Average Info'!$J97</f>
        <v>4.8569967685852493</v>
      </c>
      <c r="T97" s="34">
        <f>+Max!$K97</f>
        <v>7.6849433492647554</v>
      </c>
      <c r="U97" s="35">
        <f>+min!$J97</f>
        <v>2.242804070545783</v>
      </c>
      <c r="V97" s="36">
        <f>+'Average Info'!$K97</f>
        <v>5.037036799466776</v>
      </c>
      <c r="W97" s="34">
        <f>+Max!$L97</f>
        <v>7.497765558472536</v>
      </c>
      <c r="X97" s="35">
        <f>+min!$K97</f>
        <v>3.1867180164696158</v>
      </c>
      <c r="Y97" s="36">
        <f>+'Average Info'!$L97</f>
        <v>4.865309593687936</v>
      </c>
      <c r="Z97" s="34">
        <f>+Max!$M97</f>
        <v>5.8638132380399801</v>
      </c>
      <c r="AA97" s="35">
        <f>+min!$L97</f>
        <v>2.242804070545783</v>
      </c>
      <c r="AB97" s="36">
        <f>+'Average Info'!$M97</f>
        <v>4.7400994817631448</v>
      </c>
      <c r="AC97" s="34">
        <f>+Max!$N97</f>
        <v>7.2746994075814095</v>
      </c>
      <c r="AD97" s="35">
        <f>+min!$M97</f>
        <v>2.242804070545783</v>
      </c>
      <c r="AE97" s="36">
        <f>+'Average Info'!$N97</f>
        <v>5.6088909762612635</v>
      </c>
      <c r="AF97" s="34">
        <f>+Max!$O97</f>
        <v>8.0198503212008365</v>
      </c>
      <c r="AG97" s="35">
        <f>+min!$N97</f>
        <v>2.242804070545783</v>
      </c>
      <c r="AH97" s="36">
        <f>+'Average Info'!$O97</f>
        <v>5.1304751121143957</v>
      </c>
      <c r="AI97" s="34">
        <f>+Max!$P97</f>
        <v>8.6867773854820687</v>
      </c>
      <c r="AJ97" s="35">
        <f>+min!$O97</f>
        <v>2.6922545976878611</v>
      </c>
      <c r="AK97" s="36">
        <f>+'Average Info'!$P97</f>
        <v>5.8868530693422034</v>
      </c>
      <c r="AL97" s="34">
        <f>+Max!$Q97</f>
        <v>6.239478503018316</v>
      </c>
      <c r="AM97" s="35">
        <f>+min!$P97</f>
        <v>2.242804070545783</v>
      </c>
      <c r="AN97" s="34">
        <f>+'Average Info'!$Q97</f>
        <v>3.7722696083058191</v>
      </c>
      <c r="AO97" s="34">
        <f>+Max!$R97</f>
        <v>8.179051495986025</v>
      </c>
      <c r="AP97" s="35">
        <f>+min!$Q97</f>
        <v>2.242804070545783</v>
      </c>
      <c r="AQ97" s="36">
        <f>+'Average Info'!$R97</f>
        <v>5.348698783943</v>
      </c>
      <c r="AR97" s="34">
        <f>+Max!$S97</f>
        <v>8.1639529039734775</v>
      </c>
      <c r="AS97" s="35">
        <f>+min!$R97</f>
        <v>2.2838323610854045</v>
      </c>
      <c r="AT97" s="36">
        <f>+'Average Info'!$S97</f>
        <v>5.8736544250276124</v>
      </c>
      <c r="AU97" s="34">
        <f>+Max!$T97</f>
        <v>7.6167035859447632</v>
      </c>
      <c r="AV97" s="35">
        <f>+min!$S97</f>
        <v>4.2993954597207926</v>
      </c>
      <c r="AW97" s="36">
        <f>+'Average Info'!$T97</f>
        <v>5.4063645984309021</v>
      </c>
      <c r="AX97" s="34">
        <f>+Max!$U97</f>
        <v>8.3158260631317695</v>
      </c>
      <c r="AY97" s="35">
        <f>+min!$T97</f>
        <v>2.5386523694086147</v>
      </c>
      <c r="AZ97" s="36">
        <f>+'Average Info'!$U97</f>
        <v>5.8292117831888577</v>
      </c>
      <c r="BA97" s="34">
        <f>+Max!$V97</f>
        <v>5.9444274095627767</v>
      </c>
      <c r="BB97" s="35">
        <f>+min!$U97</f>
        <v>2.242804070545783</v>
      </c>
      <c r="BC97" s="36">
        <f>+'Average Info'!$V97</f>
        <v>4.4336431599805479</v>
      </c>
      <c r="BD97" s="34">
        <f>+Max!$W97</f>
        <v>7.0632160669808304</v>
      </c>
      <c r="BE97" s="35">
        <f>+min!$V97</f>
        <v>2.5689376549157013</v>
      </c>
      <c r="BF97" s="36">
        <f>+'Average Info'!$W97</f>
        <v>4.8764885134272618</v>
      </c>
      <c r="BG97" s="34">
        <f>+Max!$X97</f>
        <v>7.1243579180349759</v>
      </c>
      <c r="BH97" s="35">
        <f>+min!$W97</f>
        <v>2.9870113422166926</v>
      </c>
      <c r="BI97" s="36">
        <f>+'Average Info'!$X97</f>
        <v>5.9419328772705677</v>
      </c>
    </row>
    <row r="98" spans="1:61">
      <c r="A98" s="27">
        <v>96</v>
      </c>
      <c r="B98" s="34">
        <f>+Max!$E98</f>
        <v>5.2033354168498871</v>
      </c>
      <c r="C98" s="35">
        <f>+min!$D98</f>
        <v>2.1979479891348674</v>
      </c>
      <c r="D98" s="36">
        <f>+'Average Info'!$E98</f>
        <v>3.3647430313367783</v>
      </c>
      <c r="E98" s="34">
        <f>+Max!$F98</f>
        <v>5.776356881689992</v>
      </c>
      <c r="F98" s="35">
        <f>+min!$E98</f>
        <v>2.1979479891348674</v>
      </c>
      <c r="G98" s="36">
        <f>+'Average Info'!$F98</f>
        <v>4.4455903791677907</v>
      </c>
      <c r="H98" s="34">
        <f>+Max!$G98</f>
        <v>6.3806355859534607</v>
      </c>
      <c r="I98" s="35">
        <f>+min!$F98</f>
        <v>2.6937830553779141</v>
      </c>
      <c r="J98" s="36">
        <f>+'Average Info'!$G98</f>
        <v>4.6321543169541419</v>
      </c>
      <c r="K98" s="34">
        <f>+Max!$H98</f>
        <v>7.2626777938745199</v>
      </c>
      <c r="L98" s="35">
        <f>+min!$G98</f>
        <v>2.1979479891348674</v>
      </c>
      <c r="M98" s="36">
        <f>+'Average Info'!$H98</f>
        <v>4.8789462375471979</v>
      </c>
      <c r="N98" s="34">
        <f>+Max!$I98</f>
        <v>7.2166556957294397</v>
      </c>
      <c r="O98" s="35">
        <f>+min!$H98</f>
        <v>2.9128745688997699</v>
      </c>
      <c r="P98" s="36">
        <f>+'Average Info'!$I98</f>
        <v>4.7118652234036409</v>
      </c>
      <c r="Q98" s="34">
        <f>+Max!$J98</f>
        <v>6.2939286697053447</v>
      </c>
      <c r="R98" s="35">
        <f>+min!$I98</f>
        <v>2.1979479891348674</v>
      </c>
      <c r="S98" s="36">
        <f>+'Average Info'!$J98</f>
        <v>4.8237280808107528</v>
      </c>
      <c r="T98" s="34">
        <f>+Max!$K98</f>
        <v>7.7577843099843511</v>
      </c>
      <c r="U98" s="35">
        <f>+min!$J98</f>
        <v>2.4834760588560743</v>
      </c>
      <c r="V98" s="36">
        <f>+'Average Info'!$K98</f>
        <v>4.9836969130753257</v>
      </c>
      <c r="W98" s="34">
        <f>+Max!$L98</f>
        <v>7.7194323238740656</v>
      </c>
      <c r="X98" s="35">
        <f>+min!$K98</f>
        <v>2.1979479891348674</v>
      </c>
      <c r="Y98" s="36">
        <f>+'Average Info'!$L98</f>
        <v>4.5639670171030744</v>
      </c>
      <c r="Z98" s="34">
        <f>+Max!$M98</f>
        <v>8.2054484952689268</v>
      </c>
      <c r="AA98" s="35">
        <f>+min!$L98</f>
        <v>2.1979479891348674</v>
      </c>
      <c r="AB98" s="36">
        <f>+'Average Info'!$M98</f>
        <v>5.887240692038306</v>
      </c>
      <c r="AC98" s="34">
        <f>+Max!$N98</f>
        <v>6.4641198858791071</v>
      </c>
      <c r="AD98" s="35">
        <f>+min!$M98</f>
        <v>3.8963243917811634</v>
      </c>
      <c r="AE98" s="36">
        <f>+'Average Info'!$N98</f>
        <v>4.6233317975601054</v>
      </c>
      <c r="AF98" s="34">
        <f>+Max!$O98</f>
        <v>7.7811846397011779</v>
      </c>
      <c r="AG98" s="35">
        <f>+min!$N98</f>
        <v>3.1491904782820166</v>
      </c>
      <c r="AH98" s="36">
        <f>+'Average Info'!$O98</f>
        <v>4.9560377578993204</v>
      </c>
      <c r="AI98" s="34">
        <f>+Max!$P98</f>
        <v>8.7712329762635566</v>
      </c>
      <c r="AJ98" s="35">
        <f>+min!$O98</f>
        <v>2.1979479891348674</v>
      </c>
      <c r="AK98" s="36">
        <f>+'Average Info'!$P98</f>
        <v>5.9448795178571761</v>
      </c>
      <c r="AL98" s="34">
        <f>+Max!$Q98</f>
        <v>6.9006746004696868</v>
      </c>
      <c r="AM98" s="35">
        <f>+min!$P98</f>
        <v>3.8576697221457401</v>
      </c>
      <c r="AN98" s="34">
        <f>+'Average Info'!$Q98</f>
        <v>4.9346854151148118</v>
      </c>
      <c r="AO98" s="34">
        <f>+Max!$R98</f>
        <v>7.526177298979956</v>
      </c>
      <c r="AP98" s="35">
        <f>+min!$Q98</f>
        <v>3.6768665801453988</v>
      </c>
      <c r="AQ98" s="36">
        <f>+'Average Info'!$R98</f>
        <v>5.6411232631402921</v>
      </c>
      <c r="AR98" s="34">
        <f>+Max!$S98</f>
        <v>6.656186392762196</v>
      </c>
      <c r="AS98" s="35">
        <f>+min!$R98</f>
        <v>3.1706132409369197</v>
      </c>
      <c r="AT98" s="36">
        <f>+'Average Info'!$S98</f>
        <v>5.332300369629638</v>
      </c>
      <c r="AU98" s="34">
        <f>+Max!$T98</f>
        <v>8.3493611290502532</v>
      </c>
      <c r="AV98" s="35">
        <f>+min!$S98</f>
        <v>3.0108150336999668</v>
      </c>
      <c r="AW98" s="36">
        <f>+'Average Info'!$T98</f>
        <v>5.14299933974414</v>
      </c>
      <c r="AX98" s="34">
        <f>+Max!$U98</f>
        <v>8.7407307701777555</v>
      </c>
      <c r="AY98" s="35">
        <f>+min!$T98</f>
        <v>2.5296109307482375</v>
      </c>
      <c r="AZ98" s="36">
        <f>+'Average Info'!$U98</f>
        <v>5.610620636403179</v>
      </c>
      <c r="BA98" s="34">
        <f>+Max!$V98</f>
        <v>6.9159927225246385</v>
      </c>
      <c r="BB98" s="35">
        <f>+min!$U98</f>
        <v>3.1998384853050066</v>
      </c>
      <c r="BC98" s="36">
        <f>+'Average Info'!$V98</f>
        <v>5.4271279911494767</v>
      </c>
      <c r="BD98" s="34">
        <f>+Max!$W98</f>
        <v>8.1758432031948978</v>
      </c>
      <c r="BE98" s="35">
        <f>+min!$V98</f>
        <v>3.2415042407238146</v>
      </c>
      <c r="BF98" s="36">
        <f>+'Average Info'!$W98</f>
        <v>5.9237046792038051</v>
      </c>
      <c r="BG98" s="34">
        <f>+Max!$X98</f>
        <v>7.3860997212160413</v>
      </c>
      <c r="BH98" s="35">
        <f>+min!$W98</f>
        <v>4.1836180987629801</v>
      </c>
      <c r="BI98" s="36">
        <f>+'Average Info'!$X98</f>
        <v>5.6825750983882077</v>
      </c>
    </row>
    <row r="99" spans="1:61">
      <c r="A99" s="27">
        <v>97</v>
      </c>
      <c r="B99" s="34">
        <f>+Max!$E99</f>
        <v>5.8963462699132556</v>
      </c>
      <c r="C99" s="35">
        <f>+min!$D99</f>
        <v>2.242804070545783</v>
      </c>
      <c r="D99" s="36">
        <f>+'Average Info'!$E99</f>
        <v>3.9676022588149196</v>
      </c>
      <c r="E99" s="34">
        <f>+Max!$F99</f>
        <v>7.1774634338020933</v>
      </c>
      <c r="F99" s="35">
        <f>+min!$E99</f>
        <v>2.242804070545783</v>
      </c>
      <c r="G99" s="36">
        <f>+'Average Info'!$F99</f>
        <v>4.228040662971261</v>
      </c>
      <c r="H99" s="34">
        <f>+Max!$G99</f>
        <v>7.6625249764082755</v>
      </c>
      <c r="I99" s="35">
        <f>+min!$F99</f>
        <v>2.242804070545783</v>
      </c>
      <c r="J99" s="36">
        <f>+'Average Info'!$G99</f>
        <v>4.4071386171665301</v>
      </c>
      <c r="K99" s="34">
        <f>+Max!$H99</f>
        <v>7.1462939964141423</v>
      </c>
      <c r="L99" s="35">
        <f>+min!$G99</f>
        <v>2.242804070545783</v>
      </c>
      <c r="M99" s="36">
        <f>+'Average Info'!$H99</f>
        <v>4.9153099054805525</v>
      </c>
      <c r="N99" s="34">
        <f>+Max!$I99</f>
        <v>8.1426034415805759</v>
      </c>
      <c r="O99" s="35">
        <f>+min!$H99</f>
        <v>2.7963281719087556</v>
      </c>
      <c r="P99" s="36">
        <f>+'Average Info'!$I99</f>
        <v>3.823050850966526</v>
      </c>
      <c r="Q99" s="34">
        <f>+Max!$J99</f>
        <v>8.6809738313585072</v>
      </c>
      <c r="R99" s="35">
        <f>+min!$I99</f>
        <v>2.242804070545783</v>
      </c>
      <c r="S99" s="36">
        <f>+'Average Info'!$J99</f>
        <v>5.5331314449592099</v>
      </c>
      <c r="T99" s="34">
        <f>+Max!$K99</f>
        <v>7.8376275810620628</v>
      </c>
      <c r="U99" s="35">
        <f>+min!$J99</f>
        <v>2.2971996238677055</v>
      </c>
      <c r="V99" s="36">
        <f>+'Average Info'!$K99</f>
        <v>4.7076918101995338</v>
      </c>
      <c r="W99" s="34">
        <f>+Max!$L99</f>
        <v>7.7058669486143652</v>
      </c>
      <c r="X99" s="35">
        <f>+min!$K99</f>
        <v>2.242804070545783</v>
      </c>
      <c r="Y99" s="36">
        <f>+'Average Info'!$L99</f>
        <v>5.366737687315343</v>
      </c>
      <c r="Z99" s="34">
        <f>+Max!$M99</f>
        <v>8.7419085152390235</v>
      </c>
      <c r="AA99" s="35">
        <f>+min!$L99</f>
        <v>2.242804070545783</v>
      </c>
      <c r="AB99" s="36">
        <f>+'Average Info'!$M99</f>
        <v>4.5949516479314996</v>
      </c>
      <c r="AC99" s="34">
        <f>+Max!$N99</f>
        <v>8.6118084285373246</v>
      </c>
      <c r="AD99" s="35">
        <f>+min!$M99</f>
        <v>2.4957176018676077</v>
      </c>
      <c r="AE99" s="36">
        <f>+'Average Info'!$N99</f>
        <v>5.7870510626593044</v>
      </c>
      <c r="AF99" s="34">
        <f>+Max!$O99</f>
        <v>7.273418638613367</v>
      </c>
      <c r="AG99" s="35">
        <f>+min!$N99</f>
        <v>2.6700058898770065</v>
      </c>
      <c r="AH99" s="36">
        <f>+'Average Info'!$O99</f>
        <v>4.9001682426127005</v>
      </c>
      <c r="AI99" s="34">
        <f>+Max!$P99</f>
        <v>7.8086328393172142</v>
      </c>
      <c r="AJ99" s="35">
        <f>+min!$O99</f>
        <v>3.1522239013595121</v>
      </c>
      <c r="AK99" s="36">
        <f>+'Average Info'!$P99</f>
        <v>5.5475811949022704</v>
      </c>
      <c r="AL99" s="34">
        <f>+Max!$Q99</f>
        <v>8.0809133750081443</v>
      </c>
      <c r="AM99" s="35">
        <f>+min!$P99</f>
        <v>3.1712801157548873</v>
      </c>
      <c r="AN99" s="34">
        <f>+'Average Info'!$Q99</f>
        <v>4.9014344875270286</v>
      </c>
      <c r="AO99" s="34">
        <f>+Max!$R99</f>
        <v>9.7838397625472879</v>
      </c>
      <c r="AP99" s="35">
        <f>+min!$Q99</f>
        <v>3.6989521679588195</v>
      </c>
      <c r="AQ99" s="36">
        <f>+'Average Info'!$R99</f>
        <v>5.2988762828578446</v>
      </c>
      <c r="AR99" s="34">
        <f>+Max!$S99</f>
        <v>7.2725199564403189</v>
      </c>
      <c r="AS99" s="35">
        <f>+min!$R99</f>
        <v>2.242804070545783</v>
      </c>
      <c r="AT99" s="36">
        <f>+'Average Info'!$S99</f>
        <v>5.4094496972959307</v>
      </c>
      <c r="AU99" s="34">
        <f>+Max!$T99</f>
        <v>7.6881979065631683</v>
      </c>
      <c r="AV99" s="35">
        <f>+min!$S99</f>
        <v>2.7178599598452302</v>
      </c>
      <c r="AW99" s="36">
        <f>+'Average Info'!$T99</f>
        <v>5.0995857440881363</v>
      </c>
      <c r="AX99" s="34">
        <f>+Max!$U99</f>
        <v>6.4240545302078802</v>
      </c>
      <c r="AY99" s="35">
        <f>+min!$T99</f>
        <v>2.242804070545783</v>
      </c>
      <c r="AZ99" s="36">
        <f>+'Average Info'!$U99</f>
        <v>4.2696375068930443</v>
      </c>
      <c r="BA99" s="34">
        <f>+Max!$V99</f>
        <v>6.8640386646807849</v>
      </c>
      <c r="BB99" s="35">
        <f>+min!$U99</f>
        <v>3.0971032593650301</v>
      </c>
      <c r="BC99" s="36">
        <f>+'Average Info'!$V99</f>
        <v>4.7085053773360999</v>
      </c>
      <c r="BD99" s="34">
        <f>+Max!$W99</f>
        <v>8.8026163682825693</v>
      </c>
      <c r="BE99" s="35">
        <f>+min!$V99</f>
        <v>2.4845484200857917</v>
      </c>
      <c r="BF99" s="36">
        <f>+'Average Info'!$W99</f>
        <v>5.9491787322229701</v>
      </c>
      <c r="BG99" s="34">
        <f>+Max!$X99</f>
        <v>7.1969896083247109</v>
      </c>
      <c r="BH99" s="35">
        <f>+min!$W99</f>
        <v>3.235401981437692</v>
      </c>
      <c r="BI99" s="36">
        <f>+'Average Info'!$X99</f>
        <v>5.7928647899481183</v>
      </c>
    </row>
    <row r="100" spans="1:61">
      <c r="A100" s="27">
        <v>98</v>
      </c>
      <c r="B100" s="34">
        <f>+Max!$E100</f>
        <v>6.0993033412950748</v>
      </c>
      <c r="C100" s="35">
        <f>+min!$D100</f>
        <v>2.1979479891348674</v>
      </c>
      <c r="D100" s="36">
        <f>+'Average Info'!$E100</f>
        <v>3.9530804485804394</v>
      </c>
      <c r="E100" s="34">
        <f>+Max!$F100</f>
        <v>5.3883679718455584</v>
      </c>
      <c r="F100" s="35">
        <f>+min!$E100</f>
        <v>2.1979479891348674</v>
      </c>
      <c r="G100" s="36">
        <f>+'Average Info'!$F100</f>
        <v>3.6794334154352937</v>
      </c>
      <c r="H100" s="34">
        <f>+Max!$G100</f>
        <v>6.375186526754991</v>
      </c>
      <c r="I100" s="35">
        <f>+min!$F100</f>
        <v>2.1979479891348674</v>
      </c>
      <c r="J100" s="36">
        <f>+'Average Info'!$G100</f>
        <v>4.0937367040237076</v>
      </c>
      <c r="K100" s="34">
        <f>+Max!$H100</f>
        <v>7.3207773168781936</v>
      </c>
      <c r="L100" s="35">
        <f>+min!$G100</f>
        <v>2.2167771445434696</v>
      </c>
      <c r="M100" s="36">
        <f>+'Average Info'!$H100</f>
        <v>4.669752367995069</v>
      </c>
      <c r="N100" s="34">
        <f>+Max!$I100</f>
        <v>7.4732573260605983</v>
      </c>
      <c r="O100" s="35">
        <f>+min!$H100</f>
        <v>2.7002890828223838</v>
      </c>
      <c r="P100" s="36">
        <f>+'Average Info'!$I100</f>
        <v>4.9347620437500579</v>
      </c>
      <c r="Q100" s="34">
        <f>+Max!$J100</f>
        <v>6.0866785849987677</v>
      </c>
      <c r="R100" s="35">
        <f>+min!$I100</f>
        <v>2.9791205522606439</v>
      </c>
      <c r="S100" s="36">
        <f>+'Average Info'!$J100</f>
        <v>4.5684342525286308</v>
      </c>
      <c r="T100" s="34">
        <f>+Max!$K100</f>
        <v>6.2740437367076609</v>
      </c>
      <c r="U100" s="35">
        <f>+min!$J100</f>
        <v>2.1979479891348674</v>
      </c>
      <c r="V100" s="36">
        <f>+'Average Info'!$K100</f>
        <v>4.4725500985646169</v>
      </c>
      <c r="W100" s="34">
        <f>+Max!$L100</f>
        <v>8.7373020490042475</v>
      </c>
      <c r="X100" s="35">
        <f>+min!$K100</f>
        <v>2.1979479891348674</v>
      </c>
      <c r="Y100" s="36">
        <f>+'Average Info'!$L100</f>
        <v>4.9359950034462923</v>
      </c>
      <c r="Z100" s="34">
        <f>+Max!$M100</f>
        <v>8.1522685955281524</v>
      </c>
      <c r="AA100" s="35">
        <f>+min!$L100</f>
        <v>2.8644683692177644</v>
      </c>
      <c r="AB100" s="36">
        <f>+'Average Info'!$M100</f>
        <v>5.1386697049556549</v>
      </c>
      <c r="AC100" s="34">
        <f>+Max!$N100</f>
        <v>6.6019813588061353</v>
      </c>
      <c r="AD100" s="35">
        <f>+min!$M100</f>
        <v>2.2393940006207655</v>
      </c>
      <c r="AE100" s="36">
        <f>+'Average Info'!$N100</f>
        <v>5.1234242462444097</v>
      </c>
      <c r="AF100" s="34">
        <f>+Max!$O100</f>
        <v>8.3097777684097078</v>
      </c>
      <c r="AG100" s="35">
        <f>+min!$N100</f>
        <v>3.4156113064728464</v>
      </c>
      <c r="AH100" s="36">
        <f>+'Average Info'!$O100</f>
        <v>5.1458889834237826</v>
      </c>
      <c r="AI100" s="34">
        <f>+Max!$P100</f>
        <v>9.2056011528090327</v>
      </c>
      <c r="AJ100" s="35">
        <f>+min!$O100</f>
        <v>2.1979479891348674</v>
      </c>
      <c r="AK100" s="36">
        <f>+'Average Info'!$P100</f>
        <v>5.5050753582473382</v>
      </c>
      <c r="AL100" s="34">
        <f>+Max!$Q100</f>
        <v>8.9605784827401056</v>
      </c>
      <c r="AM100" s="35">
        <f>+min!$P100</f>
        <v>3.8438153737397243</v>
      </c>
      <c r="AN100" s="34">
        <f>+'Average Info'!$Q100</f>
        <v>5.1095412697880844</v>
      </c>
      <c r="AO100" s="34">
        <f>+Max!$R100</f>
        <v>8.7331492444434122</v>
      </c>
      <c r="AP100" s="35">
        <f>+min!$Q100</f>
        <v>2.4802085469252333</v>
      </c>
      <c r="AQ100" s="36">
        <f>+'Average Info'!$R100</f>
        <v>5.6257175413546454</v>
      </c>
      <c r="AR100" s="34">
        <f>+Max!$S100</f>
        <v>5.6408432950795087</v>
      </c>
      <c r="AS100" s="35">
        <f>+min!$R100</f>
        <v>3.5988099717608812</v>
      </c>
      <c r="AT100" s="36">
        <f>+'Average Info'!$S100</f>
        <v>4.4760974273475682</v>
      </c>
      <c r="AU100" s="34">
        <f>+Max!$T100</f>
        <v>9.4109068234756403</v>
      </c>
      <c r="AV100" s="35">
        <f>+min!$S100</f>
        <v>2.6891233660660814</v>
      </c>
      <c r="AW100" s="36">
        <f>+'Average Info'!$T100</f>
        <v>4.9137407701317892</v>
      </c>
      <c r="AX100" s="34">
        <f>+Max!$U100</f>
        <v>8.8606065718701466</v>
      </c>
      <c r="AY100" s="35">
        <f>+min!$T100</f>
        <v>2.9781095205566133</v>
      </c>
      <c r="AZ100" s="36">
        <f>+'Average Info'!$U100</f>
        <v>4.9295943313146555</v>
      </c>
      <c r="BA100" s="34">
        <f>+Max!$V100</f>
        <v>8.5449840639731267</v>
      </c>
      <c r="BB100" s="35">
        <f>+min!$U100</f>
        <v>2.4828900168092418</v>
      </c>
      <c r="BC100" s="36">
        <f>+'Average Info'!$V100</f>
        <v>4.8112128218755164</v>
      </c>
      <c r="BD100" s="34">
        <f>+Max!$W100</f>
        <v>8.6692700802699569</v>
      </c>
      <c r="BE100" s="35">
        <f>+min!$V100</f>
        <v>3.0760283253824992</v>
      </c>
      <c r="BF100" s="36">
        <f>+'Average Info'!$W100</f>
        <v>5.5842724911875603</v>
      </c>
      <c r="BG100" s="34">
        <f>+Max!$X100</f>
        <v>8.5884009263603005</v>
      </c>
      <c r="BH100" s="35">
        <f>+min!$W100</f>
        <v>3.1939113381416728</v>
      </c>
      <c r="BI100" s="36">
        <f>+'Average Info'!$X100</f>
        <v>5.9138799240539868</v>
      </c>
    </row>
    <row r="101" spans="1:61">
      <c r="A101" s="27">
        <v>99</v>
      </c>
      <c r="B101" s="34">
        <f>+Max!$E101</f>
        <v>7.3667764503171345</v>
      </c>
      <c r="C101" s="35">
        <f>+min!$D101</f>
        <v>2.2203760298403252</v>
      </c>
      <c r="D101" s="36">
        <f>+'Average Info'!$E101</f>
        <v>3.9012979043008449</v>
      </c>
      <c r="E101" s="34">
        <f>+Max!$F101</f>
        <v>6.555906615088209</v>
      </c>
      <c r="F101" s="35">
        <f>+min!$E101</f>
        <v>2.2203760298403252</v>
      </c>
      <c r="G101" s="36">
        <f>+'Average Info'!$F101</f>
        <v>4.6447181049619974</v>
      </c>
      <c r="H101" s="34">
        <f>+Max!$G101</f>
        <v>7.0129318662478637</v>
      </c>
      <c r="I101" s="35">
        <f>+min!$F101</f>
        <v>3.3731137559938968</v>
      </c>
      <c r="J101" s="36">
        <f>+'Average Info'!$G101</f>
        <v>4.7333396827895209</v>
      </c>
      <c r="K101" s="34">
        <f>+Max!$H101</f>
        <v>8.3185363191073609</v>
      </c>
      <c r="L101" s="35">
        <f>+min!$G101</f>
        <v>2.7061425768044858</v>
      </c>
      <c r="M101" s="36">
        <f>+'Average Info'!$H101</f>
        <v>5.6706738004438106</v>
      </c>
      <c r="N101" s="34">
        <f>+Max!$I101</f>
        <v>7.3054190689722223</v>
      </c>
      <c r="O101" s="35">
        <f>+min!$H101</f>
        <v>2.2203760298403252</v>
      </c>
      <c r="P101" s="36">
        <f>+'Average Info'!$I101</f>
        <v>4.5807304160349558</v>
      </c>
      <c r="Q101" s="34">
        <f>+Max!$J101</f>
        <v>8.8967749288456162</v>
      </c>
      <c r="R101" s="35">
        <f>+min!$I101</f>
        <v>2.2203760298403252</v>
      </c>
      <c r="S101" s="36">
        <f>+'Average Info'!$J101</f>
        <v>4.926427467472541</v>
      </c>
      <c r="T101" s="34">
        <f>+Max!$K101</f>
        <v>6.7482469231541131</v>
      </c>
      <c r="U101" s="35">
        <f>+min!$J101</f>
        <v>2.8008712249682119</v>
      </c>
      <c r="V101" s="36">
        <f>+'Average Info'!$K101</f>
        <v>5.623069958849797</v>
      </c>
      <c r="W101" s="34">
        <f>+Max!$L101</f>
        <v>7.8786285150113198</v>
      </c>
      <c r="X101" s="35">
        <f>+min!$K101</f>
        <v>3.8686720479766818</v>
      </c>
      <c r="Y101" s="36">
        <f>+'Average Info'!$L101</f>
        <v>5.0032389147495984</v>
      </c>
      <c r="Z101" s="34">
        <f>+Max!$M101</f>
        <v>6.8219957490773373</v>
      </c>
      <c r="AA101" s="35">
        <f>+min!$L101</f>
        <v>3.1872904693423028</v>
      </c>
      <c r="AB101" s="36">
        <f>+'Average Info'!$M101</f>
        <v>4.6904047459185572</v>
      </c>
      <c r="AC101" s="34">
        <f>+Max!$N101</f>
        <v>7.6916709387110531</v>
      </c>
      <c r="AD101" s="35">
        <f>+min!$M101</f>
        <v>2.2203760298403252</v>
      </c>
      <c r="AE101" s="36">
        <f>+'Average Info'!$N101</f>
        <v>4.96382074097163</v>
      </c>
      <c r="AF101" s="34">
        <f>+Max!$O101</f>
        <v>6.6303949815496646</v>
      </c>
      <c r="AG101" s="35">
        <f>+min!$N101</f>
        <v>2.2203760298403252</v>
      </c>
      <c r="AH101" s="36">
        <f>+'Average Info'!$O101</f>
        <v>4.7502408604519895</v>
      </c>
      <c r="AI101" s="34">
        <f>+Max!$P101</f>
        <v>7.9520972228533848</v>
      </c>
      <c r="AJ101" s="35">
        <f>+min!$O101</f>
        <v>2.2203760298403252</v>
      </c>
      <c r="AK101" s="36">
        <f>+'Average Info'!$P101</f>
        <v>5.0089183868561475</v>
      </c>
      <c r="AL101" s="34">
        <f>+Max!$Q101</f>
        <v>7.7742762486456725</v>
      </c>
      <c r="AM101" s="35">
        <f>+min!$P101</f>
        <v>2.7776459610312529</v>
      </c>
      <c r="AN101" s="34">
        <f>+'Average Info'!$Q101</f>
        <v>4.9391385305019764</v>
      </c>
      <c r="AO101" s="34">
        <f>+Max!$R101</f>
        <v>7.3528000702717984</v>
      </c>
      <c r="AP101" s="35">
        <f>+min!$Q101</f>
        <v>2.2203760298403252</v>
      </c>
      <c r="AQ101" s="36">
        <f>+'Average Info'!$R101</f>
        <v>4.8089273687000293</v>
      </c>
      <c r="AR101" s="34">
        <f>+Max!$S101</f>
        <v>7.3922599947256433</v>
      </c>
      <c r="AS101" s="35">
        <f>+min!$R101</f>
        <v>2.2203760298403252</v>
      </c>
      <c r="AT101" s="36">
        <f>+'Average Info'!$S101</f>
        <v>5.0731735621471232</v>
      </c>
      <c r="AU101" s="34">
        <f>+Max!$T101</f>
        <v>5.8629718927706165</v>
      </c>
      <c r="AV101" s="35">
        <f>+min!$S101</f>
        <v>2.2203760298403252</v>
      </c>
      <c r="AW101" s="36">
        <f>+'Average Info'!$T101</f>
        <v>4.5010407524733589</v>
      </c>
      <c r="AX101" s="34">
        <f>+Max!$U101</f>
        <v>7.2917372089659613</v>
      </c>
      <c r="AY101" s="35">
        <f>+min!$T101</f>
        <v>2.2203760298403252</v>
      </c>
      <c r="AZ101" s="36">
        <f>+'Average Info'!$U101</f>
        <v>4.6948074544530733</v>
      </c>
      <c r="BA101" s="34">
        <f>+Max!$V101</f>
        <v>6.3230255156279682</v>
      </c>
      <c r="BB101" s="35">
        <f>+min!$U101</f>
        <v>2.661172545248935</v>
      </c>
      <c r="BC101" s="36">
        <f>+'Average Info'!$V101</f>
        <v>4.9594834563312888</v>
      </c>
      <c r="BD101" s="34">
        <f>+Max!$W101</f>
        <v>8.312193696847622</v>
      </c>
      <c r="BE101" s="35">
        <f>+min!$V101</f>
        <v>3.5824287606278293</v>
      </c>
      <c r="BF101" s="36">
        <f>+'Average Info'!$W101</f>
        <v>5.6058623495288913</v>
      </c>
      <c r="BG101" s="34">
        <f>+Max!$X101</f>
        <v>7.0582289042391091</v>
      </c>
      <c r="BH101" s="35">
        <f>+min!$W101</f>
        <v>2.2203760298403252</v>
      </c>
      <c r="BI101" s="36">
        <f>+'Average Info'!$X101</f>
        <v>5.683954385898045</v>
      </c>
    </row>
    <row r="102" spans="1:61">
      <c r="A102" s="27">
        <v>100</v>
      </c>
      <c r="B102" s="34">
        <f>+Max!$E102</f>
        <v>6.8531196206667966</v>
      </c>
      <c r="C102" s="35">
        <f>+min!$D102</f>
        <v>2.242804070545783</v>
      </c>
      <c r="D102" s="36">
        <f>+'Average Info'!$E102</f>
        <v>3.5829696307911076</v>
      </c>
      <c r="E102" s="34">
        <f>+Max!$F102</f>
        <v>7.3445479337660711</v>
      </c>
      <c r="F102" s="35">
        <f>+min!$E102</f>
        <v>2.242804070545783</v>
      </c>
      <c r="G102" s="36">
        <f>+'Average Info'!$F102</f>
        <v>4.0259007629288686</v>
      </c>
      <c r="H102" s="34">
        <f>+Max!$G102</f>
        <v>7.7245165002004477</v>
      </c>
      <c r="I102" s="35">
        <f>+min!$F102</f>
        <v>2.242804070545783</v>
      </c>
      <c r="J102" s="36">
        <f>+'Average Info'!$G102</f>
        <v>4.8709330003507736</v>
      </c>
      <c r="K102" s="34">
        <f>+Max!$H102</f>
        <v>6.8191488242249871</v>
      </c>
      <c r="L102" s="35">
        <f>+min!$G102</f>
        <v>2.7521672772835424</v>
      </c>
      <c r="M102" s="36">
        <f>+'Average Info'!$H102</f>
        <v>5.013557890255453</v>
      </c>
      <c r="N102" s="34">
        <f>+Max!$I102</f>
        <v>7.2208351153936743</v>
      </c>
      <c r="O102" s="35">
        <f>+min!$H102</f>
        <v>3.5397502873351625</v>
      </c>
      <c r="P102" s="36">
        <f>+'Average Info'!$I102</f>
        <v>5.0061598736270412</v>
      </c>
      <c r="Q102" s="34">
        <f>+Max!$J102</f>
        <v>7.0340987588704991</v>
      </c>
      <c r="R102" s="35">
        <f>+min!$I102</f>
        <v>3.2493893483231995</v>
      </c>
      <c r="S102" s="36">
        <f>+'Average Info'!$J102</f>
        <v>4.7370925837768043</v>
      </c>
      <c r="T102" s="34">
        <f>+Max!$K102</f>
        <v>7.8923527823669408</v>
      </c>
      <c r="U102" s="35">
        <f>+min!$J102</f>
        <v>2.6710450410473605</v>
      </c>
      <c r="V102" s="36">
        <f>+'Average Info'!$K102</f>
        <v>4.758993306953502</v>
      </c>
      <c r="W102" s="34">
        <f>+Max!$L102</f>
        <v>8.4859480144436326</v>
      </c>
      <c r="X102" s="35">
        <f>+min!$K102</f>
        <v>3.2801532137432141</v>
      </c>
      <c r="Y102" s="36">
        <f>+'Average Info'!$L102</f>
        <v>5.5871508668502035</v>
      </c>
      <c r="Z102" s="34">
        <f>+Max!$M102</f>
        <v>6.5529949384627653</v>
      </c>
      <c r="AA102" s="35">
        <f>+min!$L102</f>
        <v>3.2901711301031957</v>
      </c>
      <c r="AB102" s="36">
        <f>+'Average Info'!$M102</f>
        <v>4.2235407939508516</v>
      </c>
      <c r="AC102" s="34">
        <f>+Max!$N102</f>
        <v>7.6676237757127677</v>
      </c>
      <c r="AD102" s="35">
        <f>+min!$M102</f>
        <v>2.242804070545783</v>
      </c>
      <c r="AE102" s="36">
        <f>+'Average Info'!$N102</f>
        <v>5.9276050214233775</v>
      </c>
      <c r="AF102" s="34">
        <f>+Max!$O102</f>
        <v>7.7765496333488429</v>
      </c>
      <c r="AG102" s="35">
        <f>+min!$N102</f>
        <v>3.6456182243059612</v>
      </c>
      <c r="AH102" s="36">
        <f>+'Average Info'!$O102</f>
        <v>5.5104974259546182</v>
      </c>
      <c r="AI102" s="34">
        <f>+Max!$P102</f>
        <v>6.9046814818263975</v>
      </c>
      <c r="AJ102" s="35">
        <f>+min!$O102</f>
        <v>2.2487550379771117</v>
      </c>
      <c r="AK102" s="36">
        <f>+'Average Info'!$P102</f>
        <v>4.743615030879214</v>
      </c>
      <c r="AL102" s="34">
        <f>+Max!$Q102</f>
        <v>7.2703407762271626</v>
      </c>
      <c r="AM102" s="35">
        <f>+min!$P102</f>
        <v>2.6566687500017041</v>
      </c>
      <c r="AN102" s="34">
        <f>+'Average Info'!$Q102</f>
        <v>4.8053375877101852</v>
      </c>
      <c r="AO102" s="34">
        <f>+Max!$R102</f>
        <v>6.8803172190857023</v>
      </c>
      <c r="AP102" s="35">
        <f>+min!$Q102</f>
        <v>3.0218195198245965</v>
      </c>
      <c r="AQ102" s="36">
        <f>+'Average Info'!$R102</f>
        <v>4.7012177709651448</v>
      </c>
      <c r="AR102" s="34">
        <f>+Max!$S102</f>
        <v>7.0458513268925502</v>
      </c>
      <c r="AS102" s="35">
        <f>+min!$R102</f>
        <v>3.2567906713416952</v>
      </c>
      <c r="AT102" s="36">
        <f>+'Average Info'!$S102</f>
        <v>4.369427824462095</v>
      </c>
      <c r="AU102" s="34">
        <f>+Max!$T102</f>
        <v>9.3283456248843439</v>
      </c>
      <c r="AV102" s="35">
        <f>+min!$S102</f>
        <v>2.4404698732891763</v>
      </c>
      <c r="AW102" s="36">
        <f>+'Average Info'!$T102</f>
        <v>5.3189279229742894</v>
      </c>
      <c r="AX102" s="34">
        <f>+Max!$U102</f>
        <v>8.5313277282288258</v>
      </c>
      <c r="AY102" s="35">
        <f>+min!$T102</f>
        <v>2.7536700360343636</v>
      </c>
      <c r="AZ102" s="36">
        <f>+'Average Info'!$U102</f>
        <v>4.8611448463153826</v>
      </c>
      <c r="BA102" s="34">
        <f>+Max!$V102</f>
        <v>7.5207951019405312</v>
      </c>
      <c r="BB102" s="35">
        <f>+min!$U102</f>
        <v>2.4656116278660778</v>
      </c>
      <c r="BC102" s="36">
        <f>+'Average Info'!$V102</f>
        <v>4.7225355235026667</v>
      </c>
      <c r="BD102" s="34">
        <f>+Max!$W102</f>
        <v>7.7364031062465903</v>
      </c>
      <c r="BE102" s="35">
        <f>+min!$V102</f>
        <v>2.242804070545783</v>
      </c>
      <c r="BF102" s="36">
        <f>+'Average Info'!$W102</f>
        <v>4.4462094638749825</v>
      </c>
      <c r="BG102" s="34">
        <f>+Max!$X102</f>
        <v>9.195496831831381</v>
      </c>
      <c r="BH102" s="35">
        <f>+min!$W102</f>
        <v>2.242804070545783</v>
      </c>
      <c r="BI102" s="36">
        <f>+'Average Info'!$X102</f>
        <v>5.3193534075502642</v>
      </c>
    </row>
    <row r="103" spans="1:61">
      <c r="A103" s="27">
        <v>101</v>
      </c>
      <c r="B103" s="34">
        <f>+Max!$E103</f>
        <v>5.9535960880952796</v>
      </c>
      <c r="C103" s="35">
        <f>+min!$D103</f>
        <v>2.2652321112512408</v>
      </c>
      <c r="D103" s="36">
        <f>+'Average Info'!$E103</f>
        <v>4.4920544152642501</v>
      </c>
      <c r="E103" s="34">
        <f>+Max!$F103</f>
        <v>6.8112500205062281</v>
      </c>
      <c r="F103" s="35">
        <f>+min!$E103</f>
        <v>2.2652321112512408</v>
      </c>
      <c r="G103" s="36">
        <f>+'Average Info'!$F103</f>
        <v>3.6829945478769939</v>
      </c>
      <c r="H103" s="34">
        <f>+Max!$G103</f>
        <v>8.0054391660095909</v>
      </c>
      <c r="I103" s="35">
        <f>+min!$F103</f>
        <v>2.2652321112512408</v>
      </c>
      <c r="J103" s="36">
        <f>+'Average Info'!$G103</f>
        <v>4.8469448262629156</v>
      </c>
      <c r="K103" s="34">
        <f>+Max!$H103</f>
        <v>7.4698725451181183</v>
      </c>
      <c r="L103" s="35">
        <f>+min!$G103</f>
        <v>2.5983798216449956</v>
      </c>
      <c r="M103" s="36">
        <f>+'Average Info'!$H103</f>
        <v>5.1603349302755683</v>
      </c>
      <c r="N103" s="34">
        <f>+Max!$I103</f>
        <v>6.3883061828066285</v>
      </c>
      <c r="O103" s="35">
        <f>+min!$H103</f>
        <v>3.0465786528803411</v>
      </c>
      <c r="P103" s="36">
        <f>+'Average Info'!$I103</f>
        <v>4.3792531701872495</v>
      </c>
      <c r="Q103" s="34">
        <f>+Max!$J103</f>
        <v>8.3494917876049097</v>
      </c>
      <c r="R103" s="35">
        <f>+min!$I103</f>
        <v>2.6917601364079848</v>
      </c>
      <c r="S103" s="36">
        <f>+'Average Info'!$J103</f>
        <v>4.6895796542449686</v>
      </c>
      <c r="T103" s="34">
        <f>+Max!$K103</f>
        <v>9.5278845234574163</v>
      </c>
      <c r="U103" s="35">
        <f>+min!$J103</f>
        <v>2.7705600890161484</v>
      </c>
      <c r="V103" s="36">
        <f>+'Average Info'!$K103</f>
        <v>5.0942963033219684</v>
      </c>
      <c r="W103" s="34">
        <f>+Max!$L103</f>
        <v>7.6260737992020537</v>
      </c>
      <c r="X103" s="35">
        <f>+min!$K103</f>
        <v>2.2652321112512408</v>
      </c>
      <c r="Y103" s="36">
        <f>+'Average Info'!$L103</f>
        <v>4.8787027737559834</v>
      </c>
      <c r="Z103" s="34">
        <f>+Max!$M103</f>
        <v>8.0389212940382606</v>
      </c>
      <c r="AA103" s="35">
        <f>+min!$L103</f>
        <v>2.2652321112512408</v>
      </c>
      <c r="AB103" s="36">
        <f>+'Average Info'!$M103</f>
        <v>5.1055401153485498</v>
      </c>
      <c r="AC103" s="34">
        <f>+Max!$N103</f>
        <v>7.4720706831560495</v>
      </c>
      <c r="AD103" s="35">
        <f>+min!$M103</f>
        <v>4.0356543546418617</v>
      </c>
      <c r="AE103" s="36">
        <f>+'Average Info'!$N103</f>
        <v>4.8846609697937851</v>
      </c>
      <c r="AF103" s="34">
        <f>+Max!$O103</f>
        <v>5.8719868945696625</v>
      </c>
      <c r="AG103" s="35">
        <f>+min!$N103</f>
        <v>2.2652321112512408</v>
      </c>
      <c r="AH103" s="36">
        <f>+'Average Info'!$O103</f>
        <v>3.9275279138028116</v>
      </c>
      <c r="AI103" s="34">
        <f>+Max!$P103</f>
        <v>6.7921578012160957</v>
      </c>
      <c r="AJ103" s="35">
        <f>+min!$O103</f>
        <v>2.2652321112512408</v>
      </c>
      <c r="AK103" s="36">
        <f>+'Average Info'!$P103</f>
        <v>4.6721139854852574</v>
      </c>
      <c r="AL103" s="34">
        <f>+Max!$Q103</f>
        <v>7.1411915181936632</v>
      </c>
      <c r="AM103" s="35">
        <f>+min!$P103</f>
        <v>2.325683609444166</v>
      </c>
      <c r="AN103" s="34">
        <f>+'Average Info'!$Q103</f>
        <v>4.3159676307746544</v>
      </c>
      <c r="AO103" s="34">
        <f>+Max!$R103</f>
        <v>6.9919948203177027</v>
      </c>
      <c r="AP103" s="35">
        <f>+min!$Q103</f>
        <v>2.2652321112512408</v>
      </c>
      <c r="AQ103" s="36">
        <f>+'Average Info'!$R103</f>
        <v>4.7871270516484827</v>
      </c>
      <c r="AR103" s="34">
        <f>+Max!$S103</f>
        <v>7.2748049126175518</v>
      </c>
      <c r="AS103" s="35">
        <f>+min!$R103</f>
        <v>3.3636960840075494</v>
      </c>
      <c r="AT103" s="36">
        <f>+'Average Info'!$S103</f>
        <v>5.1183096018155174</v>
      </c>
      <c r="AU103" s="34">
        <f>+Max!$T103</f>
        <v>6.8992999121989582</v>
      </c>
      <c r="AV103" s="35">
        <f>+min!$S103</f>
        <v>3.4727217857121717</v>
      </c>
      <c r="AW103" s="36">
        <f>+'Average Info'!$T103</f>
        <v>5.2802732824517351</v>
      </c>
      <c r="AX103" s="34">
        <f>+Max!$U103</f>
        <v>7.4221772816895886</v>
      </c>
      <c r="AY103" s="35">
        <f>+min!$T103</f>
        <v>3.3456345886034966</v>
      </c>
      <c r="AZ103" s="36">
        <f>+'Average Info'!$U103</f>
        <v>5.1397786102623373</v>
      </c>
      <c r="BA103" s="34">
        <f>+Max!$V103</f>
        <v>6.1681597936004842</v>
      </c>
      <c r="BB103" s="35">
        <f>+min!$U103</f>
        <v>2.4363930800519298</v>
      </c>
      <c r="BC103" s="36">
        <f>+'Average Info'!$V103</f>
        <v>4.6450297160374276</v>
      </c>
      <c r="BD103" s="34">
        <f>+Max!$W103</f>
        <v>6.6205709782842401</v>
      </c>
      <c r="BE103" s="35">
        <f>+min!$V103</f>
        <v>2.6247697892789152</v>
      </c>
      <c r="BF103" s="36">
        <f>+'Average Info'!$W103</f>
        <v>4.7702602491542567</v>
      </c>
      <c r="BG103" s="34">
        <f>+Max!$X103</f>
        <v>7.9803094035580049</v>
      </c>
      <c r="BH103" s="35">
        <f>+min!$W103</f>
        <v>3.5491731390355752</v>
      </c>
      <c r="BI103" s="36">
        <f>+'Average Info'!$X103</f>
        <v>5.1169071912611734</v>
      </c>
    </row>
    <row r="104" spans="1:61">
      <c r="A104" s="27">
        <v>102</v>
      </c>
      <c r="B104" s="34">
        <f>+Max!$E104</f>
        <v>7.0229593435115722</v>
      </c>
      <c r="C104" s="35">
        <f>+min!$D104</f>
        <v>2.242804070545783</v>
      </c>
      <c r="D104" s="36">
        <f>+'Average Info'!$E104</f>
        <v>4.1253706431730821</v>
      </c>
      <c r="E104" s="34">
        <f>+Max!$F104</f>
        <v>7.2066007050223879</v>
      </c>
      <c r="F104" s="35">
        <f>+min!$E104</f>
        <v>2.242804070545783</v>
      </c>
      <c r="G104" s="36">
        <f>+'Average Info'!$F104</f>
        <v>5.1413697595444239</v>
      </c>
      <c r="H104" s="34">
        <f>+Max!$G104</f>
        <v>5.9783586006203571</v>
      </c>
      <c r="I104" s="35">
        <f>+min!$F104</f>
        <v>3.9197113676033433</v>
      </c>
      <c r="J104" s="36">
        <f>+'Average Info'!$G104</f>
        <v>4.6270895511872867</v>
      </c>
      <c r="K104" s="34">
        <f>+Max!$H104</f>
        <v>6.5162207510076868</v>
      </c>
      <c r="L104" s="35">
        <f>+min!$G104</f>
        <v>2.7978606970824593</v>
      </c>
      <c r="M104" s="36">
        <f>+'Average Info'!$H104</f>
        <v>4.782841651933019</v>
      </c>
      <c r="N104" s="34">
        <f>+Max!$I104</f>
        <v>6.7348267866491449</v>
      </c>
      <c r="O104" s="35">
        <f>+min!$H104</f>
        <v>2.5625979415662616</v>
      </c>
      <c r="P104" s="36">
        <f>+'Average Info'!$I104</f>
        <v>4.5399616494896886</v>
      </c>
      <c r="Q104" s="34">
        <f>+Max!$J104</f>
        <v>6.2404524888940083</v>
      </c>
      <c r="R104" s="35">
        <f>+min!$I104</f>
        <v>3.0930735630255164</v>
      </c>
      <c r="S104" s="36">
        <f>+'Average Info'!$J104</f>
        <v>4.9561321453844647</v>
      </c>
      <c r="T104" s="34">
        <f>+Max!$K104</f>
        <v>8.6486259715894498</v>
      </c>
      <c r="U104" s="35">
        <f>+min!$J104</f>
        <v>3.8073992674399113</v>
      </c>
      <c r="V104" s="36">
        <f>+'Average Info'!$K104</f>
        <v>5.7349327957590672</v>
      </c>
      <c r="W104" s="34">
        <f>+Max!$L104</f>
        <v>6.6804387194934582</v>
      </c>
      <c r="X104" s="35">
        <f>+min!$K104</f>
        <v>3.7198100530282869</v>
      </c>
      <c r="Y104" s="36">
        <f>+'Average Info'!$L104</f>
        <v>5.0581597075950073</v>
      </c>
      <c r="Z104" s="34">
        <f>+Max!$M104</f>
        <v>7.8402447875562054</v>
      </c>
      <c r="AA104" s="35">
        <f>+min!$L104</f>
        <v>3.6025563701809906</v>
      </c>
      <c r="AB104" s="36">
        <f>+'Average Info'!$M104</f>
        <v>5.4248024887670523</v>
      </c>
      <c r="AC104" s="34">
        <f>+Max!$N104</f>
        <v>6.1902958880821073</v>
      </c>
      <c r="AD104" s="35">
        <f>+min!$M104</f>
        <v>3.203785762519114</v>
      </c>
      <c r="AE104" s="36">
        <f>+'Average Info'!$N104</f>
        <v>4.674634854229117</v>
      </c>
      <c r="AF104" s="34">
        <f>+Max!$O104</f>
        <v>6.4223741710752202</v>
      </c>
      <c r="AG104" s="35">
        <f>+min!$N104</f>
        <v>2.4896769786835007</v>
      </c>
      <c r="AH104" s="36">
        <f>+'Average Info'!$O104</f>
        <v>4.9465375337001545</v>
      </c>
      <c r="AI104" s="34">
        <f>+Max!$P104</f>
        <v>6.2257475195021899</v>
      </c>
      <c r="AJ104" s="35">
        <f>+min!$O104</f>
        <v>2.242804070545783</v>
      </c>
      <c r="AK104" s="36">
        <f>+'Average Info'!$P104</f>
        <v>5.3367868629207722</v>
      </c>
      <c r="AL104" s="34">
        <f>+Max!$Q104</f>
        <v>7.8282833198477215</v>
      </c>
      <c r="AM104" s="35">
        <f>+min!$P104</f>
        <v>3.6501113499838889</v>
      </c>
      <c r="AN104" s="34">
        <f>+'Average Info'!$Q104</f>
        <v>4.7338109375482063</v>
      </c>
      <c r="AO104" s="34">
        <f>+Max!$R104</f>
        <v>7.2956247679625488</v>
      </c>
      <c r="AP104" s="35">
        <f>+min!$Q104</f>
        <v>2.9108905779942638</v>
      </c>
      <c r="AQ104" s="36">
        <f>+'Average Info'!$R104</f>
        <v>4.8885525742908458</v>
      </c>
      <c r="AR104" s="34">
        <f>+Max!$S104</f>
        <v>6.0690649120589431</v>
      </c>
      <c r="AS104" s="35">
        <f>+min!$R104</f>
        <v>2.9821893599505422</v>
      </c>
      <c r="AT104" s="36">
        <f>+'Average Info'!$S104</f>
        <v>4.1299729364642896</v>
      </c>
      <c r="AU104" s="34">
        <f>+Max!$T104</f>
        <v>7.0540148129306779</v>
      </c>
      <c r="AV104" s="35">
        <f>+min!$S104</f>
        <v>2.242804070545783</v>
      </c>
      <c r="AW104" s="36">
        <f>+'Average Info'!$T104</f>
        <v>4.3464066925336722</v>
      </c>
      <c r="AX104" s="34">
        <f>+Max!$U104</f>
        <v>7.6457941149690836</v>
      </c>
      <c r="AY104" s="35">
        <f>+min!$T104</f>
        <v>2.242804070545783</v>
      </c>
      <c r="AZ104" s="36">
        <f>+'Average Info'!$U104</f>
        <v>4.8261406975113497</v>
      </c>
      <c r="BA104" s="34">
        <f>+Max!$V104</f>
        <v>7.240436750471952</v>
      </c>
      <c r="BB104" s="35">
        <f>+min!$U104</f>
        <v>2.9092159939041276</v>
      </c>
      <c r="BC104" s="36">
        <f>+'Average Info'!$V104</f>
        <v>4.8956940628767498</v>
      </c>
      <c r="BD104" s="34">
        <f>+Max!$W104</f>
        <v>7.4398967377231973</v>
      </c>
      <c r="BE104" s="35">
        <f>+min!$V104</f>
        <v>2.242804070545783</v>
      </c>
      <c r="BF104" s="36">
        <f>+'Average Info'!$W104</f>
        <v>5.520635443889554</v>
      </c>
      <c r="BG104" s="34">
        <f>+Max!$X104</f>
        <v>6.9352065028950749</v>
      </c>
      <c r="BH104" s="35">
        <f>+min!$W104</f>
        <v>3.5120518287466709</v>
      </c>
      <c r="BI104" s="36">
        <f>+'Average Info'!$X104</f>
        <v>4.3159822891040429</v>
      </c>
    </row>
    <row r="105" spans="1:61">
      <c r="A105" s="27">
        <v>103</v>
      </c>
      <c r="B105" s="34">
        <f>+Max!$E105</f>
        <v>5.3498054390922949</v>
      </c>
      <c r="C105" s="35">
        <f>+min!$D105</f>
        <v>2.1979479891348674</v>
      </c>
      <c r="D105" s="36">
        <f>+'Average Info'!$E105</f>
        <v>3.9601624117473162</v>
      </c>
      <c r="E105" s="34">
        <f>+Max!$F105</f>
        <v>6.888288260743793</v>
      </c>
      <c r="F105" s="35">
        <f>+min!$E105</f>
        <v>2.1979479891348674</v>
      </c>
      <c r="G105" s="36">
        <f>+'Average Info'!$F105</f>
        <v>4.8725104526222811</v>
      </c>
      <c r="H105" s="34">
        <f>+Max!$G105</f>
        <v>6.8237198773285872</v>
      </c>
      <c r="I105" s="35">
        <f>+min!$F105</f>
        <v>2.1979479891348674</v>
      </c>
      <c r="J105" s="36">
        <f>+'Average Info'!$G105</f>
        <v>4.9498153019758124</v>
      </c>
      <c r="K105" s="34">
        <f>+Max!$H105</f>
        <v>6.4427132434355032</v>
      </c>
      <c r="L105" s="35">
        <f>+min!$G105</f>
        <v>3.3278618595850435</v>
      </c>
      <c r="M105" s="36">
        <f>+'Average Info'!$H105</f>
        <v>4.9149024656844436</v>
      </c>
      <c r="N105" s="34">
        <f>+Max!$I105</f>
        <v>6.2828123259977948</v>
      </c>
      <c r="O105" s="35">
        <f>+min!$H105</f>
        <v>3.0798160260511853</v>
      </c>
      <c r="P105" s="36">
        <f>+'Average Info'!$I105</f>
        <v>4.4942274262228707</v>
      </c>
      <c r="Q105" s="34">
        <f>+Max!$J105</f>
        <v>6.4127693770165468</v>
      </c>
      <c r="R105" s="35">
        <f>+min!$I105</f>
        <v>2.1979479891348674</v>
      </c>
      <c r="S105" s="36">
        <f>+'Average Info'!$J105</f>
        <v>4.9039349096793599</v>
      </c>
      <c r="T105" s="34">
        <f>+Max!$K105</f>
        <v>6.2581297372093863</v>
      </c>
      <c r="U105" s="35">
        <f>+min!$J105</f>
        <v>2.8347154249917104</v>
      </c>
      <c r="V105" s="36">
        <f>+'Average Info'!$K105</f>
        <v>4.3585211673795978</v>
      </c>
      <c r="W105" s="34">
        <f>+Max!$L105</f>
        <v>7.6032882049378268</v>
      </c>
      <c r="X105" s="35">
        <f>+min!$K105</f>
        <v>2.3882609079201447</v>
      </c>
      <c r="Y105" s="36">
        <f>+'Average Info'!$L105</f>
        <v>5.2234747951316853</v>
      </c>
      <c r="Z105" s="34">
        <f>+Max!$M105</f>
        <v>5.7656060268774318</v>
      </c>
      <c r="AA105" s="35">
        <f>+min!$L105</f>
        <v>3.0388388482027513</v>
      </c>
      <c r="AB105" s="36">
        <f>+'Average Info'!$M105</f>
        <v>4.372753122169529</v>
      </c>
      <c r="AC105" s="34">
        <f>+Max!$N105</f>
        <v>5.8562491764620388</v>
      </c>
      <c r="AD105" s="35">
        <f>+min!$M105</f>
        <v>3.0306845665842519</v>
      </c>
      <c r="AE105" s="36">
        <f>+'Average Info'!$N105</f>
        <v>4.7361548455021243</v>
      </c>
      <c r="AF105" s="34">
        <f>+Max!$O105</f>
        <v>7.8586900452305422</v>
      </c>
      <c r="AG105" s="35">
        <f>+min!$N105</f>
        <v>2.8310962878327732</v>
      </c>
      <c r="AH105" s="36">
        <f>+'Average Info'!$O105</f>
        <v>4.9175445648695977</v>
      </c>
      <c r="AI105" s="34">
        <f>+Max!$P105</f>
        <v>8.5778584864157992</v>
      </c>
      <c r="AJ105" s="35">
        <f>+min!$O105</f>
        <v>2.1979479891348674</v>
      </c>
      <c r="AK105" s="36">
        <f>+'Average Info'!$P105</f>
        <v>5.5841602191918573</v>
      </c>
      <c r="AL105" s="34">
        <f>+Max!$Q105</f>
        <v>8.2049401061549574</v>
      </c>
      <c r="AM105" s="35">
        <f>+min!$P105</f>
        <v>3.0705039838704224</v>
      </c>
      <c r="AN105" s="34">
        <f>+'Average Info'!$Q105</f>
        <v>4.7916864098453651</v>
      </c>
      <c r="AO105" s="34">
        <f>+Max!$R105</f>
        <v>7.9899802327325764</v>
      </c>
      <c r="AP105" s="35">
        <f>+min!$Q105</f>
        <v>2.1979479891348674</v>
      </c>
      <c r="AQ105" s="36">
        <f>+'Average Info'!$R105</f>
        <v>4.9174740552840372</v>
      </c>
      <c r="AR105" s="34">
        <f>+Max!$S105</f>
        <v>7.730476272789212</v>
      </c>
      <c r="AS105" s="35">
        <f>+min!$R105</f>
        <v>2.1979479891348674</v>
      </c>
      <c r="AT105" s="36">
        <f>+'Average Info'!$S105</f>
        <v>5.2088188226978795</v>
      </c>
      <c r="AU105" s="34">
        <f>+Max!$T105</f>
        <v>8.7393342935984411</v>
      </c>
      <c r="AV105" s="35">
        <f>+min!$S105</f>
        <v>3.4406750409382099</v>
      </c>
      <c r="AW105" s="36">
        <f>+'Average Info'!$T105</f>
        <v>5.7552273652376362</v>
      </c>
      <c r="AX105" s="34">
        <f>+Max!$U105</f>
        <v>7.549804837406854</v>
      </c>
      <c r="AY105" s="35">
        <f>+min!$T105</f>
        <v>2.1979479891348674</v>
      </c>
      <c r="AZ105" s="36">
        <f>+'Average Info'!$U105</f>
        <v>5.518582989171656</v>
      </c>
      <c r="BA105" s="34">
        <f>+Max!$V105</f>
        <v>7.8288712476954796</v>
      </c>
      <c r="BB105" s="35">
        <f>+min!$U105</f>
        <v>2.5317650501287119</v>
      </c>
      <c r="BC105" s="36">
        <f>+'Average Info'!$V105</f>
        <v>5.185829817414203</v>
      </c>
      <c r="BD105" s="34">
        <f>+Max!$W105</f>
        <v>7.2594046708838356</v>
      </c>
      <c r="BE105" s="35">
        <f>+min!$V105</f>
        <v>2.1979479891348674</v>
      </c>
      <c r="BF105" s="36">
        <f>+'Average Info'!$W105</f>
        <v>4.6436849295050102</v>
      </c>
      <c r="BG105" s="34">
        <f>+Max!$X105</f>
        <v>8.8923843707748329</v>
      </c>
      <c r="BH105" s="35">
        <f>+min!$W105</f>
        <v>2.2855215360700125</v>
      </c>
      <c r="BI105" s="36">
        <f>+'Average Info'!$X105</f>
        <v>6.4807742710800156</v>
      </c>
    </row>
    <row r="106" spans="1:61">
      <c r="A106" s="27">
        <v>104</v>
      </c>
      <c r="B106" s="34">
        <f>+Max!$E106</f>
        <v>5.2682789177958078</v>
      </c>
      <c r="C106" s="35">
        <f>+min!$D106</f>
        <v>2.242804070545783</v>
      </c>
      <c r="D106" s="36">
        <f>+'Average Info'!$E106</f>
        <v>3.8094040793937958</v>
      </c>
      <c r="E106" s="34">
        <f>+Max!$F106</f>
        <v>5.7932939691847842</v>
      </c>
      <c r="F106" s="35">
        <f>+min!$E106</f>
        <v>2.242804070545783</v>
      </c>
      <c r="G106" s="36">
        <f>+'Average Info'!$F106</f>
        <v>4.0912793138105519</v>
      </c>
      <c r="H106" s="34">
        <f>+Max!$G106</f>
        <v>9.0175389677267557</v>
      </c>
      <c r="I106" s="35">
        <f>+min!$F106</f>
        <v>2.242804070545783</v>
      </c>
      <c r="J106" s="36">
        <f>+'Average Info'!$G106</f>
        <v>4.5577913018902629</v>
      </c>
      <c r="K106" s="34">
        <f>+Max!$H106</f>
        <v>7.9294811082630154</v>
      </c>
      <c r="L106" s="35">
        <f>+min!$G106</f>
        <v>2.242804070545783</v>
      </c>
      <c r="M106" s="36">
        <f>+'Average Info'!$H106</f>
        <v>4.6409738712916235</v>
      </c>
      <c r="N106" s="34">
        <f>+Max!$I106</f>
        <v>7.8791527035008517</v>
      </c>
      <c r="O106" s="35">
        <f>+min!$H106</f>
        <v>2.4924655756063476</v>
      </c>
      <c r="P106" s="36">
        <f>+'Average Info'!$I106</f>
        <v>5.5432846443639594</v>
      </c>
      <c r="Q106" s="34">
        <f>+Max!$J106</f>
        <v>7.3522865905648356</v>
      </c>
      <c r="R106" s="35">
        <f>+min!$I106</f>
        <v>2.242804070545783</v>
      </c>
      <c r="S106" s="36">
        <f>+'Average Info'!$J106</f>
        <v>4.7559271396225524</v>
      </c>
      <c r="T106" s="34">
        <f>+Max!$K106</f>
        <v>7.665922412536565</v>
      </c>
      <c r="U106" s="35">
        <f>+min!$J106</f>
        <v>2.4147449107140853</v>
      </c>
      <c r="V106" s="36">
        <f>+'Average Info'!$K106</f>
        <v>5.4761764833966833</v>
      </c>
      <c r="W106" s="34">
        <f>+Max!$L106</f>
        <v>6.6422031468329656</v>
      </c>
      <c r="X106" s="35">
        <f>+min!$K106</f>
        <v>4.4132629000407455</v>
      </c>
      <c r="Y106" s="36">
        <f>+'Average Info'!$L106</f>
        <v>4.9549946473788165</v>
      </c>
      <c r="Z106" s="34">
        <f>+Max!$M106</f>
        <v>6.6565690784504881</v>
      </c>
      <c r="AA106" s="35">
        <f>+min!$L106</f>
        <v>3.2249502239201489</v>
      </c>
      <c r="AB106" s="36">
        <f>+'Average Info'!$M106</f>
        <v>4.2554941033493039</v>
      </c>
      <c r="AC106" s="34">
        <f>+Max!$N106</f>
        <v>7.1616381917166434</v>
      </c>
      <c r="AD106" s="35">
        <f>+min!$M106</f>
        <v>2.242804070545783</v>
      </c>
      <c r="AE106" s="36">
        <f>+'Average Info'!$N106</f>
        <v>4.9532388939371321</v>
      </c>
      <c r="AF106" s="34">
        <f>+Max!$O106</f>
        <v>8.3538686424266704</v>
      </c>
      <c r="AG106" s="35">
        <f>+min!$N106</f>
        <v>2.915675129429228</v>
      </c>
      <c r="AH106" s="36">
        <f>+'Average Info'!$O106</f>
        <v>5.3194199595681031</v>
      </c>
      <c r="AI106" s="34">
        <f>+Max!$P106</f>
        <v>7.7640629076985528</v>
      </c>
      <c r="AJ106" s="35">
        <f>+min!$O106</f>
        <v>3.4810263039925013</v>
      </c>
      <c r="AK106" s="36">
        <f>+'Average Info'!$P106</f>
        <v>5.6511043864785702</v>
      </c>
      <c r="AL106" s="34">
        <f>+Max!$Q106</f>
        <v>7.2924328948294184</v>
      </c>
      <c r="AM106" s="35">
        <f>+min!$P106</f>
        <v>4.7642614290788892</v>
      </c>
      <c r="AN106" s="34">
        <f>+'Average Info'!$Q106</f>
        <v>5.034864463451389</v>
      </c>
      <c r="AO106" s="34">
        <f>+Max!$R106</f>
        <v>6.1407754545472484</v>
      </c>
      <c r="AP106" s="35">
        <f>+min!$Q106</f>
        <v>3.1979768540042102</v>
      </c>
      <c r="AQ106" s="36">
        <f>+'Average Info'!$R106</f>
        <v>4.2351996972592811</v>
      </c>
      <c r="AR106" s="34">
        <f>+Max!$S106</f>
        <v>8.660132686782628</v>
      </c>
      <c r="AS106" s="35">
        <f>+min!$R106</f>
        <v>3.1031734707299812</v>
      </c>
      <c r="AT106" s="36">
        <f>+'Average Info'!$S106</f>
        <v>5.6032776784479372</v>
      </c>
      <c r="AU106" s="34">
        <f>+Max!$T106</f>
        <v>9.2460160767950992</v>
      </c>
      <c r="AV106" s="35">
        <f>+min!$S106</f>
        <v>3.9717740889325288</v>
      </c>
      <c r="AW106" s="36">
        <f>+'Average Info'!$T106</f>
        <v>5.6722095568488777</v>
      </c>
      <c r="AX106" s="34">
        <f>+Max!$U106</f>
        <v>7.0970765529807398</v>
      </c>
      <c r="AY106" s="35">
        <f>+min!$T106</f>
        <v>4.0011922268506304</v>
      </c>
      <c r="AZ106" s="36">
        <f>+'Average Info'!$U106</f>
        <v>5.2270206635180871</v>
      </c>
      <c r="BA106" s="34">
        <f>+Max!$V106</f>
        <v>7.0007422986190546</v>
      </c>
      <c r="BB106" s="35">
        <f>+min!$U106</f>
        <v>2.9930295069020891</v>
      </c>
      <c r="BC106" s="36">
        <f>+'Average Info'!$V106</f>
        <v>5.2632635939979577</v>
      </c>
      <c r="BD106" s="34">
        <f>+Max!$W106</f>
        <v>7.7312752962654798</v>
      </c>
      <c r="BE106" s="35">
        <f>+min!$V106</f>
        <v>3.5951176163313163</v>
      </c>
      <c r="BF106" s="36">
        <f>+'Average Info'!$W106</f>
        <v>5.0454128418270123</v>
      </c>
      <c r="BG106" s="34">
        <f>+Max!$X106</f>
        <v>8.159141908547511</v>
      </c>
      <c r="BH106" s="35">
        <f>+min!$W106</f>
        <v>3.0289891281738894</v>
      </c>
      <c r="BI106" s="36">
        <f>+'Average Info'!$X106</f>
        <v>5.376730897841389</v>
      </c>
    </row>
    <row r="107" spans="1:61">
      <c r="A107" s="27">
        <v>105</v>
      </c>
      <c r="B107" s="34">
        <f>+Max!$E107</f>
        <v>6.3028853899178277</v>
      </c>
      <c r="C107" s="35">
        <f>+min!$D107</f>
        <v>2.242804070545783</v>
      </c>
      <c r="D107" s="36">
        <f>+'Average Info'!$E107</f>
        <v>4.1891447547481171</v>
      </c>
      <c r="E107" s="34">
        <f>+Max!$F107</f>
        <v>5.9820189580365319</v>
      </c>
      <c r="F107" s="35">
        <f>+min!$E107</f>
        <v>2.2437685382958343</v>
      </c>
      <c r="G107" s="36">
        <f>+'Average Info'!$F107</f>
        <v>3.720481223776809</v>
      </c>
      <c r="H107" s="34">
        <f>+Max!$G107</f>
        <v>6.7258965389464107</v>
      </c>
      <c r="I107" s="35">
        <f>+min!$F107</f>
        <v>2.242804070545783</v>
      </c>
      <c r="J107" s="36">
        <f>+'Average Info'!$G107</f>
        <v>4.4478115304828334</v>
      </c>
      <c r="K107" s="34">
        <f>+Max!$H107</f>
        <v>8.0541921890788011</v>
      </c>
      <c r="L107" s="35">
        <f>+min!$G107</f>
        <v>2.242804070545783</v>
      </c>
      <c r="M107" s="36">
        <f>+'Average Info'!$H107</f>
        <v>4.9591006390409422</v>
      </c>
      <c r="N107" s="34">
        <f>+Max!$I107</f>
        <v>7.4976914454268195</v>
      </c>
      <c r="O107" s="35">
        <f>+min!$H107</f>
        <v>3.0537872320721537</v>
      </c>
      <c r="P107" s="36">
        <f>+'Average Info'!$I107</f>
        <v>4.7931518724862903</v>
      </c>
      <c r="Q107" s="34">
        <f>+Max!$J107</f>
        <v>8.7093508075358343</v>
      </c>
      <c r="R107" s="35">
        <f>+min!$I107</f>
        <v>2.3556469755437432</v>
      </c>
      <c r="S107" s="36">
        <f>+'Average Info'!$J107</f>
        <v>4.8813598324995988</v>
      </c>
      <c r="T107" s="34">
        <f>+Max!$K107</f>
        <v>7.8471048108480703</v>
      </c>
      <c r="U107" s="35">
        <f>+min!$J107</f>
        <v>2.242804070545783</v>
      </c>
      <c r="V107" s="36">
        <f>+'Average Info'!$K107</f>
        <v>5.3756507667435036</v>
      </c>
      <c r="W107" s="34">
        <f>+Max!$L107</f>
        <v>7.7297951528663811</v>
      </c>
      <c r="X107" s="35">
        <f>+min!$K107</f>
        <v>2.242804070545783</v>
      </c>
      <c r="Y107" s="36">
        <f>+'Average Info'!$L107</f>
        <v>5.7098836468409235</v>
      </c>
      <c r="Z107" s="34">
        <f>+Max!$M107</f>
        <v>5.8428826551666786</v>
      </c>
      <c r="AA107" s="35">
        <f>+min!$L107</f>
        <v>3.6168356975496967</v>
      </c>
      <c r="AB107" s="36">
        <f>+'Average Info'!$M107</f>
        <v>4.583503016030595</v>
      </c>
      <c r="AC107" s="34">
        <f>+Max!$N107</f>
        <v>9.03582018567473</v>
      </c>
      <c r="AD107" s="35">
        <f>+min!$M107</f>
        <v>2.6461275149734282</v>
      </c>
      <c r="AE107" s="36">
        <f>+'Average Info'!$N107</f>
        <v>4.8958686964196181</v>
      </c>
      <c r="AF107" s="34">
        <f>+Max!$O107</f>
        <v>7.320749725008354</v>
      </c>
      <c r="AG107" s="35">
        <f>+min!$N107</f>
        <v>2.242804070545783</v>
      </c>
      <c r="AH107" s="36">
        <f>+'Average Info'!$O107</f>
        <v>4.942498195950904</v>
      </c>
      <c r="AI107" s="34">
        <f>+Max!$P107</f>
        <v>7.3049925856466071</v>
      </c>
      <c r="AJ107" s="35">
        <f>+min!$O107</f>
        <v>2.8937182038595188</v>
      </c>
      <c r="AK107" s="36">
        <f>+'Average Info'!$P107</f>
        <v>5.4272018840662826</v>
      </c>
      <c r="AL107" s="34">
        <f>+Max!$Q107</f>
        <v>6.5567628043557633</v>
      </c>
      <c r="AM107" s="35">
        <f>+min!$P107</f>
        <v>3.2742997447150057</v>
      </c>
      <c r="AN107" s="34">
        <f>+'Average Info'!$Q107</f>
        <v>4.9005826666751355</v>
      </c>
      <c r="AO107" s="34">
        <f>+Max!$R107</f>
        <v>8.3591236102885738</v>
      </c>
      <c r="AP107" s="35">
        <f>+min!$Q107</f>
        <v>3.1259381892849492</v>
      </c>
      <c r="AQ107" s="36">
        <f>+'Average Info'!$R107</f>
        <v>4.9995513834411982</v>
      </c>
      <c r="AR107" s="34">
        <f>+Max!$S107</f>
        <v>8.7900987354602442</v>
      </c>
      <c r="AS107" s="35">
        <f>+min!$R107</f>
        <v>2.5545314192050932</v>
      </c>
      <c r="AT107" s="36">
        <f>+'Average Info'!$S107</f>
        <v>4.8974030028255795</v>
      </c>
      <c r="AU107" s="34">
        <f>+Max!$T107</f>
        <v>6.8061037945562015</v>
      </c>
      <c r="AV107" s="35">
        <f>+min!$S107</f>
        <v>2.9049620690616376</v>
      </c>
      <c r="AW107" s="36">
        <f>+'Average Info'!$T107</f>
        <v>5.013979648384236</v>
      </c>
      <c r="AX107" s="34">
        <f>+Max!$U107</f>
        <v>6.8027065937074269</v>
      </c>
      <c r="AY107" s="35">
        <f>+min!$T107</f>
        <v>3.1208543694426063</v>
      </c>
      <c r="AZ107" s="36">
        <f>+'Average Info'!$U107</f>
        <v>4.4651178936250462</v>
      </c>
      <c r="BA107" s="34">
        <f>+Max!$V107</f>
        <v>7.6713990136971031</v>
      </c>
      <c r="BB107" s="35">
        <f>+min!$U107</f>
        <v>2.242804070545783</v>
      </c>
      <c r="BC107" s="36">
        <f>+'Average Info'!$V107</f>
        <v>5.4752520042512725</v>
      </c>
      <c r="BD107" s="34">
        <f>+Max!$W107</f>
        <v>6.7406690335576851</v>
      </c>
      <c r="BE107" s="35">
        <f>+min!$V107</f>
        <v>2.98064917036855</v>
      </c>
      <c r="BF107" s="36">
        <f>+'Average Info'!$W107</f>
        <v>4.8970506352193253</v>
      </c>
      <c r="BG107" s="34">
        <f>+Max!$X107</f>
        <v>8.0667003536832169</v>
      </c>
      <c r="BH107" s="35">
        <f>+min!$W107</f>
        <v>3.2329796719342396</v>
      </c>
      <c r="BI107" s="36">
        <f>+'Average Info'!$X107</f>
        <v>5.4413347552870963</v>
      </c>
    </row>
    <row r="108" spans="1:61">
      <c r="A108" s="27">
        <v>106</v>
      </c>
      <c r="B108" s="34">
        <f>+Max!$E108</f>
        <v>5.6023751700121522</v>
      </c>
      <c r="C108" s="35">
        <f>+min!$D108</f>
        <v>2.2652321112512408</v>
      </c>
      <c r="D108" s="36">
        <f>+'Average Info'!$E108</f>
        <v>3.9497804009393391</v>
      </c>
      <c r="E108" s="34">
        <f>+Max!$F108</f>
        <v>5.4523463384161479</v>
      </c>
      <c r="F108" s="35">
        <f>+min!$E108</f>
        <v>2.2652321112512408</v>
      </c>
      <c r="G108" s="36">
        <f>+'Average Info'!$F108</f>
        <v>4.267740918760766</v>
      </c>
      <c r="H108" s="34">
        <f>+Max!$G108</f>
        <v>7.5534647313936798</v>
      </c>
      <c r="I108" s="35">
        <f>+min!$F108</f>
        <v>2.7758909737333277</v>
      </c>
      <c r="J108" s="36">
        <f>+'Average Info'!$G108</f>
        <v>4.8055129677901833</v>
      </c>
      <c r="K108" s="34">
        <f>+Max!$H108</f>
        <v>7.6705391027354803</v>
      </c>
      <c r="L108" s="35">
        <f>+min!$G108</f>
        <v>2.7663467962321175</v>
      </c>
      <c r="M108" s="36">
        <f>+'Average Info'!$H108</f>
        <v>5.2686538808500725</v>
      </c>
      <c r="N108" s="34">
        <f>+Max!$I108</f>
        <v>8.0135388413926609</v>
      </c>
      <c r="O108" s="35">
        <f>+min!$H108</f>
        <v>3.3143592968249731</v>
      </c>
      <c r="P108" s="36">
        <f>+'Average Info'!$I108</f>
        <v>4.6600422162470068</v>
      </c>
      <c r="Q108" s="34">
        <f>+Max!$J108</f>
        <v>6.1695057349928621</v>
      </c>
      <c r="R108" s="35">
        <f>+min!$I108</f>
        <v>2.6029330006355025</v>
      </c>
      <c r="S108" s="36">
        <f>+'Average Info'!$J108</f>
        <v>4.3211738758741953</v>
      </c>
      <c r="T108" s="34">
        <f>+Max!$K108</f>
        <v>7.055084265250084</v>
      </c>
      <c r="U108" s="35">
        <f>+min!$J108</f>
        <v>2.2652321112512408</v>
      </c>
      <c r="V108" s="36">
        <f>+'Average Info'!$K108</f>
        <v>5.0789469422677005</v>
      </c>
      <c r="W108" s="34">
        <f>+Max!$L108</f>
        <v>7.4153007603132988</v>
      </c>
      <c r="X108" s="35">
        <f>+min!$K108</f>
        <v>2.6254945678102972</v>
      </c>
      <c r="Y108" s="36">
        <f>+'Average Info'!$L108</f>
        <v>4.7010475284152644</v>
      </c>
      <c r="Z108" s="34">
        <f>+Max!$M108</f>
        <v>6.3683974865783997</v>
      </c>
      <c r="AA108" s="35">
        <f>+min!$L108</f>
        <v>2.2652321112512408</v>
      </c>
      <c r="AB108" s="36">
        <f>+'Average Info'!$M108</f>
        <v>4.7538282384418853</v>
      </c>
      <c r="AC108" s="34">
        <f>+Max!$N108</f>
        <v>6.6573078917611408</v>
      </c>
      <c r="AD108" s="35">
        <f>+min!$M108</f>
        <v>2.7464429303635343</v>
      </c>
      <c r="AE108" s="36">
        <f>+'Average Info'!$N108</f>
        <v>4.9616794753682871</v>
      </c>
      <c r="AF108" s="34">
        <f>+Max!$O108</f>
        <v>7.9619541652502646</v>
      </c>
      <c r="AG108" s="35">
        <f>+min!$N108</f>
        <v>3.3545746039707423</v>
      </c>
      <c r="AH108" s="36">
        <f>+'Average Info'!$O108</f>
        <v>4.7694000880596157</v>
      </c>
      <c r="AI108" s="34">
        <f>+Max!$P108</f>
        <v>7.5738000107631134</v>
      </c>
      <c r="AJ108" s="35">
        <f>+min!$O108</f>
        <v>2.2652321112512408</v>
      </c>
      <c r="AK108" s="36">
        <f>+'Average Info'!$P108</f>
        <v>5.2680390645944506</v>
      </c>
      <c r="AL108" s="34">
        <f>+Max!$Q108</f>
        <v>6.6387899683665381</v>
      </c>
      <c r="AM108" s="35">
        <f>+min!$P108</f>
        <v>4.2372904064351795</v>
      </c>
      <c r="AN108" s="34">
        <f>+'Average Info'!$Q108</f>
        <v>4.9856544723182248</v>
      </c>
      <c r="AO108" s="34">
        <f>+Max!$R108</f>
        <v>7.5286448819649436</v>
      </c>
      <c r="AP108" s="35">
        <f>+min!$Q108</f>
        <v>2.6543083849590077</v>
      </c>
      <c r="AQ108" s="36">
        <f>+'Average Info'!$R108</f>
        <v>5.1039180894926472</v>
      </c>
      <c r="AR108" s="34">
        <f>+Max!$S108</f>
        <v>6.5968945302379298</v>
      </c>
      <c r="AS108" s="35">
        <f>+min!$R108</f>
        <v>2.986942665553578</v>
      </c>
      <c r="AT108" s="36">
        <f>+'Average Info'!$S108</f>
        <v>4.5302032333584572</v>
      </c>
      <c r="AU108" s="34">
        <f>+Max!$T108</f>
        <v>7.0221593931766551</v>
      </c>
      <c r="AV108" s="35">
        <f>+min!$S108</f>
        <v>2.7953568400572331</v>
      </c>
      <c r="AW108" s="36">
        <f>+'Average Info'!$T108</f>
        <v>5.1408395494442081</v>
      </c>
      <c r="AX108" s="34">
        <f>+Max!$U108</f>
        <v>7.0064448607953116</v>
      </c>
      <c r="AY108" s="35">
        <f>+min!$T108</f>
        <v>2.6699611529040626</v>
      </c>
      <c r="AZ108" s="36">
        <f>+'Average Info'!$U108</f>
        <v>5.4825351949724297</v>
      </c>
      <c r="BA108" s="34">
        <f>+Max!$V108</f>
        <v>7.3356586460871744</v>
      </c>
      <c r="BB108" s="35">
        <f>+min!$U108</f>
        <v>4.4420070370235862</v>
      </c>
      <c r="BC108" s="36">
        <f>+'Average Info'!$V108</f>
        <v>4.6313741803029327</v>
      </c>
      <c r="BD108" s="34">
        <f>+Max!$W108</f>
        <v>8.1654516914913575</v>
      </c>
      <c r="BE108" s="35">
        <f>+min!$V108</f>
        <v>2.6718488895359798</v>
      </c>
      <c r="BF108" s="36">
        <f>+'Average Info'!$W108</f>
        <v>5.662879642931582</v>
      </c>
      <c r="BG108" s="34">
        <f>+Max!$X108</f>
        <v>7.697752386455063</v>
      </c>
      <c r="BH108" s="35">
        <f>+min!$W108</f>
        <v>3.0345955038085393</v>
      </c>
      <c r="BI108" s="36">
        <f>+'Average Info'!$X108</f>
        <v>5.1766690391636345</v>
      </c>
    </row>
    <row r="109" spans="1:61">
      <c r="A109" s="27">
        <v>107</v>
      </c>
      <c r="B109" s="34">
        <f>+Max!$E109</f>
        <v>5.5588299376981816</v>
      </c>
      <c r="C109" s="35">
        <f>+min!$D109</f>
        <v>2.2652321112512408</v>
      </c>
      <c r="D109" s="36">
        <f>+'Average Info'!$E109</f>
        <v>3.4806132577411391</v>
      </c>
      <c r="E109" s="34">
        <f>+Max!$F109</f>
        <v>7.026750330963722</v>
      </c>
      <c r="F109" s="35">
        <f>+min!$E109</f>
        <v>2.2652321112512408</v>
      </c>
      <c r="G109" s="36">
        <f>+'Average Info'!$F109</f>
        <v>4.1125993029887624</v>
      </c>
      <c r="H109" s="34">
        <f>+Max!$G109</f>
        <v>7.8135774806347085</v>
      </c>
      <c r="I109" s="35">
        <f>+min!$F109</f>
        <v>2.2652321112512408</v>
      </c>
      <c r="J109" s="36">
        <f>+'Average Info'!$G109</f>
        <v>4.8758099997002837</v>
      </c>
      <c r="K109" s="34">
        <f>+Max!$H109</f>
        <v>7.8202384788499204</v>
      </c>
      <c r="L109" s="35">
        <f>+min!$G109</f>
        <v>2.8505831278990779</v>
      </c>
      <c r="M109" s="36">
        <f>+'Average Info'!$H109</f>
        <v>5.2799084999894061</v>
      </c>
      <c r="N109" s="34">
        <f>+Max!$I109</f>
        <v>6.8565578385768626</v>
      </c>
      <c r="O109" s="35">
        <f>+min!$H109</f>
        <v>2.7859788251453086</v>
      </c>
      <c r="P109" s="36">
        <f>+'Average Info'!$I109</f>
        <v>4.8865572231280794</v>
      </c>
      <c r="Q109" s="34">
        <f>+Max!$J109</f>
        <v>7.6964894559517267</v>
      </c>
      <c r="R109" s="35">
        <f>+min!$I109</f>
        <v>3.7230674194214632</v>
      </c>
      <c r="S109" s="36">
        <f>+'Average Info'!$J109</f>
        <v>5.4054350203744903</v>
      </c>
      <c r="T109" s="34">
        <f>+Max!$K109</f>
        <v>7.6090064167663138</v>
      </c>
      <c r="U109" s="35">
        <f>+min!$J109</f>
        <v>3.5823664115576106</v>
      </c>
      <c r="V109" s="36">
        <f>+'Average Info'!$K109</f>
        <v>5.1784651249200602</v>
      </c>
      <c r="W109" s="34">
        <f>+Max!$L109</f>
        <v>6.8258877427362075</v>
      </c>
      <c r="X109" s="35">
        <f>+min!$K109</f>
        <v>2.2652321112512408</v>
      </c>
      <c r="Y109" s="36">
        <f>+'Average Info'!$L109</f>
        <v>5.1382666551127816</v>
      </c>
      <c r="Z109" s="34">
        <f>+Max!$M109</f>
        <v>8.2947327844771035</v>
      </c>
      <c r="AA109" s="35">
        <f>+min!$L109</f>
        <v>2.9926208174806481</v>
      </c>
      <c r="AB109" s="36">
        <f>+'Average Info'!$M109</f>
        <v>5.6042078845105214</v>
      </c>
      <c r="AC109" s="34">
        <f>+Max!$N109</f>
        <v>6.536039385091251</v>
      </c>
      <c r="AD109" s="35">
        <f>+min!$M109</f>
        <v>3.5440838471621956</v>
      </c>
      <c r="AE109" s="36">
        <f>+'Average Info'!$N109</f>
        <v>4.9143450255457584</v>
      </c>
      <c r="AF109" s="34">
        <f>+Max!$O109</f>
        <v>5.7336770822764489</v>
      </c>
      <c r="AG109" s="35">
        <f>+min!$N109</f>
        <v>2.9038086237394842</v>
      </c>
      <c r="AH109" s="36">
        <f>+'Average Info'!$O109</f>
        <v>4.4265364075030433</v>
      </c>
      <c r="AI109" s="34">
        <f>+Max!$P109</f>
        <v>7.6213670611178133</v>
      </c>
      <c r="AJ109" s="35">
        <f>+min!$O109</f>
        <v>3.0218346490100729</v>
      </c>
      <c r="AK109" s="36">
        <f>+'Average Info'!$P109</f>
        <v>5.1160859466452298</v>
      </c>
      <c r="AL109" s="34">
        <f>+Max!$Q109</f>
        <v>7.8230505395566841</v>
      </c>
      <c r="AM109" s="35">
        <f>+min!$P109</f>
        <v>2.8727900468605601</v>
      </c>
      <c r="AN109" s="34">
        <f>+'Average Info'!$Q109</f>
        <v>5.05857797515025</v>
      </c>
      <c r="AO109" s="34">
        <f>+Max!$R109</f>
        <v>6.8799683851281541</v>
      </c>
      <c r="AP109" s="35">
        <f>+min!$Q109</f>
        <v>2.6147046209506239</v>
      </c>
      <c r="AQ109" s="36">
        <f>+'Average Info'!$R109</f>
        <v>4.7097658374045972</v>
      </c>
      <c r="AR109" s="34">
        <f>+Max!$S109</f>
        <v>9.0028109409429486</v>
      </c>
      <c r="AS109" s="35">
        <f>+min!$R109</f>
        <v>2.607259528813529</v>
      </c>
      <c r="AT109" s="36">
        <f>+'Average Info'!$S109</f>
        <v>4.9264668516880947</v>
      </c>
      <c r="AU109" s="34">
        <f>+Max!$T109</f>
        <v>7.5198957139289586</v>
      </c>
      <c r="AV109" s="35">
        <f>+min!$S109</f>
        <v>2.2652321112512408</v>
      </c>
      <c r="AW109" s="36">
        <f>+'Average Info'!$T109</f>
        <v>5.1389824306380589</v>
      </c>
      <c r="AX109" s="34">
        <f>+Max!$U109</f>
        <v>6.4220161113090022</v>
      </c>
      <c r="AY109" s="35">
        <f>+min!$T109</f>
        <v>3.1173822784127352</v>
      </c>
      <c r="AZ109" s="36">
        <f>+'Average Info'!$U109</f>
        <v>4.9853043603651592</v>
      </c>
      <c r="BA109" s="34">
        <f>+Max!$V109</f>
        <v>7.5195251487002945</v>
      </c>
      <c r="BB109" s="35">
        <f>+min!$U109</f>
        <v>2.5324237151177083</v>
      </c>
      <c r="BC109" s="36">
        <f>+'Average Info'!$V109</f>
        <v>5.0230499967173703</v>
      </c>
      <c r="BD109" s="34">
        <f>+Max!$W109</f>
        <v>8.4312116052784933</v>
      </c>
      <c r="BE109" s="35">
        <f>+min!$V109</f>
        <v>3.3318695572903585</v>
      </c>
      <c r="BF109" s="36">
        <f>+'Average Info'!$W109</f>
        <v>4.653358005569185</v>
      </c>
      <c r="BG109" s="34">
        <f>+Max!$X109</f>
        <v>8.3582356654167747</v>
      </c>
      <c r="BH109" s="35">
        <f>+min!$W109</f>
        <v>2.3244300990333251</v>
      </c>
      <c r="BI109" s="36">
        <f>+'Average Info'!$X109</f>
        <v>5.9869735737793315</v>
      </c>
    </row>
    <row r="110" spans="1:61">
      <c r="A110" s="27">
        <v>108</v>
      </c>
      <c r="B110" s="34">
        <f>+Max!$E110</f>
        <v>7.0957035187962587</v>
      </c>
      <c r="C110" s="35">
        <f>+min!$D110</f>
        <v>2.242804070545783</v>
      </c>
      <c r="D110" s="36">
        <f>+'Average Info'!$E110</f>
        <v>3.3129700047372177</v>
      </c>
      <c r="E110" s="34">
        <f>+Max!$F110</f>
        <v>6.0853723274171188</v>
      </c>
      <c r="F110" s="35">
        <f>+min!$E110</f>
        <v>2.242804070545783</v>
      </c>
      <c r="G110" s="36">
        <f>+'Average Info'!$F110</f>
        <v>4.1565433224869111</v>
      </c>
      <c r="H110" s="34">
        <f>+Max!$G110</f>
        <v>7.6718127990588352</v>
      </c>
      <c r="I110" s="35">
        <f>+min!$F110</f>
        <v>2.242804070545783</v>
      </c>
      <c r="J110" s="36">
        <f>+'Average Info'!$G110</f>
        <v>4.8178465006341833</v>
      </c>
      <c r="K110" s="34">
        <f>+Max!$H110</f>
        <v>7.0261384616433791</v>
      </c>
      <c r="L110" s="35">
        <f>+min!$G110</f>
        <v>3.4904460400218253</v>
      </c>
      <c r="M110" s="36">
        <f>+'Average Info'!$H110</f>
        <v>4.6596404258327713</v>
      </c>
      <c r="N110" s="34">
        <f>+Max!$I110</f>
        <v>6.2070760726622805</v>
      </c>
      <c r="O110" s="35">
        <f>+min!$H110</f>
        <v>2.9677382072425296</v>
      </c>
      <c r="P110" s="36">
        <f>+'Average Info'!$I110</f>
        <v>4.4496817111637181</v>
      </c>
      <c r="Q110" s="34">
        <f>+Max!$J110</f>
        <v>9.9862002328230766</v>
      </c>
      <c r="R110" s="35">
        <f>+min!$I110</f>
        <v>3.1002802457218799</v>
      </c>
      <c r="S110" s="36">
        <f>+'Average Info'!$J110</f>
        <v>5.274424947982939</v>
      </c>
      <c r="T110" s="34">
        <f>+Max!$K110</f>
        <v>8.1712208520284069</v>
      </c>
      <c r="U110" s="35">
        <f>+min!$J110</f>
        <v>2.4209798177362245</v>
      </c>
      <c r="V110" s="36">
        <f>+'Average Info'!$K110</f>
        <v>5.6786444107561387</v>
      </c>
      <c r="W110" s="34">
        <f>+Max!$L110</f>
        <v>7.9533055471212837</v>
      </c>
      <c r="X110" s="35">
        <f>+min!$K110</f>
        <v>3.3487307742727674</v>
      </c>
      <c r="Y110" s="36">
        <f>+'Average Info'!$L110</f>
        <v>5.6311949154915597</v>
      </c>
      <c r="Z110" s="34">
        <f>+Max!$M110</f>
        <v>6.5836253433630016</v>
      </c>
      <c r="AA110" s="35">
        <f>+min!$L110</f>
        <v>3.096916105209139</v>
      </c>
      <c r="AB110" s="36">
        <f>+'Average Info'!$M110</f>
        <v>4.375980566326553</v>
      </c>
      <c r="AC110" s="34">
        <f>+Max!$N110</f>
        <v>6.9209638434815632</v>
      </c>
      <c r="AD110" s="35">
        <f>+min!$M110</f>
        <v>2.402147831843811</v>
      </c>
      <c r="AE110" s="36">
        <f>+'Average Info'!$N110</f>
        <v>4.8339782049762761</v>
      </c>
      <c r="AF110" s="34">
        <f>+Max!$O110</f>
        <v>7.7123600713342286</v>
      </c>
      <c r="AG110" s="35">
        <f>+min!$N110</f>
        <v>3.2102153098633783</v>
      </c>
      <c r="AH110" s="36">
        <f>+'Average Info'!$O110</f>
        <v>5.7270102608933433</v>
      </c>
      <c r="AI110" s="34">
        <f>+Max!$P110</f>
        <v>7.3336058608788042</v>
      </c>
      <c r="AJ110" s="35">
        <f>+min!$O110</f>
        <v>3.7293420815511458</v>
      </c>
      <c r="AK110" s="36">
        <f>+'Average Info'!$P110</f>
        <v>5.5396137189764563</v>
      </c>
      <c r="AL110" s="34">
        <f>+Max!$Q110</f>
        <v>7.8663962120678237</v>
      </c>
      <c r="AM110" s="35">
        <f>+min!$P110</f>
        <v>3.39051427639194</v>
      </c>
      <c r="AN110" s="34">
        <f>+'Average Info'!$Q110</f>
        <v>4.9999118294229046</v>
      </c>
      <c r="AO110" s="34">
        <f>+Max!$R110</f>
        <v>7.9047536666443872</v>
      </c>
      <c r="AP110" s="35">
        <f>+min!$Q110</f>
        <v>2.2673328507016124</v>
      </c>
      <c r="AQ110" s="36">
        <f>+'Average Info'!$R110</f>
        <v>4.8734564304329391</v>
      </c>
      <c r="AR110" s="34">
        <f>+Max!$S110</f>
        <v>8.2878803115186326</v>
      </c>
      <c r="AS110" s="35">
        <f>+min!$R110</f>
        <v>3.2307220580879745</v>
      </c>
      <c r="AT110" s="36">
        <f>+'Average Info'!$S110</f>
        <v>5.2234617591020536</v>
      </c>
      <c r="AU110" s="34">
        <f>+Max!$T110</f>
        <v>7.2444238968685184</v>
      </c>
      <c r="AV110" s="35">
        <f>+min!$S110</f>
        <v>2.242804070545783</v>
      </c>
      <c r="AW110" s="36">
        <f>+'Average Info'!$T110</f>
        <v>5.1070468102780433</v>
      </c>
      <c r="AX110" s="34">
        <f>+Max!$U110</f>
        <v>8.6757632029897458</v>
      </c>
      <c r="AY110" s="35">
        <f>+min!$T110</f>
        <v>3.3995301159286391</v>
      </c>
      <c r="AZ110" s="36">
        <f>+'Average Info'!$U110</f>
        <v>5.2181765872330601</v>
      </c>
      <c r="BA110" s="34">
        <f>+Max!$V110</f>
        <v>7.2910725586088168</v>
      </c>
      <c r="BB110" s="35">
        <f>+min!$U110</f>
        <v>3.2861788645948526</v>
      </c>
      <c r="BC110" s="36">
        <f>+'Average Info'!$V110</f>
        <v>5.2148065905776591</v>
      </c>
      <c r="BD110" s="34">
        <f>+Max!$W110</f>
        <v>6.8056711297961812</v>
      </c>
      <c r="BE110" s="35">
        <f>+min!$V110</f>
        <v>3.2008700790123039</v>
      </c>
      <c r="BF110" s="36">
        <f>+'Average Info'!$W110</f>
        <v>4.524824192985756</v>
      </c>
      <c r="BG110" s="34">
        <f>+Max!$X110</f>
        <v>10.734104708107418</v>
      </c>
      <c r="BH110" s="35">
        <f>+min!$W110</f>
        <v>2.4359842337774831</v>
      </c>
      <c r="BI110" s="36">
        <f>+'Average Info'!$X110</f>
        <v>6.3108625711234394</v>
      </c>
    </row>
    <row r="111" spans="1:61">
      <c r="A111" s="27">
        <v>109</v>
      </c>
      <c r="B111" s="34">
        <f>+Max!$E111</f>
        <v>5.6824603797232554</v>
      </c>
      <c r="C111" s="35">
        <f>+min!$D111</f>
        <v>2.2203760298403252</v>
      </c>
      <c r="D111" s="36">
        <f>+'Average Info'!$E111</f>
        <v>3.8257392023306092</v>
      </c>
      <c r="E111" s="34">
        <f>+Max!$F111</f>
        <v>6.6253801912896959</v>
      </c>
      <c r="F111" s="35">
        <f>+min!$E111</f>
        <v>2.2203760298403252</v>
      </c>
      <c r="G111" s="36">
        <f>+'Average Info'!$F111</f>
        <v>4.5832750169655307</v>
      </c>
      <c r="H111" s="34">
        <f>+Max!$G111</f>
        <v>7.3432278588604571</v>
      </c>
      <c r="I111" s="35">
        <f>+min!$F111</f>
        <v>2.502497043709631</v>
      </c>
      <c r="J111" s="36">
        <f>+'Average Info'!$G111</f>
        <v>5.3138111510779558</v>
      </c>
      <c r="K111" s="34">
        <f>+Max!$H111</f>
        <v>8.1190269873261371</v>
      </c>
      <c r="L111" s="35">
        <f>+min!$G111</f>
        <v>2.6368445850672262</v>
      </c>
      <c r="M111" s="36">
        <f>+'Average Info'!$H111</f>
        <v>5.1115000225100573</v>
      </c>
      <c r="N111" s="34">
        <f>+Max!$I111</f>
        <v>6.267248308335879</v>
      </c>
      <c r="O111" s="35">
        <f>+min!$H111</f>
        <v>2.2203760298403252</v>
      </c>
      <c r="P111" s="36">
        <f>+'Average Info'!$I111</f>
        <v>4.6663485855584739</v>
      </c>
      <c r="Q111" s="34">
        <f>+Max!$J111</f>
        <v>6.848231767267456</v>
      </c>
      <c r="R111" s="35">
        <f>+min!$I111</f>
        <v>3.3867173819981544</v>
      </c>
      <c r="S111" s="36">
        <f>+'Average Info'!$J111</f>
        <v>5.1331531561861521</v>
      </c>
      <c r="T111" s="34">
        <f>+Max!$K111</f>
        <v>6.7168596882364779</v>
      </c>
      <c r="U111" s="35">
        <f>+min!$J111</f>
        <v>2.2203760298403252</v>
      </c>
      <c r="V111" s="36">
        <f>+'Average Info'!$K111</f>
        <v>5.4084832164504197</v>
      </c>
      <c r="W111" s="34">
        <f>+Max!$L111</f>
        <v>6.9802920388659659</v>
      </c>
      <c r="X111" s="35">
        <f>+min!$K111</f>
        <v>2.2203760298403252</v>
      </c>
      <c r="Y111" s="36">
        <f>+'Average Info'!$L111</f>
        <v>4.8438452456766665</v>
      </c>
      <c r="Z111" s="34">
        <f>+Max!$M111</f>
        <v>8.5674687927811792</v>
      </c>
      <c r="AA111" s="35">
        <f>+min!$L111</f>
        <v>2.2203760298403252</v>
      </c>
      <c r="AB111" s="36">
        <f>+'Average Info'!$M111</f>
        <v>5.0841334821141171</v>
      </c>
      <c r="AC111" s="34">
        <f>+Max!$N111</f>
        <v>6.8480094281302506</v>
      </c>
      <c r="AD111" s="35">
        <f>+min!$M111</f>
        <v>2.2203760298403252</v>
      </c>
      <c r="AE111" s="36">
        <f>+'Average Info'!$N111</f>
        <v>5.2598940462154591</v>
      </c>
      <c r="AF111" s="34">
        <f>+Max!$O111</f>
        <v>7.1046854923428375</v>
      </c>
      <c r="AG111" s="35">
        <f>+min!$N111</f>
        <v>3.989275501462394</v>
      </c>
      <c r="AH111" s="36">
        <f>+'Average Info'!$O111</f>
        <v>5.0964796655393059</v>
      </c>
      <c r="AI111" s="34">
        <f>+Max!$P111</f>
        <v>7.7877466137612741</v>
      </c>
      <c r="AJ111" s="35">
        <f>+min!$O111</f>
        <v>2.3068818355797784</v>
      </c>
      <c r="AK111" s="36">
        <f>+'Average Info'!$P111</f>
        <v>4.6778194599881324</v>
      </c>
      <c r="AL111" s="34">
        <f>+Max!$Q111</f>
        <v>7.2180283377813916</v>
      </c>
      <c r="AM111" s="35">
        <f>+min!$P111</f>
        <v>2.3680902119154541</v>
      </c>
      <c r="AN111" s="34">
        <f>+'Average Info'!$Q111</f>
        <v>4.4612557188219331</v>
      </c>
      <c r="AO111" s="34">
        <f>+Max!$R111</f>
        <v>6.2956321931752486</v>
      </c>
      <c r="AP111" s="35">
        <f>+min!$Q111</f>
        <v>2.2203760298403252</v>
      </c>
      <c r="AQ111" s="36">
        <f>+'Average Info'!$R111</f>
        <v>4.0636546711976997</v>
      </c>
      <c r="AR111" s="34">
        <f>+Max!$S111</f>
        <v>6.9856437066065462</v>
      </c>
      <c r="AS111" s="35">
        <f>+min!$R111</f>
        <v>2.2203760298403252</v>
      </c>
      <c r="AT111" s="36">
        <f>+'Average Info'!$S111</f>
        <v>4.5871768524079073</v>
      </c>
      <c r="AU111" s="34">
        <f>+Max!$T111</f>
        <v>6.8170944063194048</v>
      </c>
      <c r="AV111" s="35">
        <f>+min!$S111</f>
        <v>2.2203760298403252</v>
      </c>
      <c r="AW111" s="36">
        <f>+'Average Info'!$T111</f>
        <v>5.0933334828255585</v>
      </c>
      <c r="AX111" s="34">
        <f>+Max!$U111</f>
        <v>8.9516679985162586</v>
      </c>
      <c r="AY111" s="35">
        <f>+min!$T111</f>
        <v>2.2203760298403252</v>
      </c>
      <c r="AZ111" s="36">
        <f>+'Average Info'!$U111</f>
        <v>4.7210287391550727</v>
      </c>
      <c r="BA111" s="34">
        <f>+Max!$V111</f>
        <v>6.7723541252056405</v>
      </c>
      <c r="BB111" s="35">
        <f>+min!$U111</f>
        <v>2.2203760298403252</v>
      </c>
      <c r="BC111" s="36">
        <f>+'Average Info'!$V111</f>
        <v>4.8334705102636946</v>
      </c>
      <c r="BD111" s="34">
        <f>+Max!$W111</f>
        <v>6.7875861207004622</v>
      </c>
      <c r="BE111" s="35">
        <f>+min!$V111</f>
        <v>2.6069064437830227</v>
      </c>
      <c r="BF111" s="36">
        <f>+'Average Info'!$W111</f>
        <v>5.033444591117239</v>
      </c>
      <c r="BG111" s="34">
        <f>+Max!$X111</f>
        <v>7.2820041305367313</v>
      </c>
      <c r="BH111" s="35">
        <f>+min!$W111</f>
        <v>3.8645570093420796</v>
      </c>
      <c r="BI111" s="36">
        <f>+'Average Info'!$X111</f>
        <v>5.8848150422787713</v>
      </c>
    </row>
    <row r="112" spans="1:61">
      <c r="A112" s="27">
        <v>110</v>
      </c>
      <c r="B112" s="34">
        <f>+Max!$E112</f>
        <v>7.7003383934601741</v>
      </c>
      <c r="C112" s="35">
        <f>+min!$D112</f>
        <v>2.2652321112512408</v>
      </c>
      <c r="D112" s="36">
        <f>+'Average Info'!$E112</f>
        <v>4.0531854894797039</v>
      </c>
      <c r="E112" s="34">
        <f>+Max!$F112</f>
        <v>5.7970243258201046</v>
      </c>
      <c r="F112" s="35">
        <f>+min!$E112</f>
        <v>2.2652321112512408</v>
      </c>
      <c r="G112" s="36">
        <f>+'Average Info'!$F112</f>
        <v>4.206039234816906</v>
      </c>
      <c r="H112" s="34">
        <f>+Max!$G112</f>
        <v>7.5185630907827763</v>
      </c>
      <c r="I112" s="35">
        <f>+min!$F112</f>
        <v>2.4040606845634516</v>
      </c>
      <c r="J112" s="36">
        <f>+'Average Info'!$G112</f>
        <v>4.8212918161428115</v>
      </c>
      <c r="K112" s="34">
        <f>+Max!$H112</f>
        <v>7.6553383637671129</v>
      </c>
      <c r="L112" s="35">
        <f>+min!$G112</f>
        <v>2.2652321112512408</v>
      </c>
      <c r="M112" s="36">
        <f>+'Average Info'!$H112</f>
        <v>4.9439755816483784</v>
      </c>
      <c r="N112" s="34">
        <f>+Max!$I112</f>
        <v>5.6895212354661897</v>
      </c>
      <c r="O112" s="35">
        <f>+min!$H112</f>
        <v>2.4168213593374435</v>
      </c>
      <c r="P112" s="36">
        <f>+'Average Info'!$I112</f>
        <v>3.7245099541929352</v>
      </c>
      <c r="Q112" s="34">
        <f>+Max!$J112</f>
        <v>8.2629072309615488</v>
      </c>
      <c r="R112" s="35">
        <f>+min!$I112</f>
        <v>2.2652321112512408</v>
      </c>
      <c r="S112" s="36">
        <f>+'Average Info'!$J112</f>
        <v>4.7187523440921968</v>
      </c>
      <c r="T112" s="34">
        <f>+Max!$K112</f>
        <v>7.6300262882137799</v>
      </c>
      <c r="U112" s="35">
        <f>+min!$J112</f>
        <v>2.2652321112512408</v>
      </c>
      <c r="V112" s="36">
        <f>+'Average Info'!$K112</f>
        <v>5.2453299896436576</v>
      </c>
      <c r="W112" s="34">
        <f>+Max!$L112</f>
        <v>6.6771816810656617</v>
      </c>
      <c r="X112" s="35">
        <f>+min!$K112</f>
        <v>3.5156857065234148</v>
      </c>
      <c r="Y112" s="36">
        <f>+'Average Info'!$L112</f>
        <v>4.9828144350358805</v>
      </c>
      <c r="Z112" s="34">
        <f>+Max!$M112</f>
        <v>6.5890845623585088</v>
      </c>
      <c r="AA112" s="35">
        <f>+min!$L112</f>
        <v>3.1837461403731075</v>
      </c>
      <c r="AB112" s="36">
        <f>+'Average Info'!$M112</f>
        <v>4.6057759317859182</v>
      </c>
      <c r="AC112" s="34">
        <f>+Max!$N112</f>
        <v>8.145375233842632</v>
      </c>
      <c r="AD112" s="35">
        <f>+min!$M112</f>
        <v>2.9004938331040253</v>
      </c>
      <c r="AE112" s="36">
        <f>+'Average Info'!$N112</f>
        <v>5.0835964867845416</v>
      </c>
      <c r="AF112" s="34">
        <f>+Max!$O112</f>
        <v>7.1829015774572227</v>
      </c>
      <c r="AG112" s="35">
        <f>+min!$N112</f>
        <v>2.5246767219381168</v>
      </c>
      <c r="AH112" s="36">
        <f>+'Average Info'!$O112</f>
        <v>5.2467122273565492</v>
      </c>
      <c r="AI112" s="34">
        <f>+Max!$P112</f>
        <v>7.0305837400245359</v>
      </c>
      <c r="AJ112" s="35">
        <f>+min!$O112</f>
        <v>3.6044449730692896</v>
      </c>
      <c r="AK112" s="36">
        <f>+'Average Info'!$P112</f>
        <v>5.2818187536428391</v>
      </c>
      <c r="AL112" s="34">
        <f>+Max!$Q112</f>
        <v>5.7991189016602789</v>
      </c>
      <c r="AM112" s="35">
        <f>+min!$P112</f>
        <v>3.1096199831528684</v>
      </c>
      <c r="AN112" s="34">
        <f>+'Average Info'!$Q112</f>
        <v>4.3692090602663409</v>
      </c>
      <c r="AO112" s="34">
        <f>+Max!$R112</f>
        <v>7.7314976354027092</v>
      </c>
      <c r="AP112" s="35">
        <f>+min!$Q112</f>
        <v>3.0645191718380271</v>
      </c>
      <c r="AQ112" s="36">
        <f>+'Average Info'!$R112</f>
        <v>4.6477984698666273</v>
      </c>
      <c r="AR112" s="34">
        <f>+Max!$S112</f>
        <v>8.6371145864544783</v>
      </c>
      <c r="AS112" s="35">
        <f>+min!$R112</f>
        <v>2.2652321112512408</v>
      </c>
      <c r="AT112" s="36">
        <f>+'Average Info'!$S112</f>
        <v>5.1880479871852945</v>
      </c>
      <c r="AU112" s="34">
        <f>+Max!$T112</f>
        <v>6.9617891876193774</v>
      </c>
      <c r="AV112" s="35">
        <f>+min!$S112</f>
        <v>2.8464530064219309</v>
      </c>
      <c r="AW112" s="36">
        <f>+'Average Info'!$T112</f>
        <v>4.4500998028534644</v>
      </c>
      <c r="AX112" s="34">
        <f>+Max!$U112</f>
        <v>7.6717695789257681</v>
      </c>
      <c r="AY112" s="35">
        <f>+min!$T112</f>
        <v>3.4387583684913685</v>
      </c>
      <c r="AZ112" s="36">
        <f>+'Average Info'!$U112</f>
        <v>4.427632756548288</v>
      </c>
      <c r="BA112" s="34">
        <f>+Max!$V112</f>
        <v>7.2791991282152999</v>
      </c>
      <c r="BB112" s="35">
        <f>+min!$U112</f>
        <v>2.9853418879328464</v>
      </c>
      <c r="BC112" s="36">
        <f>+'Average Info'!$V112</f>
        <v>5.1686856745926608</v>
      </c>
      <c r="BD112" s="34">
        <f>+Max!$W112</f>
        <v>8.273935252166865</v>
      </c>
      <c r="BE112" s="35">
        <f>+min!$V112</f>
        <v>2.9305534196111984</v>
      </c>
      <c r="BF112" s="36">
        <f>+'Average Info'!$W112</f>
        <v>5.5096676223038079</v>
      </c>
      <c r="BG112" s="34">
        <f>+Max!$X112</f>
        <v>8.3423966487854919</v>
      </c>
      <c r="BH112" s="35">
        <f>+min!$W112</f>
        <v>2.699409196273856</v>
      </c>
      <c r="BI112" s="36">
        <f>+'Average Info'!$X112</f>
        <v>5.0556346051567775</v>
      </c>
    </row>
    <row r="113" spans="1:61">
      <c r="A113" s="27">
        <v>111</v>
      </c>
      <c r="B113" s="34">
        <f>+Max!$E113</f>
        <v>7.4113928032961542</v>
      </c>
      <c r="C113" s="35">
        <f>+min!$D113</f>
        <v>2.2203760298403252</v>
      </c>
      <c r="D113" s="36">
        <f>+'Average Info'!$E113</f>
        <v>4.153622682068602</v>
      </c>
      <c r="E113" s="34">
        <f>+Max!$F113</f>
        <v>6.5220510770877134</v>
      </c>
      <c r="F113" s="35">
        <f>+min!$E113</f>
        <v>2.2363330979659293</v>
      </c>
      <c r="G113" s="36">
        <f>+'Average Info'!$F113</f>
        <v>4.7348271800101349</v>
      </c>
      <c r="H113" s="34">
        <f>+Max!$G113</f>
        <v>6.2426166611262923</v>
      </c>
      <c r="I113" s="35">
        <f>+min!$F113</f>
        <v>2.2203760298403252</v>
      </c>
      <c r="J113" s="36">
        <f>+'Average Info'!$G113</f>
        <v>4.3381296452156564</v>
      </c>
      <c r="K113" s="34">
        <f>+Max!$H113</f>
        <v>6.5297482462661689</v>
      </c>
      <c r="L113" s="35">
        <f>+min!$G113</f>
        <v>2.2203760298403252</v>
      </c>
      <c r="M113" s="36">
        <f>+'Average Info'!$H113</f>
        <v>4.8136936966674719</v>
      </c>
      <c r="N113" s="34">
        <f>+Max!$I113</f>
        <v>8.262981344007267</v>
      </c>
      <c r="O113" s="35">
        <f>+min!$H113</f>
        <v>2.2203760298403252</v>
      </c>
      <c r="P113" s="36">
        <f>+'Average Info'!$I113</f>
        <v>5.7088411191719324</v>
      </c>
      <c r="Q113" s="34">
        <f>+Max!$J113</f>
        <v>6.4600657489892459</v>
      </c>
      <c r="R113" s="35">
        <f>+min!$I113</f>
        <v>2.2203760298403252</v>
      </c>
      <c r="S113" s="36">
        <f>+'Average Info'!$J113</f>
        <v>4.2911991101555653</v>
      </c>
      <c r="T113" s="34">
        <f>+Max!$K113</f>
        <v>7.013960536785488</v>
      </c>
      <c r="U113" s="35">
        <f>+min!$J113</f>
        <v>2.2203760298403252</v>
      </c>
      <c r="V113" s="36">
        <f>+'Average Info'!$K113</f>
        <v>4.7135680148928394</v>
      </c>
      <c r="W113" s="34">
        <f>+Max!$L113</f>
        <v>7.7776813563119971</v>
      </c>
      <c r="X113" s="35">
        <f>+min!$K113</f>
        <v>2.2203760298403252</v>
      </c>
      <c r="Y113" s="36">
        <f>+'Average Info'!$L113</f>
        <v>5.0914326044070606</v>
      </c>
      <c r="Z113" s="34">
        <f>+Max!$M113</f>
        <v>7.748298004112991</v>
      </c>
      <c r="AA113" s="35">
        <f>+min!$L113</f>
        <v>3.768496267411078</v>
      </c>
      <c r="AB113" s="36">
        <f>+'Average Info'!$M113</f>
        <v>5.5918305369476728</v>
      </c>
      <c r="AC113" s="34">
        <f>+Max!$N113</f>
        <v>5.9505039734745049</v>
      </c>
      <c r="AD113" s="35">
        <f>+min!$M113</f>
        <v>2.3023300593542291</v>
      </c>
      <c r="AE113" s="36">
        <f>+'Average Info'!$N113</f>
        <v>5.2366119910925679</v>
      </c>
      <c r="AF113" s="34">
        <f>+Max!$O113</f>
        <v>7.6745075265867406</v>
      </c>
      <c r="AG113" s="35">
        <f>+min!$N113</f>
        <v>3.3840750754580733</v>
      </c>
      <c r="AH113" s="36">
        <f>+'Average Info'!$O113</f>
        <v>5.2794600961590152</v>
      </c>
      <c r="AI113" s="34">
        <f>+Max!$P113</f>
        <v>8.4400931715116183</v>
      </c>
      <c r="AJ113" s="35">
        <f>+min!$O113</f>
        <v>3.3248873383764659</v>
      </c>
      <c r="AK113" s="36">
        <f>+'Average Info'!$P113</f>
        <v>5.8512203751883991</v>
      </c>
      <c r="AL113" s="34">
        <f>+Max!$Q113</f>
        <v>6.571024977709266</v>
      </c>
      <c r="AM113" s="35">
        <f>+min!$P113</f>
        <v>3.3494148744027652</v>
      </c>
      <c r="AN113" s="34">
        <f>+'Average Info'!$Q113</f>
        <v>4.9076593310028347</v>
      </c>
      <c r="AO113" s="34">
        <f>+Max!$R113</f>
        <v>8.0141513809031437</v>
      </c>
      <c r="AP113" s="35">
        <f>+min!$Q113</f>
        <v>3.0260024829408456</v>
      </c>
      <c r="AQ113" s="36">
        <f>+'Average Info'!$R113</f>
        <v>5.6337813550307478</v>
      </c>
      <c r="AR113" s="34">
        <f>+Max!$S113</f>
        <v>6.6652212471611287</v>
      </c>
      <c r="AS113" s="35">
        <f>+min!$R113</f>
        <v>2.2203760298403252</v>
      </c>
      <c r="AT113" s="36">
        <f>+'Average Info'!$S113</f>
        <v>4.8712451506084093</v>
      </c>
      <c r="AU113" s="34">
        <f>+Max!$T113</f>
        <v>7.0608035108825336</v>
      </c>
      <c r="AV113" s="35">
        <f>+min!$S113</f>
        <v>2.2203760298403252</v>
      </c>
      <c r="AW113" s="36">
        <f>+'Average Info'!$T113</f>
        <v>5.3124393795898932</v>
      </c>
      <c r="AX113" s="34">
        <f>+Max!$U113</f>
        <v>8.5001917932172226</v>
      </c>
      <c r="AY113" s="35">
        <f>+min!$T113</f>
        <v>3.1824946494447319</v>
      </c>
      <c r="AZ113" s="36">
        <f>+'Average Info'!$U113</f>
        <v>5.2254720466518165</v>
      </c>
      <c r="BA113" s="34">
        <f>+Max!$V113</f>
        <v>8.2384831002800176</v>
      </c>
      <c r="BB113" s="35">
        <f>+min!$U113</f>
        <v>2.2203760298403252</v>
      </c>
      <c r="BC113" s="36">
        <f>+'Average Info'!$V113</f>
        <v>5.5272519026834503</v>
      </c>
      <c r="BD113" s="34">
        <f>+Max!$W113</f>
        <v>7.6583727636110321</v>
      </c>
      <c r="BE113" s="35">
        <f>+min!$V113</f>
        <v>2.5856649390368984</v>
      </c>
      <c r="BF113" s="36">
        <f>+'Average Info'!$W113</f>
        <v>5.6797562151698138</v>
      </c>
      <c r="BG113" s="34">
        <f>+Max!$X113</f>
        <v>6.7725468191245506</v>
      </c>
      <c r="BH113" s="35">
        <f>+min!$W113</f>
        <v>2.2203760298403252</v>
      </c>
      <c r="BI113" s="36">
        <f>+'Average Info'!$X113</f>
        <v>5.4994815673928477</v>
      </c>
    </row>
    <row r="114" spans="1:61">
      <c r="A114" s="27">
        <v>112</v>
      </c>
      <c r="B114" s="34">
        <f>+Max!$E114</f>
        <v>6.4472244285982629</v>
      </c>
      <c r="C114" s="35">
        <f>+min!$D114</f>
        <v>3.0217518377521375</v>
      </c>
      <c r="D114" s="36">
        <f>+'Average Info'!$E114</f>
        <v>3.8879831235543034</v>
      </c>
      <c r="E114" s="34">
        <f>+Max!$F114</f>
        <v>7.4475112667560914</v>
      </c>
      <c r="F114" s="35">
        <f>+min!$E114</f>
        <v>2.2652321112512408</v>
      </c>
      <c r="G114" s="36">
        <f>+'Average Info'!$F114</f>
        <v>4.101523564603351</v>
      </c>
      <c r="H114" s="34">
        <f>+Max!$G114</f>
        <v>7.1652125580366519</v>
      </c>
      <c r="I114" s="35">
        <f>+min!$F114</f>
        <v>2.2652321112512408</v>
      </c>
      <c r="J114" s="36">
        <f>+'Average Info'!$G114</f>
        <v>5.2035720777360677</v>
      </c>
      <c r="K114" s="34">
        <f>+Max!$H114</f>
        <v>6.6880240667374</v>
      </c>
      <c r="L114" s="35">
        <f>+min!$G114</f>
        <v>2.9385648687427603</v>
      </c>
      <c r="M114" s="36">
        <f>+'Average Info'!$H114</f>
        <v>4.7409494777134835</v>
      </c>
      <c r="N114" s="34">
        <f>+Max!$I114</f>
        <v>6.9376240996786436</v>
      </c>
      <c r="O114" s="35">
        <f>+min!$H114</f>
        <v>2.5797067831035561</v>
      </c>
      <c r="P114" s="36">
        <f>+'Average Info'!$I114</f>
        <v>4.6981306269210927</v>
      </c>
      <c r="Q114" s="34">
        <f>+Max!$J114</f>
        <v>7.299619742750096</v>
      </c>
      <c r="R114" s="35">
        <f>+min!$I114</f>
        <v>2.6258268929888691</v>
      </c>
      <c r="S114" s="36">
        <f>+'Average Info'!$J114</f>
        <v>4.875269822304455</v>
      </c>
      <c r="T114" s="34">
        <f>+Max!$K114</f>
        <v>7.5720741214803677</v>
      </c>
      <c r="U114" s="35">
        <f>+min!$J114</f>
        <v>2.8924220757737511</v>
      </c>
      <c r="V114" s="36">
        <f>+'Average Info'!$K114</f>
        <v>4.9354629509173948</v>
      </c>
      <c r="W114" s="34">
        <f>+Max!$L114</f>
        <v>7.0220430938017682</v>
      </c>
      <c r="X114" s="35">
        <f>+min!$K114</f>
        <v>3.3061743041007028</v>
      </c>
      <c r="Y114" s="36">
        <f>+'Average Info'!$L114</f>
        <v>5.8377678639851611</v>
      </c>
      <c r="Z114" s="34">
        <f>+Max!$M114</f>
        <v>7.5214499703737765</v>
      </c>
      <c r="AA114" s="35">
        <f>+min!$L114</f>
        <v>3.4232942661948225</v>
      </c>
      <c r="AB114" s="36">
        <f>+'Average Info'!$M114</f>
        <v>5.0442202658386348</v>
      </c>
      <c r="AC114" s="34">
        <f>+Max!$N114</f>
        <v>7.190051015935774</v>
      </c>
      <c r="AD114" s="35">
        <f>+min!$M114</f>
        <v>2.7805044609225398</v>
      </c>
      <c r="AE114" s="36">
        <f>+'Average Info'!$N114</f>
        <v>4.5899128655484924</v>
      </c>
      <c r="AF114" s="34">
        <f>+Max!$O114</f>
        <v>6.287519990940674</v>
      </c>
      <c r="AG114" s="35">
        <f>+min!$N114</f>
        <v>2.7639380687731201</v>
      </c>
      <c r="AH114" s="36">
        <f>+'Average Info'!$O114</f>
        <v>5.084374501909708</v>
      </c>
      <c r="AI114" s="34">
        <f>+Max!$P114</f>
        <v>7.5535712702337579</v>
      </c>
      <c r="AJ114" s="35">
        <f>+min!$O114</f>
        <v>2.2652321112512408</v>
      </c>
      <c r="AK114" s="36">
        <f>+'Average Info'!$P114</f>
        <v>5.4554857156997656</v>
      </c>
      <c r="AL114" s="34">
        <f>+Max!$Q114</f>
        <v>6.8696363207141964</v>
      </c>
      <c r="AM114" s="35">
        <f>+min!$P114</f>
        <v>3.491153051385345</v>
      </c>
      <c r="AN114" s="34">
        <f>+'Average Info'!$Q114</f>
        <v>4.9097734436573948</v>
      </c>
      <c r="AO114" s="34">
        <f>+Max!$R114</f>
        <v>7.6609631910190883</v>
      </c>
      <c r="AP114" s="35">
        <f>+min!$Q114</f>
        <v>2.2652321112512408</v>
      </c>
      <c r="AQ114" s="36">
        <f>+'Average Info'!$R114</f>
        <v>5.9164642555838283</v>
      </c>
      <c r="AR114" s="34">
        <f>+Max!$S114</f>
        <v>7.2897238865481775</v>
      </c>
      <c r="AS114" s="35">
        <f>+min!$R114</f>
        <v>4.539593263567185</v>
      </c>
      <c r="AT114" s="36">
        <f>+'Average Info'!$S114</f>
        <v>4.3724829898023083</v>
      </c>
      <c r="AU114" s="34">
        <f>+Max!$T114</f>
        <v>7.9618981544674217</v>
      </c>
      <c r="AV114" s="35">
        <f>+min!$S114</f>
        <v>2.2652321112512408</v>
      </c>
      <c r="AW114" s="36">
        <f>+'Average Info'!$T114</f>
        <v>4.7980618706783238</v>
      </c>
      <c r="AX114" s="34">
        <f>+Max!$U114</f>
        <v>7.2072297140985668</v>
      </c>
      <c r="AY114" s="35">
        <f>+min!$T114</f>
        <v>2.2652321112512408</v>
      </c>
      <c r="AZ114" s="36">
        <f>+'Average Info'!$U114</f>
        <v>5.4278245097003905</v>
      </c>
      <c r="BA114" s="34">
        <f>+Max!$V114</f>
        <v>8.6964727835412745</v>
      </c>
      <c r="BB114" s="35">
        <f>+min!$U114</f>
        <v>3.5429741763058993</v>
      </c>
      <c r="BC114" s="36">
        <f>+'Average Info'!$V114</f>
        <v>4.5415119044004317</v>
      </c>
      <c r="BD114" s="34">
        <f>+Max!$W114</f>
        <v>7.9235598288280942</v>
      </c>
      <c r="BE114" s="35">
        <f>+min!$V114</f>
        <v>2.2652321112512408</v>
      </c>
      <c r="BF114" s="36">
        <f>+'Average Info'!$W114</f>
        <v>5.2667207566617185</v>
      </c>
      <c r="BG114" s="34">
        <f>+Max!$X114</f>
        <v>8.7434710421150914</v>
      </c>
      <c r="BH114" s="35">
        <f>+min!$W114</f>
        <v>2.6018908389568667</v>
      </c>
      <c r="BI114" s="36">
        <f>+'Average Info'!$X114</f>
        <v>5.5494505443810489</v>
      </c>
    </row>
    <row r="115" spans="1:61">
      <c r="A115" s="27">
        <v>113</v>
      </c>
      <c r="B115" s="34">
        <f>+Max!$E115</f>
        <v>6.8947066002277522</v>
      </c>
      <c r="C115" s="35">
        <f>+min!$D115</f>
        <v>2.1979479891348674</v>
      </c>
      <c r="D115" s="36">
        <f>+'Average Info'!$E115</f>
        <v>4.6416833273934373</v>
      </c>
      <c r="E115" s="34">
        <f>+Max!$F115</f>
        <v>7.0225388776376736</v>
      </c>
      <c r="F115" s="35">
        <f>+min!$E115</f>
        <v>2.8715824480377941</v>
      </c>
      <c r="G115" s="36">
        <f>+'Average Info'!$F115</f>
        <v>4.3533412781897889</v>
      </c>
      <c r="H115" s="34">
        <f>+Max!$G115</f>
        <v>7.2807830655268502</v>
      </c>
      <c r="I115" s="35">
        <f>+min!$F115</f>
        <v>2.1979479891348674</v>
      </c>
      <c r="J115" s="36">
        <f>+'Average Info'!$G115</f>
        <v>4.773696654194107</v>
      </c>
      <c r="K115" s="34">
        <f>+Max!$H115</f>
        <v>5.8014396595363174</v>
      </c>
      <c r="L115" s="35">
        <f>+min!$G115</f>
        <v>2.3632850360925044</v>
      </c>
      <c r="M115" s="36">
        <f>+'Average Info'!$H115</f>
        <v>4.124708276245177</v>
      </c>
      <c r="N115" s="34">
        <f>+Max!$I115</f>
        <v>8.114824132396679</v>
      </c>
      <c r="O115" s="35">
        <f>+min!$H115</f>
        <v>2.1979479891348674</v>
      </c>
      <c r="P115" s="36">
        <f>+'Average Info'!$I115</f>
        <v>3.9428189589589198</v>
      </c>
      <c r="Q115" s="34">
        <f>+Max!$J115</f>
        <v>8.1833996110591194</v>
      </c>
      <c r="R115" s="35">
        <f>+min!$I115</f>
        <v>2.1979479891348674</v>
      </c>
      <c r="S115" s="36">
        <f>+'Average Info'!$J115</f>
        <v>4.8557874691847625</v>
      </c>
      <c r="T115" s="34">
        <f>+Max!$K115</f>
        <v>7.639334594441137</v>
      </c>
      <c r="U115" s="35">
        <f>+min!$J115</f>
        <v>2.1979479891348674</v>
      </c>
      <c r="V115" s="36">
        <f>+'Average Info'!$K115</f>
        <v>4.9928226386893098</v>
      </c>
      <c r="W115" s="34">
        <f>+Max!$L115</f>
        <v>7.2849229154552626</v>
      </c>
      <c r="X115" s="35">
        <f>+min!$K115</f>
        <v>2.1979479891348674</v>
      </c>
      <c r="Y115" s="36">
        <f>+'Average Info'!$L115</f>
        <v>5.1358499978133683</v>
      </c>
      <c r="Z115" s="34">
        <f>+Max!$M115</f>
        <v>8.2964479079398146</v>
      </c>
      <c r="AA115" s="35">
        <f>+min!$L115</f>
        <v>2.73889955912313</v>
      </c>
      <c r="AB115" s="36">
        <f>+'Average Info'!$M115</f>
        <v>5.5402946308017178</v>
      </c>
      <c r="AC115" s="34">
        <f>+Max!$N115</f>
        <v>7.7637383075305966</v>
      </c>
      <c r="AD115" s="35">
        <f>+min!$M115</f>
        <v>2.4874396594774106</v>
      </c>
      <c r="AE115" s="36">
        <f>+'Average Info'!$N115</f>
        <v>5.0870266554320187</v>
      </c>
      <c r="AF115" s="34">
        <f>+Max!$O115</f>
        <v>7.9228699465258847</v>
      </c>
      <c r="AG115" s="35">
        <f>+min!$N115</f>
        <v>2.1979479891348674</v>
      </c>
      <c r="AH115" s="36">
        <f>+'Average Info'!$O115</f>
        <v>5.3388223562734121</v>
      </c>
      <c r="AI115" s="34">
        <f>+Max!$P115</f>
        <v>6.246341121514484</v>
      </c>
      <c r="AJ115" s="35">
        <f>+min!$O115</f>
        <v>4.0660351814543176</v>
      </c>
      <c r="AK115" s="36">
        <f>+'Average Info'!$P115</f>
        <v>5.6702390713437429</v>
      </c>
      <c r="AL115" s="34">
        <f>+Max!$Q115</f>
        <v>6.6541774764879671</v>
      </c>
      <c r="AM115" s="35">
        <f>+min!$P115</f>
        <v>4.437928206479671</v>
      </c>
      <c r="AN115" s="34">
        <f>+'Average Info'!$Q115</f>
        <v>4.5780693392698595</v>
      </c>
      <c r="AO115" s="34">
        <f>+Max!$R115</f>
        <v>8.260548247294766</v>
      </c>
      <c r="AP115" s="35">
        <f>+min!$Q115</f>
        <v>2.1979479891348674</v>
      </c>
      <c r="AQ115" s="36">
        <f>+'Average Info'!$R115</f>
        <v>4.5193570725200294</v>
      </c>
      <c r="AR115" s="34">
        <f>+Max!$S115</f>
        <v>8.3838528913652599</v>
      </c>
      <c r="AS115" s="35">
        <f>+min!$R115</f>
        <v>2.1979479891348674</v>
      </c>
      <c r="AT115" s="36">
        <f>+'Average Info'!$S115</f>
        <v>4.7270637145911918</v>
      </c>
      <c r="AU115" s="34">
        <f>+Max!$T115</f>
        <v>6.9181000711903495</v>
      </c>
      <c r="AV115" s="35">
        <f>+min!$S115</f>
        <v>2.1979479891348674</v>
      </c>
      <c r="AW115" s="36">
        <f>+'Average Info'!$T115</f>
        <v>4.8967428569421889</v>
      </c>
      <c r="AX115" s="34">
        <f>+Max!$U115</f>
        <v>6.4191436978430412</v>
      </c>
      <c r="AY115" s="35">
        <f>+min!$T115</f>
        <v>2.8819640387886651</v>
      </c>
      <c r="AZ115" s="36">
        <f>+'Average Info'!$U115</f>
        <v>4.0722826441437521</v>
      </c>
      <c r="BA115" s="34">
        <f>+Max!$V115</f>
        <v>6.0897374111336875</v>
      </c>
      <c r="BB115" s="35">
        <f>+min!$U115</f>
        <v>2.1979479891348674</v>
      </c>
      <c r="BC115" s="36">
        <f>+'Average Info'!$V115</f>
        <v>4.2216941961789605</v>
      </c>
      <c r="BD115" s="34">
        <f>+Max!$W115</f>
        <v>8.2397406977811123</v>
      </c>
      <c r="BE115" s="35">
        <f>+min!$V115</f>
        <v>2.4642367613532978</v>
      </c>
      <c r="BF115" s="36">
        <f>+'Average Info'!$W115</f>
        <v>5.6859491020734962</v>
      </c>
      <c r="BG115" s="34">
        <f>+Max!$X115</f>
        <v>7.6253408536197984</v>
      </c>
      <c r="BH115" s="35">
        <f>+min!$W115</f>
        <v>2.6534581222397242</v>
      </c>
      <c r="BI115" s="36">
        <f>+'Average Info'!$X115</f>
        <v>6.0386167011353287</v>
      </c>
    </row>
    <row r="116" spans="1:61">
      <c r="A116" s="27">
        <v>114</v>
      </c>
      <c r="B116" s="34">
        <f>+Max!$E116</f>
        <v>5.8055134458301296</v>
      </c>
      <c r="C116" s="35">
        <f>+min!$D116</f>
        <v>2.242804070545783</v>
      </c>
      <c r="D116" s="36">
        <f>+'Average Info'!$E116</f>
        <v>3.5070449518397226</v>
      </c>
      <c r="E116" s="34">
        <f>+Max!$F116</f>
        <v>6.4947555952628475</v>
      </c>
      <c r="F116" s="35">
        <f>+min!$E116</f>
        <v>2.242804070545783</v>
      </c>
      <c r="G116" s="36">
        <f>+'Average Info'!$F116</f>
        <v>4.7663913210568181</v>
      </c>
      <c r="H116" s="34">
        <f>+Max!$G116</f>
        <v>6.494673717993277</v>
      </c>
      <c r="I116" s="35">
        <f>+min!$F116</f>
        <v>2.4164194948042215</v>
      </c>
      <c r="J116" s="36">
        <f>+'Average Info'!$G116</f>
        <v>4.8220833172102573</v>
      </c>
      <c r="K116" s="34">
        <f>+Max!$H116</f>
        <v>7.3109583329089896</v>
      </c>
      <c r="L116" s="35">
        <f>+min!$G116</f>
        <v>2.5446555617615441</v>
      </c>
      <c r="M116" s="36">
        <f>+'Average Info'!$H116</f>
        <v>5.2557261045967723</v>
      </c>
      <c r="N116" s="34">
        <f>+Max!$I116</f>
        <v>6.3786592737156145</v>
      </c>
      <c r="O116" s="35">
        <f>+min!$H116</f>
        <v>2.4558031459186505</v>
      </c>
      <c r="P116" s="36">
        <f>+'Average Info'!$I116</f>
        <v>5.0696316556359617</v>
      </c>
      <c r="Q116" s="34">
        <f>+Max!$J116</f>
        <v>6.781509556788742</v>
      </c>
      <c r="R116" s="35">
        <f>+min!$I116</f>
        <v>2.5532156363681238</v>
      </c>
      <c r="S116" s="36">
        <f>+'Average Info'!$J116</f>
        <v>5.1138854668037768</v>
      </c>
      <c r="T116" s="34">
        <f>+Max!$K116</f>
        <v>7.787673206554075</v>
      </c>
      <c r="U116" s="35">
        <f>+min!$J116</f>
        <v>3.7724638250060045</v>
      </c>
      <c r="V116" s="36">
        <f>+'Average Info'!$K116</f>
        <v>5.1418019519629992</v>
      </c>
      <c r="W116" s="34">
        <f>+Max!$L116</f>
        <v>8.8890530624483155</v>
      </c>
      <c r="X116" s="35">
        <f>+min!$K116</f>
        <v>3.2148503162156761</v>
      </c>
      <c r="Y116" s="36">
        <f>+'Average Info'!$L116</f>
        <v>5.5095522264675871</v>
      </c>
      <c r="Z116" s="34">
        <f>+Max!$M116</f>
        <v>8.0416840244743124</v>
      </c>
      <c r="AA116" s="35">
        <f>+min!$L116</f>
        <v>4.1894233212322236</v>
      </c>
      <c r="AB116" s="36">
        <f>+'Average Info'!$M116</f>
        <v>5.2364591203102586</v>
      </c>
      <c r="AC116" s="34">
        <f>+Max!$N116</f>
        <v>6.9952353464016941</v>
      </c>
      <c r="AD116" s="35">
        <f>+min!$M116</f>
        <v>2.242804070545783</v>
      </c>
      <c r="AE116" s="36">
        <f>+'Average Info'!$N116</f>
        <v>4.9892221792180509</v>
      </c>
      <c r="AF116" s="34">
        <f>+Max!$O116</f>
        <v>8.5430446620996463</v>
      </c>
      <c r="AG116" s="35">
        <f>+min!$N116</f>
        <v>2.4305343047577925</v>
      </c>
      <c r="AH116" s="36">
        <f>+'Average Info'!$O116</f>
        <v>5.1787660171125482</v>
      </c>
      <c r="AI116" s="34">
        <f>+Max!$P116</f>
        <v>7.1879638514001778</v>
      </c>
      <c r="AJ116" s="35">
        <f>+min!$O116</f>
        <v>3.3274240757132554</v>
      </c>
      <c r="AK116" s="36">
        <f>+'Average Info'!$P116</f>
        <v>4.9770012628225277</v>
      </c>
      <c r="AL116" s="34">
        <f>+Max!$Q116</f>
        <v>7.2513707382996824</v>
      </c>
      <c r="AM116" s="35">
        <f>+min!$P116</f>
        <v>2.8188233884792351</v>
      </c>
      <c r="AN116" s="34">
        <f>+'Average Info'!$Q116</f>
        <v>5.1692898888624201</v>
      </c>
      <c r="AO116" s="34">
        <f>+Max!$R116</f>
        <v>6.315282032034399</v>
      </c>
      <c r="AP116" s="35">
        <f>+min!$Q116</f>
        <v>2.242804070545783</v>
      </c>
      <c r="AQ116" s="36">
        <f>+'Average Info'!$R116</f>
        <v>4.9286687271648164</v>
      </c>
      <c r="AR116" s="34">
        <f>+Max!$S116</f>
        <v>8.1418227485170576</v>
      </c>
      <c r="AS116" s="35">
        <f>+min!$R116</f>
        <v>2.242804070545783</v>
      </c>
      <c r="AT116" s="36">
        <f>+'Average Info'!$S116</f>
        <v>5.7394456097571247</v>
      </c>
      <c r="AU116" s="34">
        <f>+Max!$T116</f>
        <v>7.3313267153925059</v>
      </c>
      <c r="AV116" s="35">
        <f>+min!$S116</f>
        <v>3.6493937474775695</v>
      </c>
      <c r="AW116" s="36">
        <f>+'Average Info'!$T116</f>
        <v>5.117311047500805</v>
      </c>
      <c r="AX116" s="34">
        <f>+Max!$U116</f>
        <v>7.0549118766658783</v>
      </c>
      <c r="AY116" s="35">
        <f>+min!$T116</f>
        <v>2.9049321243966935</v>
      </c>
      <c r="AZ116" s="36">
        <f>+'Average Info'!$U116</f>
        <v>4.7841230416290053</v>
      </c>
      <c r="BA116" s="34">
        <f>+Max!$V116</f>
        <v>9.2728082957474562</v>
      </c>
      <c r="BB116" s="35">
        <f>+min!$U116</f>
        <v>2.242804070545783</v>
      </c>
      <c r="BC116" s="36">
        <f>+'Average Info'!$V116</f>
        <v>5.9888256972034064</v>
      </c>
      <c r="BD116" s="34">
        <f>+Max!$W116</f>
        <v>6.9750667162223925</v>
      </c>
      <c r="BE116" s="35">
        <f>+min!$V116</f>
        <v>2.480974845160496</v>
      </c>
      <c r="BF116" s="36">
        <f>+'Average Info'!$W116</f>
        <v>5.2251982594312913</v>
      </c>
      <c r="BG116" s="34">
        <f>+Max!$X116</f>
        <v>7.6733238353705868</v>
      </c>
      <c r="BH116" s="35">
        <f>+min!$W116</f>
        <v>3.3878153352218723</v>
      </c>
      <c r="BI116" s="36">
        <f>+'Average Info'!$X116</f>
        <v>5.5941568582037995</v>
      </c>
    </row>
    <row r="117" spans="1:61">
      <c r="A117" s="27">
        <v>115</v>
      </c>
      <c r="B117" s="34">
        <f>+Max!$E117</f>
        <v>5.8636345289925647</v>
      </c>
      <c r="C117" s="35">
        <f>+min!$D117</f>
        <v>2.242804070545783</v>
      </c>
      <c r="D117" s="36">
        <f>+'Average Info'!$E117</f>
        <v>3.7377802941454195</v>
      </c>
      <c r="E117" s="34">
        <f>+Max!$F117</f>
        <v>5.8332075054047499</v>
      </c>
      <c r="F117" s="35">
        <f>+min!$E117</f>
        <v>2.242804070545783</v>
      </c>
      <c r="G117" s="36">
        <f>+'Average Info'!$F117</f>
        <v>4.281699746419914</v>
      </c>
      <c r="H117" s="34">
        <f>+Max!$G117</f>
        <v>6.0611860714501482</v>
      </c>
      <c r="I117" s="35">
        <f>+min!$F117</f>
        <v>2.242804070545783</v>
      </c>
      <c r="J117" s="36">
        <f>+'Average Info'!$G117</f>
        <v>4.1775805264886881</v>
      </c>
      <c r="K117" s="34">
        <f>+Max!$H117</f>
        <v>6.3802179291743277</v>
      </c>
      <c r="L117" s="35">
        <f>+min!$G117</f>
        <v>2.242804070545783</v>
      </c>
      <c r="M117" s="36">
        <f>+'Average Info'!$H117</f>
        <v>4.6137608501819924</v>
      </c>
      <c r="N117" s="34">
        <f>+Max!$I117</f>
        <v>6.6393194328208258</v>
      </c>
      <c r="O117" s="35">
        <f>+min!$H117</f>
        <v>2.242804070545783</v>
      </c>
      <c r="P117" s="36">
        <f>+'Average Info'!$I117</f>
        <v>4.8960878726515897</v>
      </c>
      <c r="Q117" s="34">
        <f>+Max!$J117</f>
        <v>6.8275956153122079</v>
      </c>
      <c r="R117" s="35">
        <f>+min!$I117</f>
        <v>3.4758230619744896</v>
      </c>
      <c r="S117" s="36">
        <f>+'Average Info'!$J117</f>
        <v>4.7313760536620419</v>
      </c>
      <c r="T117" s="34">
        <f>+Max!$K117</f>
        <v>6.1650239882876168</v>
      </c>
      <c r="U117" s="35">
        <f>+min!$J117</f>
        <v>2.242804070545783</v>
      </c>
      <c r="V117" s="36">
        <f>+'Average Info'!$K117</f>
        <v>4.4743223928688485</v>
      </c>
      <c r="W117" s="34">
        <f>+Max!$L117</f>
        <v>7.1740804424097986</v>
      </c>
      <c r="X117" s="35">
        <f>+min!$K117</f>
        <v>2.8757681596465052</v>
      </c>
      <c r="Y117" s="36">
        <f>+'Average Info'!$L117</f>
        <v>4.8530649189635309</v>
      </c>
      <c r="Z117" s="34">
        <f>+Max!$M117</f>
        <v>7.5061390279087128</v>
      </c>
      <c r="AA117" s="35">
        <f>+min!$L117</f>
        <v>2.4607597009349838</v>
      </c>
      <c r="AB117" s="36">
        <f>+'Average Info'!$M117</f>
        <v>5.415505759955221</v>
      </c>
      <c r="AC117" s="34">
        <f>+Max!$N117</f>
        <v>8.2461150186076235</v>
      </c>
      <c r="AD117" s="35">
        <f>+min!$M117</f>
        <v>3.50900888041385</v>
      </c>
      <c r="AE117" s="36">
        <f>+'Average Info'!$N117</f>
        <v>5.6684712316055013</v>
      </c>
      <c r="AF117" s="34">
        <f>+Max!$O117</f>
        <v>8.0500580143773437</v>
      </c>
      <c r="AG117" s="35">
        <f>+min!$N117</f>
        <v>3.7596574899652304</v>
      </c>
      <c r="AH117" s="36">
        <f>+'Average Info'!$O117</f>
        <v>4.9886649318778531</v>
      </c>
      <c r="AI117" s="34">
        <f>+Max!$P117</f>
        <v>7.8440367232560417</v>
      </c>
      <c r="AJ117" s="35">
        <f>+min!$O117</f>
        <v>2.9783017225274535</v>
      </c>
      <c r="AK117" s="36">
        <f>+'Average Info'!$P117</f>
        <v>5.8791378011685911</v>
      </c>
      <c r="AL117" s="34">
        <f>+Max!$Q117</f>
        <v>7.0523723480585394</v>
      </c>
      <c r="AM117" s="35">
        <f>+min!$P117</f>
        <v>3.4860202898400203</v>
      </c>
      <c r="AN117" s="34">
        <f>+'Average Info'!$Q117</f>
        <v>4.8728463708635807</v>
      </c>
      <c r="AO117" s="34">
        <f>+Max!$R117</f>
        <v>6.9621690356941777</v>
      </c>
      <c r="AP117" s="35">
        <f>+min!$Q117</f>
        <v>2.242804070545783</v>
      </c>
      <c r="AQ117" s="36">
        <f>+'Average Info'!$R117</f>
        <v>5.0161410168690139</v>
      </c>
      <c r="AR117" s="34">
        <f>+Max!$S117</f>
        <v>6.9521900759173594</v>
      </c>
      <c r="AS117" s="35">
        <f>+min!$R117</f>
        <v>3.487702538338445</v>
      </c>
      <c r="AT117" s="36">
        <f>+'Average Info'!$S117</f>
        <v>5.244428441338397</v>
      </c>
      <c r="AU117" s="34">
        <f>+Max!$T117</f>
        <v>6.1686286272379469</v>
      </c>
      <c r="AV117" s="35">
        <f>+min!$S117</f>
        <v>3.5471815550186023</v>
      </c>
      <c r="AW117" s="36">
        <f>+'Average Info'!$T117</f>
        <v>4.5131222920497578</v>
      </c>
      <c r="AX117" s="34">
        <f>+Max!$U117</f>
        <v>6.6855935224510841</v>
      </c>
      <c r="AY117" s="35">
        <f>+min!$T117</f>
        <v>2.242804070545783</v>
      </c>
      <c r="AZ117" s="36">
        <f>+'Average Info'!$U117</f>
        <v>5.1901825204377472</v>
      </c>
      <c r="BA117" s="34">
        <f>+Max!$V117</f>
        <v>7.154327943257667</v>
      </c>
      <c r="BB117" s="35">
        <f>+min!$U117</f>
        <v>3.0853731498416872</v>
      </c>
      <c r="BC117" s="36">
        <f>+'Average Info'!$V117</f>
        <v>4.7467623503316529</v>
      </c>
      <c r="BD117" s="34">
        <f>+Max!$W117</f>
        <v>6.7017923883988457</v>
      </c>
      <c r="BE117" s="35">
        <f>+min!$V117</f>
        <v>2.4844961951641911</v>
      </c>
      <c r="BF117" s="36">
        <f>+'Average Info'!$W117</f>
        <v>4.9561583906355935</v>
      </c>
      <c r="BG117" s="34">
        <f>+Max!$X117</f>
        <v>8.2182742658231334</v>
      </c>
      <c r="BH117" s="35">
        <f>+min!$W117</f>
        <v>2.3401491854991341</v>
      </c>
      <c r="BI117" s="36">
        <f>+'Average Info'!$X117</f>
        <v>5.6685103593010284</v>
      </c>
    </row>
    <row r="118" spans="1:61">
      <c r="A118" s="27">
        <v>116</v>
      </c>
      <c r="B118" s="34">
        <f>+Max!$E118</f>
        <v>5.0320672621904912</v>
      </c>
      <c r="C118" s="35">
        <f>+min!$D118</f>
        <v>2.1979479891348674</v>
      </c>
      <c r="D118" s="36">
        <f>+'Average Info'!$E118</f>
        <v>3.1702351235924531</v>
      </c>
      <c r="E118" s="34">
        <f>+Max!$F118</f>
        <v>7.5561561863975664</v>
      </c>
      <c r="F118" s="35">
        <f>+min!$E118</f>
        <v>2.1979479891348674</v>
      </c>
      <c r="G118" s="36">
        <f>+'Average Info'!$F118</f>
        <v>4.6581874160728978</v>
      </c>
      <c r="H118" s="34">
        <f>+Max!$G118</f>
        <v>6.9570140616241805</v>
      </c>
      <c r="I118" s="35">
        <f>+min!$F118</f>
        <v>2.1979479891348674</v>
      </c>
      <c r="J118" s="36">
        <f>+'Average Info'!$G118</f>
        <v>4.9663099843765162</v>
      </c>
      <c r="K118" s="34">
        <f>+Max!$H118</f>
        <v>7.5318596556370938</v>
      </c>
      <c r="L118" s="35">
        <f>+min!$G118</f>
        <v>2.1979479891348674</v>
      </c>
      <c r="M118" s="36">
        <f>+'Average Info'!$H118</f>
        <v>5.1198656697937537</v>
      </c>
      <c r="N118" s="34">
        <f>+Max!$I118</f>
        <v>7.7586819369643969</v>
      </c>
      <c r="O118" s="35">
        <f>+min!$H118</f>
        <v>2.1979479891348674</v>
      </c>
      <c r="P118" s="36">
        <f>+'Average Info'!$I118</f>
        <v>4.8810988801922655</v>
      </c>
      <c r="Q118" s="34">
        <f>+Max!$J118</f>
        <v>8.2755731968205168</v>
      </c>
      <c r="R118" s="35">
        <f>+min!$I118</f>
        <v>2.1979479891348674</v>
      </c>
      <c r="S118" s="36">
        <f>+'Average Info'!$J118</f>
        <v>5.0862137399186853</v>
      </c>
      <c r="T118" s="34">
        <f>+Max!$K118</f>
        <v>6.4238992100826922</v>
      </c>
      <c r="U118" s="35">
        <f>+min!$J118</f>
        <v>2.1979479891348674</v>
      </c>
      <c r="V118" s="36">
        <f>+'Average Info'!$K118</f>
        <v>4.8169386678111961</v>
      </c>
      <c r="W118" s="34">
        <f>+Max!$L118</f>
        <v>7.6606709097002028</v>
      </c>
      <c r="X118" s="35">
        <f>+min!$K118</f>
        <v>3.10373702219453</v>
      </c>
      <c r="Y118" s="36">
        <f>+'Average Info'!$L118</f>
        <v>4.9760020069768096</v>
      </c>
      <c r="Z118" s="34">
        <f>+Max!$M118</f>
        <v>8.8310410277740203</v>
      </c>
      <c r="AA118" s="35">
        <f>+min!$L118</f>
        <v>2.7177113879641754</v>
      </c>
      <c r="AB118" s="36">
        <f>+'Average Info'!$M118</f>
        <v>5.3316296434465089</v>
      </c>
      <c r="AC118" s="34">
        <f>+Max!$N118</f>
        <v>7.7943424680708722</v>
      </c>
      <c r="AD118" s="35">
        <f>+min!$M118</f>
        <v>2.1979479891348674</v>
      </c>
      <c r="AE118" s="36">
        <f>+'Average Info'!$N118</f>
        <v>5.2929451744134131</v>
      </c>
      <c r="AF118" s="34">
        <f>+Max!$O118</f>
        <v>7.6081893195458861</v>
      </c>
      <c r="AG118" s="35">
        <f>+min!$N118</f>
        <v>2.358105158042834</v>
      </c>
      <c r="AH118" s="36">
        <f>+'Average Info'!$O118</f>
        <v>4.7567118251594893</v>
      </c>
      <c r="AI118" s="34">
        <f>+Max!$P118</f>
        <v>7.9516375152090655</v>
      </c>
      <c r="AJ118" s="35">
        <f>+min!$O118</f>
        <v>2.2903497888915938</v>
      </c>
      <c r="AK118" s="36">
        <f>+'Average Info'!$P118</f>
        <v>5.0087699116714033</v>
      </c>
      <c r="AL118" s="34">
        <f>+Max!$Q118</f>
        <v>6.5969465769174773</v>
      </c>
      <c r="AM118" s="35">
        <f>+min!$P118</f>
        <v>2.1979479891348674</v>
      </c>
      <c r="AN118" s="34">
        <f>+'Average Info'!$Q118</f>
        <v>4.427332552073052</v>
      </c>
      <c r="AO118" s="34">
        <f>+Max!$R118</f>
        <v>6.6875484385128692</v>
      </c>
      <c r="AP118" s="35">
        <f>+min!$Q118</f>
        <v>2.1979479891348674</v>
      </c>
      <c r="AQ118" s="36">
        <f>+'Average Info'!$R118</f>
        <v>5.1932856360095183</v>
      </c>
      <c r="AR118" s="34">
        <f>+Max!$S118</f>
        <v>7.5354480246528261</v>
      </c>
      <c r="AS118" s="35">
        <f>+min!$R118</f>
        <v>2.3344699338185912</v>
      </c>
      <c r="AT118" s="36">
        <f>+'Average Info'!$S118</f>
        <v>5.0643183983151818</v>
      </c>
      <c r="AU118" s="34">
        <f>+Max!$T118</f>
        <v>7.9315268208267318</v>
      </c>
      <c r="AV118" s="35">
        <f>+min!$S118</f>
        <v>3.187464002240493</v>
      </c>
      <c r="AW118" s="36">
        <f>+'Average Info'!$T118</f>
        <v>5.3766958150521909</v>
      </c>
      <c r="AX118" s="34">
        <f>+Max!$U118</f>
        <v>7.6595494107012581</v>
      </c>
      <c r="AY118" s="35">
        <f>+min!$T118</f>
        <v>2.1979479891348674</v>
      </c>
      <c r="AZ118" s="36">
        <f>+'Average Info'!$U118</f>
        <v>4.8449740591353363</v>
      </c>
      <c r="BA118" s="34">
        <f>+Max!$V118</f>
        <v>6.710925953246857</v>
      </c>
      <c r="BB118" s="35">
        <f>+min!$U118</f>
        <v>2.1979479891348674</v>
      </c>
      <c r="BC118" s="36">
        <f>+'Average Info'!$V118</f>
        <v>4.5519769970971957</v>
      </c>
      <c r="BD118" s="34">
        <f>+Max!$W118</f>
        <v>7.8863716920285611</v>
      </c>
      <c r="BE118" s="35">
        <f>+min!$V118</f>
        <v>2.1979479891348674</v>
      </c>
      <c r="BF118" s="36">
        <f>+'Average Info'!$W118</f>
        <v>5.4688522334302796</v>
      </c>
      <c r="BG118" s="34">
        <f>+Max!$X118</f>
        <v>8.0514423704970266</v>
      </c>
      <c r="BH118" s="35">
        <f>+min!$W118</f>
        <v>3.3375620345312451</v>
      </c>
      <c r="BI118" s="36">
        <f>+'Average Info'!$X118</f>
        <v>5.3677128638479479</v>
      </c>
    </row>
    <row r="119" spans="1:61">
      <c r="A119" s="27">
        <v>117</v>
      </c>
      <c r="B119" s="34">
        <f>+Max!$E119</f>
        <v>6.0866180967755801</v>
      </c>
      <c r="C119" s="35">
        <f>+min!$D119</f>
        <v>2.1979479891348674</v>
      </c>
      <c r="D119" s="36">
        <f>+'Average Info'!$E119</f>
        <v>3.6427434595302453</v>
      </c>
      <c r="E119" s="34">
        <f>+Max!$F119</f>
        <v>9.2561160201479371</v>
      </c>
      <c r="F119" s="35">
        <f>+min!$E119</f>
        <v>2.1979479891348674</v>
      </c>
      <c r="G119" s="36">
        <f>+'Average Info'!$F119</f>
        <v>4.5326052642635135</v>
      </c>
      <c r="H119" s="34">
        <f>+Max!$G119</f>
        <v>6.1265093598685727</v>
      </c>
      <c r="I119" s="35">
        <f>+min!$F119</f>
        <v>2.1979479891348674</v>
      </c>
      <c r="J119" s="36">
        <f>+'Average Info'!$G119</f>
        <v>4.4403080233747074</v>
      </c>
      <c r="K119" s="34">
        <f>+Max!$H119</f>
        <v>7.4723968090759909</v>
      </c>
      <c r="L119" s="35">
        <f>+min!$G119</f>
        <v>2.7642932588422799</v>
      </c>
      <c r="M119" s="36">
        <f>+'Average Info'!$H119</f>
        <v>4.4580636854194902</v>
      </c>
      <c r="N119" s="34">
        <f>+Max!$I119</f>
        <v>7.985547210275004</v>
      </c>
      <c r="O119" s="35">
        <f>+min!$H119</f>
        <v>2.1979479891348674</v>
      </c>
      <c r="P119" s="36">
        <f>+'Average Info'!$I119</f>
        <v>4.8375058374182096</v>
      </c>
      <c r="Q119" s="34">
        <f>+Max!$J119</f>
        <v>6.7990491095531524</v>
      </c>
      <c r="R119" s="35">
        <f>+min!$I119</f>
        <v>2.2226015815060571</v>
      </c>
      <c r="S119" s="36">
        <f>+'Average Info'!$J119</f>
        <v>5.0169737904780352</v>
      </c>
      <c r="T119" s="34">
        <f>+Max!$K119</f>
        <v>9.4360512017755873</v>
      </c>
      <c r="U119" s="35">
        <f>+min!$J119</f>
        <v>3.0955754041331214</v>
      </c>
      <c r="V119" s="36">
        <f>+'Average Info'!$K119</f>
        <v>4.7682491612976774</v>
      </c>
      <c r="W119" s="34">
        <f>+Max!$L119</f>
        <v>6.6615269738470655</v>
      </c>
      <c r="X119" s="35">
        <f>+min!$K119</f>
        <v>2.1979479891348674</v>
      </c>
      <c r="Y119" s="36">
        <f>+'Average Info'!$L119</f>
        <v>5.1251538043427392</v>
      </c>
      <c r="Z119" s="34">
        <f>+Max!$M119</f>
        <v>7.0565078702699013</v>
      </c>
      <c r="AA119" s="35">
        <f>+min!$L119</f>
        <v>3.6203647903881842</v>
      </c>
      <c r="AB119" s="36">
        <f>+'Average Info'!$M119</f>
        <v>5.0913438362997052</v>
      </c>
      <c r="AC119" s="34">
        <f>+Max!$N119</f>
        <v>6.3478674528119639</v>
      </c>
      <c r="AD119" s="35">
        <f>+min!$M119</f>
        <v>2.4426089276513112</v>
      </c>
      <c r="AE119" s="36">
        <f>+'Average Info'!$N119</f>
        <v>4.2422148505514867</v>
      </c>
      <c r="AF119" s="34">
        <f>+Max!$O119</f>
        <v>8.8331967655923336</v>
      </c>
      <c r="AG119" s="35">
        <f>+min!$N119</f>
        <v>2.1979479891348674</v>
      </c>
      <c r="AH119" s="36">
        <f>+'Average Info'!$O119</f>
        <v>4.9255287997073989</v>
      </c>
      <c r="AI119" s="34">
        <f>+Max!$P119</f>
        <v>7.1372330046005228</v>
      </c>
      <c r="AJ119" s="35">
        <f>+min!$O119</f>
        <v>2.6020406620971293</v>
      </c>
      <c r="AK119" s="36">
        <f>+'Average Info'!$P119</f>
        <v>5.075491151473603</v>
      </c>
      <c r="AL119" s="34">
        <f>+Max!$Q119</f>
        <v>7.3461629279729692</v>
      </c>
      <c r="AM119" s="35">
        <f>+min!$P119</f>
        <v>2.9676253942821935</v>
      </c>
      <c r="AN119" s="34">
        <f>+'Average Info'!$Q119</f>
        <v>5.2648296043179226</v>
      </c>
      <c r="AO119" s="34">
        <f>+Max!$R119</f>
        <v>7.7769197280185161</v>
      </c>
      <c r="AP119" s="35">
        <f>+min!$Q119</f>
        <v>2.1979479891348674</v>
      </c>
      <c r="AQ119" s="36">
        <f>+'Average Info'!$R119</f>
        <v>4.7992200714984561</v>
      </c>
      <c r="AR119" s="34">
        <f>+Max!$S119</f>
        <v>7.2826682960754949</v>
      </c>
      <c r="AS119" s="35">
        <f>+min!$R119</f>
        <v>2.5967217409865682</v>
      </c>
      <c r="AT119" s="36">
        <f>+'Average Info'!$S119</f>
        <v>4.6468344518806894</v>
      </c>
      <c r="AU119" s="34">
        <f>+Max!$T119</f>
        <v>6.8933430485205074</v>
      </c>
      <c r="AV119" s="35">
        <f>+min!$S119</f>
        <v>2.8731136684796694</v>
      </c>
      <c r="AW119" s="36">
        <f>+'Average Info'!$T119</f>
        <v>4.9637303420980237</v>
      </c>
      <c r="AX119" s="34">
        <f>+Max!$U119</f>
        <v>8.5945923280621113</v>
      </c>
      <c r="AY119" s="35">
        <f>+min!$T119</f>
        <v>2.8443570830718339</v>
      </c>
      <c r="AZ119" s="36">
        <f>+'Average Info'!$U119</f>
        <v>4.7784024052629466</v>
      </c>
      <c r="BA119" s="34">
        <f>+Max!$V119</f>
        <v>7.3514635685785557</v>
      </c>
      <c r="BB119" s="35">
        <f>+min!$U119</f>
        <v>2.4831391065137969</v>
      </c>
      <c r="BC119" s="36">
        <f>+'Average Info'!$V119</f>
        <v>4.4627477713152857</v>
      </c>
      <c r="BD119" s="34">
        <f>+Max!$W119</f>
        <v>8.4518077169388928</v>
      </c>
      <c r="BE119" s="35">
        <f>+min!$V119</f>
        <v>2.1979479891348674</v>
      </c>
      <c r="BF119" s="36">
        <f>+'Average Info'!$W119</f>
        <v>5.5358384750507286</v>
      </c>
      <c r="BG119" s="34">
        <f>+Max!$X119</f>
        <v>8.1434337144535753</v>
      </c>
      <c r="BH119" s="35">
        <f>+min!$W119</f>
        <v>2.1979479891348674</v>
      </c>
      <c r="BI119" s="36">
        <f>+'Average Info'!$X119</f>
        <v>5.6725795231842548</v>
      </c>
    </row>
    <row r="120" spans="1:61">
      <c r="A120" s="27">
        <v>118</v>
      </c>
      <c r="B120" s="34">
        <f>+Max!$E120</f>
        <v>5.7861568008891808</v>
      </c>
      <c r="C120" s="35">
        <f>+min!$D120</f>
        <v>2.1979479891348674</v>
      </c>
      <c r="D120" s="36">
        <f>+'Average Info'!$E120</f>
        <v>3.6945216426724046</v>
      </c>
      <c r="E120" s="34">
        <f>+Max!$F120</f>
        <v>6.4996105024010662</v>
      </c>
      <c r="F120" s="35">
        <f>+min!$E120</f>
        <v>2.1979479891348674</v>
      </c>
      <c r="G120" s="36">
        <f>+'Average Info'!$F120</f>
        <v>4.2472651617790298</v>
      </c>
      <c r="H120" s="34">
        <f>+Max!$G120</f>
        <v>5.8714006778456254</v>
      </c>
      <c r="I120" s="35">
        <f>+min!$F120</f>
        <v>2.1979479891348674</v>
      </c>
      <c r="J120" s="36">
        <f>+'Average Info'!$G120</f>
        <v>4.2067845912447961</v>
      </c>
      <c r="K120" s="34">
        <f>+Max!$H120</f>
        <v>7.9806762257035508</v>
      </c>
      <c r="L120" s="35">
        <f>+min!$G120</f>
        <v>2.1979479891348674</v>
      </c>
      <c r="M120" s="36">
        <f>+'Average Info'!$H120</f>
        <v>5.8169908514942215</v>
      </c>
      <c r="N120" s="34">
        <f>+Max!$I120</f>
        <v>6.8493918378467233</v>
      </c>
      <c r="O120" s="35">
        <f>+min!$H120</f>
        <v>3.7146712704664044</v>
      </c>
      <c r="P120" s="36">
        <f>+'Average Info'!$I120</f>
        <v>5.0983527594380096</v>
      </c>
      <c r="Q120" s="34">
        <f>+Max!$J120</f>
        <v>7.283193611054787</v>
      </c>
      <c r="R120" s="35">
        <f>+min!$I120</f>
        <v>3.0564885830747879</v>
      </c>
      <c r="S120" s="36">
        <f>+'Average Info'!$J120</f>
        <v>5.6266955168816359</v>
      </c>
      <c r="T120" s="34">
        <f>+Max!$K120</f>
        <v>7.6062185898491759</v>
      </c>
      <c r="U120" s="35">
        <f>+min!$J120</f>
        <v>4.1808414297983321</v>
      </c>
      <c r="V120" s="36">
        <f>+'Average Info'!$K120</f>
        <v>5.1232030674629723</v>
      </c>
      <c r="W120" s="34">
        <f>+Max!$L120</f>
        <v>7.0830044426934391</v>
      </c>
      <c r="X120" s="35">
        <f>+min!$K120</f>
        <v>3.812751127681917</v>
      </c>
      <c r="Y120" s="36">
        <f>+'Average Info'!$L120</f>
        <v>5.1237092237980972</v>
      </c>
      <c r="Z120" s="34">
        <f>+Max!$M120</f>
        <v>7.7929708883415953</v>
      </c>
      <c r="AA120" s="35">
        <f>+min!$L120</f>
        <v>3.7933284191063605</v>
      </c>
      <c r="AB120" s="36">
        <f>+'Average Info'!$M120</f>
        <v>5.4006982562281323</v>
      </c>
      <c r="AC120" s="34">
        <f>+Max!$N120</f>
        <v>6.6441768567368387</v>
      </c>
      <c r="AD120" s="35">
        <f>+min!$M120</f>
        <v>3.398774868700674</v>
      </c>
      <c r="AE120" s="36">
        <f>+'Average Info'!$N120</f>
        <v>4.7009674439636777</v>
      </c>
      <c r="AF120" s="34">
        <f>+Max!$O120</f>
        <v>7.1062372106208418</v>
      </c>
      <c r="AG120" s="35">
        <f>+min!$N120</f>
        <v>2.9188675693720914</v>
      </c>
      <c r="AH120" s="36">
        <f>+'Average Info'!$O120</f>
        <v>5.0412623657015212</v>
      </c>
      <c r="AI120" s="34">
        <f>+Max!$P120</f>
        <v>7.2562178598250204</v>
      </c>
      <c r="AJ120" s="35">
        <f>+min!$O120</f>
        <v>3.4279784530944513</v>
      </c>
      <c r="AK120" s="36">
        <f>+'Average Info'!$P120</f>
        <v>5.5940377488429398</v>
      </c>
      <c r="AL120" s="34">
        <f>+Max!$Q120</f>
        <v>5.9272358993611958</v>
      </c>
      <c r="AM120" s="35">
        <f>+min!$P120</f>
        <v>3.2202428798129561</v>
      </c>
      <c r="AN120" s="34">
        <f>+'Average Info'!$Q120</f>
        <v>4.4751662148115328</v>
      </c>
      <c r="AO120" s="34">
        <f>+Max!$R120</f>
        <v>7.4151440784188267</v>
      </c>
      <c r="AP120" s="35">
        <f>+min!$Q120</f>
        <v>2.5077121726901734</v>
      </c>
      <c r="AQ120" s="36">
        <f>+'Average Info'!$R120</f>
        <v>4.6391801401127255</v>
      </c>
      <c r="AR120" s="34">
        <f>+Max!$S120</f>
        <v>6.9097330327274236</v>
      </c>
      <c r="AS120" s="35">
        <f>+min!$R120</f>
        <v>3.1036856670941497</v>
      </c>
      <c r="AT120" s="36">
        <f>+'Average Info'!$S120</f>
        <v>4.4999505239631565</v>
      </c>
      <c r="AU120" s="34">
        <f>+Max!$T120</f>
        <v>7.2389932892874036</v>
      </c>
      <c r="AV120" s="35">
        <f>+min!$S120</f>
        <v>2.1979479891348674</v>
      </c>
      <c r="AW120" s="36">
        <f>+'Average Info'!$T120</f>
        <v>5.3196257875497759</v>
      </c>
      <c r="AX120" s="34">
        <f>+Max!$U120</f>
        <v>8.0860310394515604</v>
      </c>
      <c r="AY120" s="35">
        <f>+min!$T120</f>
        <v>3.7791516165666743</v>
      </c>
      <c r="AZ120" s="36">
        <f>+'Average Info'!$U120</f>
        <v>4.5145003496894311</v>
      </c>
      <c r="BA120" s="34">
        <f>+Max!$V120</f>
        <v>8.7635850803183448</v>
      </c>
      <c r="BB120" s="35">
        <f>+min!$U120</f>
        <v>2.666550528646257</v>
      </c>
      <c r="BC120" s="36">
        <f>+'Average Info'!$V120</f>
        <v>5.9834671432296274</v>
      </c>
      <c r="BD120" s="34">
        <f>+Max!$W120</f>
        <v>9.3899265574124193</v>
      </c>
      <c r="BE120" s="35">
        <f>+min!$V120</f>
        <v>3.8919724837171756</v>
      </c>
      <c r="BF120" s="36">
        <f>+'Average Info'!$W120</f>
        <v>5.808967082866082</v>
      </c>
      <c r="BG120" s="34">
        <f>+Max!$X120</f>
        <v>8.1922648289311031</v>
      </c>
      <c r="BH120" s="35">
        <f>+min!$W120</f>
        <v>3.8887926597468372</v>
      </c>
      <c r="BI120" s="36">
        <f>+'Average Info'!$X120</f>
        <v>5.7429780496843046</v>
      </c>
    </row>
    <row r="121" spans="1:61">
      <c r="A121" s="27">
        <v>119</v>
      </c>
      <c r="B121" s="34">
        <f>+Max!$E121</f>
        <v>5.6132149390905477</v>
      </c>
      <c r="C121" s="35">
        <f>+min!$D121</f>
        <v>2.2652321112512408</v>
      </c>
      <c r="D121" s="36">
        <f>+'Average Info'!$E121</f>
        <v>3.4989531321780802</v>
      </c>
      <c r="E121" s="34">
        <f>+Max!$F121</f>
        <v>6.574028598715449</v>
      </c>
      <c r="F121" s="35">
        <f>+min!$E121</f>
        <v>2.2652321112512408</v>
      </c>
      <c r="G121" s="36">
        <f>+'Average Info'!$F121</f>
        <v>4.4283493668405125</v>
      </c>
      <c r="H121" s="34">
        <f>+Max!$G121</f>
        <v>6.3933157113611863</v>
      </c>
      <c r="I121" s="35">
        <f>+min!$F121</f>
        <v>2.2652321112512408</v>
      </c>
      <c r="J121" s="36">
        <f>+'Average Info'!$G121</f>
        <v>4.2560029962940913</v>
      </c>
      <c r="K121" s="34">
        <f>+Max!$H121</f>
        <v>7.8733429964615489</v>
      </c>
      <c r="L121" s="35">
        <f>+min!$G121</f>
        <v>2.2652321112512408</v>
      </c>
      <c r="M121" s="36">
        <f>+'Average Info'!$H121</f>
        <v>5.2535112678035416</v>
      </c>
      <c r="N121" s="34">
        <f>+Max!$I121</f>
        <v>7.4501140998110618</v>
      </c>
      <c r="O121" s="35">
        <f>+min!$H121</f>
        <v>3.1404876995227822</v>
      </c>
      <c r="P121" s="36">
        <f>+'Average Info'!$I121</f>
        <v>5.2274560524108207</v>
      </c>
      <c r="Q121" s="34">
        <f>+Max!$J121</f>
        <v>6.8879891206706887</v>
      </c>
      <c r="R121" s="35">
        <f>+min!$I121</f>
        <v>3.8400667651181584</v>
      </c>
      <c r="S121" s="36">
        <f>+'Average Info'!$J121</f>
        <v>4.8473257313130995</v>
      </c>
      <c r="T121" s="34">
        <f>+Max!$K121</f>
        <v>6.5424054996536105</v>
      </c>
      <c r="U121" s="35">
        <f>+min!$J121</f>
        <v>2.2652321112512408</v>
      </c>
      <c r="V121" s="36">
        <f>+'Average Info'!$K121</f>
        <v>3.9686548975614442</v>
      </c>
      <c r="W121" s="34">
        <f>+Max!$L121</f>
        <v>7.224059528396042</v>
      </c>
      <c r="X121" s="35">
        <f>+min!$K121</f>
        <v>2.6192803030003464</v>
      </c>
      <c r="Y121" s="36">
        <f>+'Average Info'!$L121</f>
        <v>4.9792075909342817</v>
      </c>
      <c r="Z121" s="34">
        <f>+Max!$M121</f>
        <v>8.2810091374038706</v>
      </c>
      <c r="AA121" s="35">
        <f>+min!$L121</f>
        <v>2.2652321112512408</v>
      </c>
      <c r="AB121" s="36">
        <f>+'Average Info'!$M121</f>
        <v>4.9805065001902147</v>
      </c>
      <c r="AC121" s="34">
        <f>+Max!$N121</f>
        <v>8.4521850482359095</v>
      </c>
      <c r="AD121" s="35">
        <f>+min!$M121</f>
        <v>2.7377142637284861</v>
      </c>
      <c r="AE121" s="36">
        <f>+'Average Info'!$N121</f>
        <v>4.9427651119402745</v>
      </c>
      <c r="AF121" s="34">
        <f>+Max!$O121</f>
        <v>7.7723132617837392</v>
      </c>
      <c r="AG121" s="35">
        <f>+min!$N121</f>
        <v>2.6156861143815981</v>
      </c>
      <c r="AH121" s="36">
        <f>+'Average Info'!$O121</f>
        <v>4.1255059734520048</v>
      </c>
      <c r="AI121" s="34">
        <f>+Max!$P121</f>
        <v>8.2627359332186874</v>
      </c>
      <c r="AJ121" s="35">
        <f>+min!$O121</f>
        <v>2.2652321112512408</v>
      </c>
      <c r="AK121" s="36">
        <f>+'Average Info'!$P121</f>
        <v>6.3800000342056506</v>
      </c>
      <c r="AL121" s="34">
        <f>+Max!$Q121</f>
        <v>8.1842834278449033</v>
      </c>
      <c r="AM121" s="35">
        <f>+min!$P121</f>
        <v>3.6225367125849353</v>
      </c>
      <c r="AN121" s="34">
        <f>+'Average Info'!$Q121</f>
        <v>5.4886785449932232</v>
      </c>
      <c r="AO121" s="34">
        <f>+Max!$R121</f>
        <v>7.6048372139365572</v>
      </c>
      <c r="AP121" s="35">
        <f>+min!$Q121</f>
        <v>2.2652321112512408</v>
      </c>
      <c r="AQ121" s="36">
        <f>+'Average Info'!$R121</f>
        <v>5.0208969961028513</v>
      </c>
      <c r="AR121" s="34">
        <f>+Max!$S121</f>
        <v>8.4212265995311704</v>
      </c>
      <c r="AS121" s="35">
        <f>+min!$R121</f>
        <v>2.2652321112512408</v>
      </c>
      <c r="AT121" s="36">
        <f>+'Average Info'!$S121</f>
        <v>5.3531122438896279</v>
      </c>
      <c r="AU121" s="34">
        <f>+Max!$T121</f>
        <v>7.713719616160132</v>
      </c>
      <c r="AV121" s="35">
        <f>+min!$S121</f>
        <v>3.3342782847493488</v>
      </c>
      <c r="AW121" s="36">
        <f>+'Average Info'!$T121</f>
        <v>5.2458521473620445</v>
      </c>
      <c r="AX121" s="34">
        <f>+Max!$U121</f>
        <v>7.8183728834458739</v>
      </c>
      <c r="AY121" s="35">
        <f>+min!$T121</f>
        <v>2.2652321112512408</v>
      </c>
      <c r="AZ121" s="36">
        <f>+'Average Info'!$U121</f>
        <v>4.8534547922626174</v>
      </c>
      <c r="BA121" s="34">
        <f>+Max!$V121</f>
        <v>6.9701947762735665</v>
      </c>
      <c r="BB121" s="35">
        <f>+min!$U121</f>
        <v>3.0810025727050379</v>
      </c>
      <c r="BC121" s="36">
        <f>+'Average Info'!$V121</f>
        <v>4.6262655996686943</v>
      </c>
      <c r="BD121" s="34">
        <f>+Max!$W121</f>
        <v>8.4793680236767521</v>
      </c>
      <c r="BE121" s="35">
        <f>+min!$V121</f>
        <v>2.2652321112512408</v>
      </c>
      <c r="BF121" s="36">
        <f>+'Average Info'!$W121</f>
        <v>6.4199817765297027</v>
      </c>
      <c r="BG121" s="34">
        <f>+Max!$X121</f>
        <v>6.9693493813447596</v>
      </c>
      <c r="BH121" s="35">
        <f>+min!$W121</f>
        <v>4.2587118786176106</v>
      </c>
      <c r="BI121" s="36">
        <f>+'Average Info'!$X121</f>
        <v>5.2328837011738552</v>
      </c>
    </row>
    <row r="122" spans="1:61">
      <c r="A122" s="27">
        <v>120</v>
      </c>
      <c r="B122" s="34">
        <f>+Max!$E122</f>
        <v>5.849494059313014</v>
      </c>
      <c r="C122" s="35">
        <f>+min!$D122</f>
        <v>2.2652321112512408</v>
      </c>
      <c r="D122" s="36">
        <f>+'Average Info'!$E122</f>
        <v>4.0328361615172792</v>
      </c>
      <c r="E122" s="34">
        <f>+Max!$F122</f>
        <v>8.279963270072928</v>
      </c>
      <c r="F122" s="35">
        <f>+min!$E122</f>
        <v>2.2652321112512408</v>
      </c>
      <c r="G122" s="36">
        <f>+'Average Info'!$F122</f>
        <v>5.5671961529798839</v>
      </c>
      <c r="H122" s="34">
        <f>+Max!$G122</f>
        <v>7.1043248445020044</v>
      </c>
      <c r="I122" s="35">
        <f>+min!$F122</f>
        <v>3.1880346833871696</v>
      </c>
      <c r="J122" s="36">
        <f>+'Average Info'!$G122</f>
        <v>5.4520235456225823</v>
      </c>
      <c r="K122" s="34">
        <f>+Max!$H122</f>
        <v>6.8313029644632932</v>
      </c>
      <c r="L122" s="35">
        <f>+min!$G122</f>
        <v>2.5179036611615953</v>
      </c>
      <c r="M122" s="36">
        <f>+'Average Info'!$H122</f>
        <v>5.1397147782182309</v>
      </c>
      <c r="N122" s="34">
        <f>+Max!$I122</f>
        <v>7.5338330518349395</v>
      </c>
      <c r="O122" s="35">
        <f>+min!$H122</f>
        <v>3.0381898724517691</v>
      </c>
      <c r="P122" s="36">
        <f>+'Average Info'!$I122</f>
        <v>4.6920388130648973</v>
      </c>
      <c r="Q122" s="34">
        <f>+Max!$J122</f>
        <v>7.0293603721273223</v>
      </c>
      <c r="R122" s="35">
        <f>+min!$I122</f>
        <v>2.6206924149725768</v>
      </c>
      <c r="S122" s="36">
        <f>+'Average Info'!$J122</f>
        <v>5.2732949480263276</v>
      </c>
      <c r="T122" s="34">
        <f>+Max!$K122</f>
        <v>7.432507692017321</v>
      </c>
      <c r="U122" s="35">
        <f>+min!$J122</f>
        <v>3.2430271194376012</v>
      </c>
      <c r="V122" s="36">
        <f>+'Average Info'!$K122</f>
        <v>5.379006369164828</v>
      </c>
      <c r="W122" s="34">
        <f>+Max!$L122</f>
        <v>7.7752411513063908</v>
      </c>
      <c r="X122" s="35">
        <f>+min!$K122</f>
        <v>4.1163647269656316</v>
      </c>
      <c r="Y122" s="36">
        <f>+'Average Info'!$L122</f>
        <v>4.9865126608674739</v>
      </c>
      <c r="Z122" s="34">
        <f>+Max!$M122</f>
        <v>6.6452319070983394</v>
      </c>
      <c r="AA122" s="35">
        <f>+min!$L122</f>
        <v>2.2652321112512408</v>
      </c>
      <c r="AB122" s="36">
        <f>+'Average Info'!$M122</f>
        <v>5.0391938377094077</v>
      </c>
      <c r="AC122" s="34">
        <f>+Max!$N122</f>
        <v>8.7296634644238704</v>
      </c>
      <c r="AD122" s="35">
        <f>+min!$M122</f>
        <v>2.8072116316792308</v>
      </c>
      <c r="AE122" s="36">
        <f>+'Average Info'!$N122</f>
        <v>4.8826890063649628</v>
      </c>
      <c r="AF122" s="34">
        <f>+Max!$O122</f>
        <v>9.2613466615343807</v>
      </c>
      <c r="AG122" s="35">
        <f>+min!$N122</f>
        <v>3.2288465916390074</v>
      </c>
      <c r="AH122" s="36">
        <f>+'Average Info'!$O122</f>
        <v>6.5106048664565623</v>
      </c>
      <c r="AI122" s="34">
        <f>+Max!$P122</f>
        <v>7.9603815284848709</v>
      </c>
      <c r="AJ122" s="35">
        <f>+min!$O122</f>
        <v>3.7230296142819728</v>
      </c>
      <c r="AK122" s="36">
        <f>+'Average Info'!$P122</f>
        <v>5.6758372924044629</v>
      </c>
      <c r="AL122" s="34">
        <f>+Max!$Q122</f>
        <v>6.5731468138890534</v>
      </c>
      <c r="AM122" s="35">
        <f>+min!$P122</f>
        <v>3.7705013479163223</v>
      </c>
      <c r="AN122" s="34">
        <f>+'Average Info'!$Q122</f>
        <v>5.1795382020886862</v>
      </c>
      <c r="AO122" s="34">
        <f>+Max!$R122</f>
        <v>6.5793667200599888</v>
      </c>
      <c r="AP122" s="35">
        <f>+min!$Q122</f>
        <v>3.3793034857852176</v>
      </c>
      <c r="AQ122" s="36">
        <f>+'Average Info'!$R122</f>
        <v>4.8177226443903729</v>
      </c>
      <c r="AR122" s="34">
        <f>+Max!$S122</f>
        <v>8.5608609962540125</v>
      </c>
      <c r="AS122" s="35">
        <f>+min!$R122</f>
        <v>2.556299280926531</v>
      </c>
      <c r="AT122" s="36">
        <f>+'Average Info'!$S122</f>
        <v>4.9797056654776481</v>
      </c>
      <c r="AU122" s="34">
        <f>+Max!$T122</f>
        <v>6.6012880114784194</v>
      </c>
      <c r="AV122" s="35">
        <f>+min!$S122</f>
        <v>3.597203668636503</v>
      </c>
      <c r="AW122" s="36">
        <f>+'Average Info'!$T122</f>
        <v>4.7268214766596968</v>
      </c>
      <c r="AX122" s="34">
        <f>+Max!$U122</f>
        <v>8.4486923738136905</v>
      </c>
      <c r="AY122" s="35">
        <f>+min!$T122</f>
        <v>2.896189807985214</v>
      </c>
      <c r="AZ122" s="36">
        <f>+'Average Info'!$U122</f>
        <v>5.0394802266430903</v>
      </c>
      <c r="BA122" s="34">
        <f>+Max!$V122</f>
        <v>8.0724034220669321</v>
      </c>
      <c r="BB122" s="35">
        <f>+min!$U122</f>
        <v>2.3524737714832664</v>
      </c>
      <c r="BC122" s="36">
        <f>+'Average Info'!$V122</f>
        <v>6.3096479869946078</v>
      </c>
      <c r="BD122" s="34">
        <f>+Max!$W122</f>
        <v>9.1182601725401007</v>
      </c>
      <c r="BE122" s="35">
        <f>+min!$V122</f>
        <v>4.1789909208016596</v>
      </c>
      <c r="BF122" s="36">
        <f>+'Average Info'!$W122</f>
        <v>6.4087059736194112</v>
      </c>
      <c r="BG122" s="34">
        <f>+Max!$X122</f>
        <v>6.5228572445054382</v>
      </c>
      <c r="BH122" s="35">
        <f>+min!$W122</f>
        <v>3.9585081068497203</v>
      </c>
      <c r="BI122" s="36">
        <f>+'Average Info'!$X122</f>
        <v>5.1094411426117441</v>
      </c>
    </row>
    <row r="123" spans="1:61">
      <c r="A123" s="27">
        <v>121</v>
      </c>
      <c r="B123" s="34">
        <f>+Max!$E123</f>
        <v>5.6440538658040245</v>
      </c>
      <c r="C123" s="35">
        <f>+min!$D123</f>
        <v>2.2203760298403252</v>
      </c>
      <c r="D123" s="36">
        <f>+'Average Info'!$E123</f>
        <v>3.9853882846905426</v>
      </c>
      <c r="E123" s="34">
        <f>+Max!$F123</f>
        <v>4.4609597605180156</v>
      </c>
      <c r="F123" s="35">
        <f>+min!$E123</f>
        <v>2.2203760298403252</v>
      </c>
      <c r="G123" s="36">
        <f>+'Average Info'!$F123</f>
        <v>3.4380479247800468</v>
      </c>
      <c r="H123" s="34">
        <f>+Max!$G123</f>
        <v>6.9671588863260636</v>
      </c>
      <c r="I123" s="35">
        <f>+min!$F123</f>
        <v>2.2203760298403252</v>
      </c>
      <c r="J123" s="36">
        <f>+'Average Info'!$G123</f>
        <v>4.9701172396837912</v>
      </c>
      <c r="K123" s="34">
        <f>+Max!$H123</f>
        <v>7.3690020305015977</v>
      </c>
      <c r="L123" s="35">
        <f>+min!$G123</f>
        <v>2.2203760298403252</v>
      </c>
      <c r="M123" s="36">
        <f>+'Average Info'!$H123</f>
        <v>4.8212856462941325</v>
      </c>
      <c r="N123" s="34">
        <f>+Max!$I123</f>
        <v>6.9249269272009535</v>
      </c>
      <c r="O123" s="35">
        <f>+min!$H123</f>
        <v>2.3323199033108164</v>
      </c>
      <c r="P123" s="36">
        <f>+'Average Info'!$I123</f>
        <v>4.8449965639769816</v>
      </c>
      <c r="Q123" s="34">
        <f>+Max!$J123</f>
        <v>7.4516493057452484</v>
      </c>
      <c r="R123" s="35">
        <f>+min!$I123</f>
        <v>3.3718037196807185</v>
      </c>
      <c r="S123" s="36">
        <f>+'Average Info'!$J123</f>
        <v>4.7223175263418771</v>
      </c>
      <c r="T123" s="34">
        <f>+Max!$K123</f>
        <v>7.0573122909155117</v>
      </c>
      <c r="U123" s="35">
        <f>+min!$J123</f>
        <v>2.2203760298403252</v>
      </c>
      <c r="V123" s="36">
        <f>+'Average Info'!$K123</f>
        <v>4.5830024493662584</v>
      </c>
      <c r="W123" s="34">
        <f>+Max!$L123</f>
        <v>7.9224813931092344</v>
      </c>
      <c r="X123" s="35">
        <f>+min!$K123</f>
        <v>2.2203760298403252</v>
      </c>
      <c r="Y123" s="36">
        <f>+'Average Info'!$L123</f>
        <v>5.0145621823303888</v>
      </c>
      <c r="Z123" s="34">
        <f>+Max!$M123</f>
        <v>6.5665940941563212</v>
      </c>
      <c r="AA123" s="35">
        <f>+min!$L123</f>
        <v>2.2862175302922214</v>
      </c>
      <c r="AB123" s="36">
        <f>+'Average Info'!$M123</f>
        <v>5.0631240339648684</v>
      </c>
      <c r="AC123" s="34">
        <f>+Max!$N123</f>
        <v>6.9513466772995471</v>
      </c>
      <c r="AD123" s="35">
        <f>+min!$M123</f>
        <v>3.2721608472058765</v>
      </c>
      <c r="AE123" s="36">
        <f>+'Average Info'!$N123</f>
        <v>4.9622491375645641</v>
      </c>
      <c r="AF123" s="34">
        <f>+Max!$O123</f>
        <v>7.0551890715773915</v>
      </c>
      <c r="AG123" s="35">
        <f>+min!$N123</f>
        <v>3.5491675315405833</v>
      </c>
      <c r="AH123" s="36">
        <f>+'Average Info'!$O123</f>
        <v>4.7972401052985116</v>
      </c>
      <c r="AI123" s="34">
        <f>+Max!$P123</f>
        <v>7.913958571091726</v>
      </c>
      <c r="AJ123" s="35">
        <f>+min!$O123</f>
        <v>2.2203760298403252</v>
      </c>
      <c r="AK123" s="36">
        <f>+'Average Info'!$P123</f>
        <v>4.617091362360692</v>
      </c>
      <c r="AL123" s="34">
        <f>+Max!$Q123</f>
        <v>5.9360296778182891</v>
      </c>
      <c r="AM123" s="35">
        <f>+min!$P123</f>
        <v>2.2203760298403252</v>
      </c>
      <c r="AN123" s="34">
        <f>+'Average Info'!$Q123</f>
        <v>4.3987581808426093</v>
      </c>
      <c r="AO123" s="34">
        <f>+Max!$R123</f>
        <v>6.4441517851393817</v>
      </c>
      <c r="AP123" s="35">
        <f>+min!$Q123</f>
        <v>3.3449818555100275</v>
      </c>
      <c r="AQ123" s="36">
        <f>+'Average Info'!$R123</f>
        <v>4.5774043212884781</v>
      </c>
      <c r="AR123" s="34">
        <f>+Max!$S123</f>
        <v>7.0159244861545238</v>
      </c>
      <c r="AS123" s="35">
        <f>+min!$R123</f>
        <v>2.8570614422691105</v>
      </c>
      <c r="AT123" s="36">
        <f>+'Average Info'!$S123</f>
        <v>4.6106422214616538</v>
      </c>
      <c r="AU123" s="34">
        <f>+Max!$T123</f>
        <v>6.7408820256816213</v>
      </c>
      <c r="AV123" s="35">
        <f>+min!$S123</f>
        <v>2.2203760298403252</v>
      </c>
      <c r="AW123" s="36">
        <f>+'Average Info'!$T123</f>
        <v>5.1724572376714484</v>
      </c>
      <c r="AX123" s="34">
        <f>+Max!$U123</f>
        <v>7.3125727353522718</v>
      </c>
      <c r="AY123" s="35">
        <f>+min!$T123</f>
        <v>2.6068547411106389</v>
      </c>
      <c r="AZ123" s="36">
        <f>+'Average Info'!$U123</f>
        <v>5.2019182234937977</v>
      </c>
      <c r="BA123" s="34">
        <f>+Max!$V123</f>
        <v>7.2599492645236072</v>
      </c>
      <c r="BB123" s="35">
        <f>+min!$U123</f>
        <v>2.8306314949426552</v>
      </c>
      <c r="BC123" s="36">
        <f>+'Average Info'!$V123</f>
        <v>5.2642154683528037</v>
      </c>
      <c r="BD123" s="34">
        <f>+Max!$W123</f>
        <v>7.521467430965278</v>
      </c>
      <c r="BE123" s="35">
        <f>+min!$V123</f>
        <v>3.8288902825418369</v>
      </c>
      <c r="BF123" s="36">
        <f>+'Average Info'!$W123</f>
        <v>4.3745795212548719</v>
      </c>
      <c r="BG123" s="34">
        <f>+Max!$X123</f>
        <v>8.559586936316812</v>
      </c>
      <c r="BH123" s="35">
        <f>+min!$W123</f>
        <v>2.2203760298403252</v>
      </c>
      <c r="BI123" s="36">
        <f>+'Average Info'!$X123</f>
        <v>5.4007239337783233</v>
      </c>
    </row>
    <row r="124" spans="1:61">
      <c r="A124" s="27">
        <v>122</v>
      </c>
      <c r="B124" s="34">
        <f>+Max!$E124</f>
        <v>6.6982686285625865</v>
      </c>
      <c r="C124" s="35">
        <f>+min!$D124</f>
        <v>2.1979479891348674</v>
      </c>
      <c r="D124" s="36">
        <f>+'Average Info'!$E124</f>
        <v>4.1860317416922008</v>
      </c>
      <c r="E124" s="34">
        <f>+Max!$F124</f>
        <v>7.2964097459649908</v>
      </c>
      <c r="F124" s="35">
        <f>+min!$E124</f>
        <v>2.1979479891348674</v>
      </c>
      <c r="G124" s="36">
        <f>+'Average Info'!$F124</f>
        <v>4.1537265414849935</v>
      </c>
      <c r="H124" s="34">
        <f>+Max!$G124</f>
        <v>7.4482177897363862</v>
      </c>
      <c r="I124" s="35">
        <f>+min!$F124</f>
        <v>2.5324683005849042</v>
      </c>
      <c r="J124" s="36">
        <f>+'Average Info'!$G124</f>
        <v>4.6084077095679117</v>
      </c>
      <c r="K124" s="34">
        <f>+Max!$H124</f>
        <v>6.3782286052665924</v>
      </c>
      <c r="L124" s="35">
        <f>+min!$G124</f>
        <v>2.1979479891348674</v>
      </c>
      <c r="M124" s="36">
        <f>+'Average Info'!$H124</f>
        <v>4.7699875749068195</v>
      </c>
      <c r="N124" s="34">
        <f>+Max!$I124</f>
        <v>6.4504244794767995</v>
      </c>
      <c r="O124" s="35">
        <f>+min!$H124</f>
        <v>2.6358817517967976</v>
      </c>
      <c r="P124" s="36">
        <f>+'Average Info'!$I124</f>
        <v>4.4526594674655566</v>
      </c>
      <c r="Q124" s="34">
        <f>+Max!$J124</f>
        <v>9.3803787580326627</v>
      </c>
      <c r="R124" s="35">
        <f>+min!$I124</f>
        <v>2.5075656185091675</v>
      </c>
      <c r="S124" s="36">
        <f>+'Average Info'!$J124</f>
        <v>6.1627104897647955</v>
      </c>
      <c r="T124" s="34">
        <f>+Max!$K124</f>
        <v>7.7134519465038851</v>
      </c>
      <c r="U124" s="35">
        <f>+min!$J124</f>
        <v>2.3683988861559824</v>
      </c>
      <c r="V124" s="36">
        <f>+'Average Info'!$K124</f>
        <v>5.709336181721671</v>
      </c>
      <c r="W124" s="34">
        <f>+Max!$L124</f>
        <v>7.6987241621292499</v>
      </c>
      <c r="X124" s="35">
        <f>+min!$K124</f>
        <v>2.8767914971819044</v>
      </c>
      <c r="Y124" s="36">
        <f>+'Average Info'!$L124</f>
        <v>4.6054916259076988</v>
      </c>
      <c r="Z124" s="34">
        <f>+Max!$M124</f>
        <v>9.1626019044228588</v>
      </c>
      <c r="AA124" s="35">
        <f>+min!$L124</f>
        <v>2.1979479891348674</v>
      </c>
      <c r="AB124" s="36">
        <f>+'Average Info'!$M124</f>
        <v>5.5921822493658428</v>
      </c>
      <c r="AC124" s="34">
        <f>+Max!$N124</f>
        <v>6.5594244858070283</v>
      </c>
      <c r="AD124" s="35">
        <f>+min!$M124</f>
        <v>3.9984337029270001</v>
      </c>
      <c r="AE124" s="36">
        <f>+'Average Info'!$N124</f>
        <v>5.0157838293005783</v>
      </c>
      <c r="AF124" s="34">
        <f>+Max!$O124</f>
        <v>7.4003562336019213</v>
      </c>
      <c r="AG124" s="35">
        <f>+min!$N124</f>
        <v>2.5463008143394044</v>
      </c>
      <c r="AH124" s="36">
        <f>+'Average Info'!$O124</f>
        <v>5.5502720866612192</v>
      </c>
      <c r="AI124" s="34">
        <f>+Max!$P124</f>
        <v>7.0962246700411864</v>
      </c>
      <c r="AJ124" s="35">
        <f>+min!$O124</f>
        <v>3.5261680075992023</v>
      </c>
      <c r="AK124" s="36">
        <f>+'Average Info'!$P124</f>
        <v>5.25675816247609</v>
      </c>
      <c r="AL124" s="34">
        <f>+Max!$Q124</f>
        <v>6.3948471813419365</v>
      </c>
      <c r="AM124" s="35">
        <f>+min!$P124</f>
        <v>3.0046901519324511</v>
      </c>
      <c r="AN124" s="34">
        <f>+'Average Info'!$Q124</f>
        <v>4.7390731265897887</v>
      </c>
      <c r="AO124" s="34">
        <f>+Max!$R124</f>
        <v>6.9973915904274433</v>
      </c>
      <c r="AP124" s="35">
        <f>+min!$Q124</f>
        <v>2.4688524320076666</v>
      </c>
      <c r="AQ124" s="36">
        <f>+'Average Info'!$R124</f>
        <v>5.0130884672309328</v>
      </c>
      <c r="AR124" s="34">
        <f>+Max!$S124</f>
        <v>7.0006434384466489</v>
      </c>
      <c r="AS124" s="35">
        <f>+min!$R124</f>
        <v>2.1979479891348674</v>
      </c>
      <c r="AT124" s="36">
        <f>+'Average Info'!$S124</f>
        <v>4.737686653845711</v>
      </c>
      <c r="AU124" s="34">
        <f>+Max!$T124</f>
        <v>8.4668098087037595</v>
      </c>
      <c r="AV124" s="35">
        <f>+min!$S124</f>
        <v>2.4431217799462397</v>
      </c>
      <c r="AW124" s="36">
        <f>+'Average Info'!$T124</f>
        <v>5.7986279027322869</v>
      </c>
      <c r="AX124" s="34">
        <f>+Max!$U124</f>
        <v>6.8540393496614813</v>
      </c>
      <c r="AY124" s="35">
        <f>+min!$T124</f>
        <v>3.8795613184381001</v>
      </c>
      <c r="AZ124" s="36">
        <f>+'Average Info'!$U124</f>
        <v>4.6154197889273707</v>
      </c>
      <c r="BA124" s="34">
        <f>+Max!$V124</f>
        <v>8.2120270529696366</v>
      </c>
      <c r="BB124" s="35">
        <f>+min!$U124</f>
        <v>2.3561342750579195</v>
      </c>
      <c r="BC124" s="36">
        <f>+'Average Info'!$V124</f>
        <v>4.6277378770974513</v>
      </c>
      <c r="BD124" s="34">
        <f>+Max!$W124</f>
        <v>9.2534354806874628</v>
      </c>
      <c r="BE124" s="35">
        <f>+min!$V124</f>
        <v>2.5954542831350667</v>
      </c>
      <c r="BF124" s="36">
        <f>+'Average Info'!$W124</f>
        <v>6.298089790594795</v>
      </c>
      <c r="BG124" s="34">
        <f>+Max!$X124</f>
        <v>7.4582955954262484</v>
      </c>
      <c r="BH124" s="35">
        <f>+min!$W124</f>
        <v>2.8865432019056922</v>
      </c>
      <c r="BI124" s="36">
        <f>+'Average Info'!$X124</f>
        <v>5.6282116889410947</v>
      </c>
    </row>
    <row r="125" spans="1:61">
      <c r="A125" s="27">
        <v>123</v>
      </c>
      <c r="B125" s="34">
        <f>+Max!$E125</f>
        <v>4.8673601618622317</v>
      </c>
      <c r="C125" s="35">
        <f>+min!$D125</f>
        <v>2.1979479891348674</v>
      </c>
      <c r="D125" s="36">
        <f>+'Average Info'!$E125</f>
        <v>3.3876301488582414</v>
      </c>
      <c r="E125" s="34">
        <f>+Max!$F125</f>
        <v>6.7827751252744823</v>
      </c>
      <c r="F125" s="35">
        <f>+min!$E125</f>
        <v>2.1979479891348674</v>
      </c>
      <c r="G125" s="36">
        <f>+'Average Info'!$F125</f>
        <v>4.8425069107639045</v>
      </c>
      <c r="H125" s="34">
        <f>+Max!$G125</f>
        <v>7.3348862591033717</v>
      </c>
      <c r="I125" s="35">
        <f>+min!$F125</f>
        <v>2.1979479891348674</v>
      </c>
      <c r="J125" s="36">
        <f>+'Average Info'!$G125</f>
        <v>5.434351842417481</v>
      </c>
      <c r="K125" s="34">
        <f>+Max!$H125</f>
        <v>7.8575406335260851</v>
      </c>
      <c r="L125" s="35">
        <f>+min!$G125</f>
        <v>2.1979479891348674</v>
      </c>
      <c r="M125" s="36">
        <f>+'Average Info'!$H125</f>
        <v>5.2991075185015326</v>
      </c>
      <c r="N125" s="34">
        <f>+Max!$I125</f>
        <v>6.8492312346270774</v>
      </c>
      <c r="O125" s="35">
        <f>+min!$H125</f>
        <v>2.5417289876652869</v>
      </c>
      <c r="P125" s="36">
        <f>+'Average Info'!$I125</f>
        <v>4.3893312374473261</v>
      </c>
      <c r="Q125" s="34">
        <f>+Max!$J125</f>
        <v>6.2184515731855603</v>
      </c>
      <c r="R125" s="35">
        <f>+min!$I125</f>
        <v>2.5166870878514467</v>
      </c>
      <c r="S125" s="36">
        <f>+'Average Info'!$J125</f>
        <v>4.6894576187437327</v>
      </c>
      <c r="T125" s="34">
        <f>+Max!$K125</f>
        <v>9.5804042574110788</v>
      </c>
      <c r="U125" s="35">
        <f>+min!$J125</f>
        <v>2.521324767834551</v>
      </c>
      <c r="V125" s="36">
        <f>+'Average Info'!$K125</f>
        <v>5.1281933797417709</v>
      </c>
      <c r="W125" s="34">
        <f>+Max!$L125</f>
        <v>7.4508421187829565</v>
      </c>
      <c r="X125" s="35">
        <f>+min!$K125</f>
        <v>2.1979479891348674</v>
      </c>
      <c r="Y125" s="36">
        <f>+'Average Info'!$L125</f>
        <v>4.5618773043002596</v>
      </c>
      <c r="Z125" s="34">
        <f>+Max!$M125</f>
        <v>6.3235713997402065</v>
      </c>
      <c r="AA125" s="35">
        <f>+min!$L125</f>
        <v>2.6937390367204497</v>
      </c>
      <c r="AB125" s="36">
        <f>+'Average Info'!$M125</f>
        <v>4.723856159573681</v>
      </c>
      <c r="AC125" s="34">
        <f>+Max!$N125</f>
        <v>7.2339329973960842</v>
      </c>
      <c r="AD125" s="35">
        <f>+min!$M125</f>
        <v>2.987487590723569</v>
      </c>
      <c r="AE125" s="36">
        <f>+'Average Info'!$N125</f>
        <v>5.1231721620733568</v>
      </c>
      <c r="AF125" s="34">
        <f>+Max!$O125</f>
        <v>7.3672150754914236</v>
      </c>
      <c r="AG125" s="35">
        <f>+min!$N125</f>
        <v>3.4483164702617817</v>
      </c>
      <c r="AH125" s="36">
        <f>+'Average Info'!$O125</f>
        <v>4.8488041962662001</v>
      </c>
      <c r="AI125" s="34">
        <f>+Max!$P125</f>
        <v>7.2845578543411937</v>
      </c>
      <c r="AJ125" s="35">
        <f>+min!$O125</f>
        <v>2.4081597865760749</v>
      </c>
      <c r="AK125" s="36">
        <f>+'Average Info'!$P125</f>
        <v>5.3955877785043063</v>
      </c>
      <c r="AL125" s="34">
        <f>+Max!$Q125</f>
        <v>6.4665566401185508</v>
      </c>
      <c r="AM125" s="35">
        <f>+min!$P125</f>
        <v>3.3031275663418356</v>
      </c>
      <c r="AN125" s="34">
        <f>+'Average Info'!$Q125</f>
        <v>4.8467767633162699</v>
      </c>
      <c r="AO125" s="34">
        <f>+Max!$R125</f>
        <v>7.1056694312547837</v>
      </c>
      <c r="AP125" s="35">
        <f>+min!$Q125</f>
        <v>2.1979479891348674</v>
      </c>
      <c r="AQ125" s="36">
        <f>+'Average Info'!$R125</f>
        <v>4.7350073937175541</v>
      </c>
      <c r="AR125" s="34">
        <f>+Max!$S125</f>
        <v>8.3742963153467631</v>
      </c>
      <c r="AS125" s="35">
        <f>+min!$R125</f>
        <v>2.1979479891348674</v>
      </c>
      <c r="AT125" s="36">
        <f>+'Average Info'!$S125</f>
        <v>5.5567278035037404</v>
      </c>
      <c r="AU125" s="34">
        <f>+Max!$T125</f>
        <v>7.6506755944325828</v>
      </c>
      <c r="AV125" s="35">
        <f>+min!$S125</f>
        <v>2.3558851853533644</v>
      </c>
      <c r="AW125" s="36">
        <f>+'Average Info'!$T125</f>
        <v>4.7677807560352878</v>
      </c>
      <c r="AX125" s="34">
        <f>+Max!$U125</f>
        <v>6.7877188183442581</v>
      </c>
      <c r="AY125" s="35">
        <f>+min!$T125</f>
        <v>2.6090522053936178</v>
      </c>
      <c r="AZ125" s="36">
        <f>+'Average Info'!$U125</f>
        <v>5.0228044816571913</v>
      </c>
      <c r="BA125" s="34">
        <f>+Max!$V125</f>
        <v>8.2822987329184059</v>
      </c>
      <c r="BB125" s="35">
        <f>+min!$U125</f>
        <v>3.7933944470925609</v>
      </c>
      <c r="BC125" s="36">
        <f>+'Average Info'!$V125</f>
        <v>5.7673015829275505</v>
      </c>
      <c r="BD125" s="34">
        <f>+Max!$W125</f>
        <v>7.7183972722709209</v>
      </c>
      <c r="BE125" s="35">
        <f>+min!$V125</f>
        <v>3.5664269127511914</v>
      </c>
      <c r="BF125" s="36">
        <f>+'Average Info'!$W125</f>
        <v>5.0773388164697879</v>
      </c>
      <c r="BG125" s="34">
        <f>+Max!$X125</f>
        <v>6.331091403447429</v>
      </c>
      <c r="BH125" s="35">
        <f>+min!$W125</f>
        <v>2.1979479891348674</v>
      </c>
      <c r="BI125" s="36">
        <f>+'Average Info'!$X125</f>
        <v>4.3756327349805577</v>
      </c>
    </row>
    <row r="126" spans="1:61">
      <c r="A126" s="27">
        <v>124</v>
      </c>
      <c r="B126" s="34">
        <f>+Max!$E126</f>
        <v>5.8080775504517703</v>
      </c>
      <c r="C126" s="35">
        <f>+min!$D126</f>
        <v>2.1979479891348674</v>
      </c>
      <c r="D126" s="36">
        <f>+'Average Info'!$E126</f>
        <v>3.6741900636080413</v>
      </c>
      <c r="E126" s="34">
        <f>+Max!$F126</f>
        <v>5.8754886949849601</v>
      </c>
      <c r="F126" s="35">
        <f>+min!$E126</f>
        <v>2.1979479891348674</v>
      </c>
      <c r="G126" s="36">
        <f>+'Average Info'!$F126</f>
        <v>4.0188688700342325</v>
      </c>
      <c r="H126" s="34">
        <f>+Max!$G126</f>
        <v>7.2180010667472461</v>
      </c>
      <c r="I126" s="35">
        <f>+min!$F126</f>
        <v>2.9273004611440041</v>
      </c>
      <c r="J126" s="36">
        <f>+'Average Info'!$G126</f>
        <v>4.733339629613976</v>
      </c>
      <c r="K126" s="34">
        <f>+Max!$H126</f>
        <v>7.5181785085990613</v>
      </c>
      <c r="L126" s="35">
        <f>+min!$G126</f>
        <v>2.1979479891348674</v>
      </c>
      <c r="M126" s="36">
        <f>+'Average Info'!$H126</f>
        <v>4.8464684295180618</v>
      </c>
      <c r="N126" s="34">
        <f>+Max!$I126</f>
        <v>7.6141704098842649</v>
      </c>
      <c r="O126" s="35">
        <f>+min!$H126</f>
        <v>2.1979479891348674</v>
      </c>
      <c r="P126" s="36">
        <f>+'Average Info'!$I126</f>
        <v>4.8248265084553994</v>
      </c>
      <c r="Q126" s="34">
        <f>+Max!$J126</f>
        <v>6.8951868841347101</v>
      </c>
      <c r="R126" s="35">
        <f>+min!$I126</f>
        <v>2.1979479891348674</v>
      </c>
      <c r="S126" s="36">
        <f>+'Average Info'!$J126</f>
        <v>4.3155679052946097</v>
      </c>
      <c r="T126" s="34">
        <f>+Max!$K126</f>
        <v>7.0178837228036786</v>
      </c>
      <c r="U126" s="35">
        <f>+min!$J126</f>
        <v>2.1979479891348674</v>
      </c>
      <c r="V126" s="36">
        <f>+'Average Info'!$K126</f>
        <v>4.3707843448174097</v>
      </c>
      <c r="W126" s="34">
        <f>+Max!$L126</f>
        <v>7.4647173001201699</v>
      </c>
      <c r="X126" s="35">
        <f>+min!$K126</f>
        <v>2.6669461725318251</v>
      </c>
      <c r="Y126" s="36">
        <f>+'Average Info'!$L126</f>
        <v>5.5651658678600366</v>
      </c>
      <c r="Z126" s="34">
        <f>+Max!$M126</f>
        <v>7.5878547531447271</v>
      </c>
      <c r="AA126" s="35">
        <f>+min!$L126</f>
        <v>3.4955432494072136</v>
      </c>
      <c r="AB126" s="36">
        <f>+'Average Info'!$M126</f>
        <v>4.9983279718746818</v>
      </c>
      <c r="AC126" s="34">
        <f>+Max!$N126</f>
        <v>7.5502506706898052</v>
      </c>
      <c r="AD126" s="35">
        <f>+min!$M126</f>
        <v>3.3916242823433023</v>
      </c>
      <c r="AE126" s="36">
        <f>+'Average Info'!$N126</f>
        <v>4.860561025164535</v>
      </c>
      <c r="AF126" s="34">
        <f>+Max!$O126</f>
        <v>7.5570538133776131</v>
      </c>
      <c r="AG126" s="35">
        <f>+min!$N126</f>
        <v>2.5256326572410743</v>
      </c>
      <c r="AH126" s="36">
        <f>+'Average Info'!$O126</f>
        <v>4.6483781985799322</v>
      </c>
      <c r="AI126" s="34">
        <f>+Max!$P126</f>
        <v>9.9252304922955279</v>
      </c>
      <c r="AJ126" s="35">
        <f>+min!$O126</f>
        <v>3.0556752859749245</v>
      </c>
      <c r="AK126" s="36">
        <f>+'Average Info'!$P126</f>
        <v>6.0211201186680494</v>
      </c>
      <c r="AL126" s="34">
        <f>+Max!$Q126</f>
        <v>8.2612938694518032</v>
      </c>
      <c r="AM126" s="35">
        <f>+min!$P126</f>
        <v>3.685819485977937</v>
      </c>
      <c r="AN126" s="34">
        <f>+'Average Info'!$Q126</f>
        <v>5.6931946103451123</v>
      </c>
      <c r="AO126" s="34">
        <f>+Max!$R126</f>
        <v>6.1014964101290223</v>
      </c>
      <c r="AP126" s="35">
        <f>+min!$Q126</f>
        <v>2.8836418134115536</v>
      </c>
      <c r="AQ126" s="36">
        <f>+'Average Info'!$R126</f>
        <v>4.3889877146573673</v>
      </c>
      <c r="AR126" s="34">
        <f>+Max!$S126</f>
        <v>7.1808383116161183</v>
      </c>
      <c r="AS126" s="35">
        <f>+min!$R126</f>
        <v>2.9708345640241696</v>
      </c>
      <c r="AT126" s="36">
        <f>+'Average Info'!$S126</f>
        <v>4.8110935081304351</v>
      </c>
      <c r="AU126" s="34">
        <f>+Max!$T126</f>
        <v>8.0529374648395518</v>
      </c>
      <c r="AV126" s="35">
        <f>+min!$S126</f>
        <v>2.1979479891348674</v>
      </c>
      <c r="AW126" s="36">
        <f>+'Average Info'!$T126</f>
        <v>5.4990764122142544</v>
      </c>
      <c r="AX126" s="34">
        <f>+Max!$U126</f>
        <v>9.1140081299337155</v>
      </c>
      <c r="AY126" s="35">
        <f>+min!$T126</f>
        <v>2.6869474120340837</v>
      </c>
      <c r="AZ126" s="36">
        <f>+'Average Info'!$U126</f>
        <v>4.6219896751522498</v>
      </c>
      <c r="BA126" s="34">
        <f>+Max!$V126</f>
        <v>6.9872688677401618</v>
      </c>
      <c r="BB126" s="35">
        <f>+min!$U126</f>
        <v>2.2202937461788728</v>
      </c>
      <c r="BC126" s="36">
        <f>+'Average Info'!$V126</f>
        <v>5.0987827204146221</v>
      </c>
      <c r="BD126" s="34">
        <f>+Max!$W126</f>
        <v>9.0067270899648495</v>
      </c>
      <c r="BE126" s="35">
        <f>+min!$V126</f>
        <v>2.3571306338761384</v>
      </c>
      <c r="BF126" s="36">
        <f>+'Average Info'!$W126</f>
        <v>6.1224439161940696</v>
      </c>
      <c r="BG126" s="34">
        <f>+Max!$X126</f>
        <v>9.8720009984858503</v>
      </c>
      <c r="BH126" s="35">
        <f>+min!$W126</f>
        <v>3.9427452102696492</v>
      </c>
      <c r="BI126" s="36">
        <f>+'Average Info'!$X126</f>
        <v>6.1914974819301012</v>
      </c>
    </row>
    <row r="127" spans="1:61">
      <c r="A127" s="27">
        <v>125</v>
      </c>
      <c r="B127" s="34">
        <f>+Max!$E127</f>
        <v>6.3690672346582708</v>
      </c>
      <c r="C127" s="35">
        <f>+min!$D127</f>
        <v>2.2652321112512408</v>
      </c>
      <c r="D127" s="36">
        <f>+'Average Info'!$E127</f>
        <v>4.1037835098556723</v>
      </c>
      <c r="E127" s="34">
        <f>+Max!$F127</f>
        <v>6.2903730544493408</v>
      </c>
      <c r="F127" s="35">
        <f>+min!$E127</f>
        <v>2.2652321112512408</v>
      </c>
      <c r="G127" s="36">
        <f>+'Average Info'!$F127</f>
        <v>4.3443919980976871</v>
      </c>
      <c r="H127" s="34">
        <f>+Max!$G127</f>
        <v>6.446720338682673</v>
      </c>
      <c r="I127" s="35">
        <f>+min!$F127</f>
        <v>2.2652321112512408</v>
      </c>
      <c r="J127" s="36">
        <f>+'Average Info'!$G127</f>
        <v>4.7109613572090145</v>
      </c>
      <c r="K127" s="34">
        <f>+Max!$H127</f>
        <v>7.1222013103954422</v>
      </c>
      <c r="L127" s="35">
        <f>+min!$G127</f>
        <v>2.5367731064039138</v>
      </c>
      <c r="M127" s="36">
        <f>+'Average Info'!$H127</f>
        <v>4.8230391047208574</v>
      </c>
      <c r="N127" s="34">
        <f>+Max!$I127</f>
        <v>6.0311178348561283</v>
      </c>
      <c r="O127" s="35">
        <f>+min!$H127</f>
        <v>2.2816172187555819</v>
      </c>
      <c r="P127" s="36">
        <f>+'Average Info'!$I127</f>
        <v>4.6931982982675606</v>
      </c>
      <c r="Q127" s="34">
        <f>+Max!$J127</f>
        <v>7.1074899955865245</v>
      </c>
      <c r="R127" s="35">
        <f>+min!$I127</f>
        <v>2.2652321112512408</v>
      </c>
      <c r="S127" s="36">
        <f>+'Average Info'!$J127</f>
        <v>4.0651853474071729</v>
      </c>
      <c r="T127" s="34">
        <f>+Max!$K127</f>
        <v>8.2719036635034584</v>
      </c>
      <c r="U127" s="35">
        <f>+min!$J127</f>
        <v>2.2652321112512408</v>
      </c>
      <c r="V127" s="36">
        <f>+'Average Info'!$K127</f>
        <v>4.7308084044126852</v>
      </c>
      <c r="W127" s="34">
        <f>+Max!$L127</f>
        <v>6.0795684025500227</v>
      </c>
      <c r="X127" s="35">
        <f>+min!$K127</f>
        <v>3.1631473800357868</v>
      </c>
      <c r="Y127" s="36">
        <f>+'Average Info'!$L127</f>
        <v>5.1532659113436656</v>
      </c>
      <c r="Z127" s="34">
        <f>+Max!$M127</f>
        <v>7.5542737792030472</v>
      </c>
      <c r="AA127" s="35">
        <f>+min!$L127</f>
        <v>3.639956240715541</v>
      </c>
      <c r="AB127" s="36">
        <f>+'Average Info'!$M127</f>
        <v>4.6941864133908151</v>
      </c>
      <c r="AC127" s="34">
        <f>+Max!$N127</f>
        <v>7.2865935283124532</v>
      </c>
      <c r="AD127" s="35">
        <f>+min!$M127</f>
        <v>2.8238610151110608</v>
      </c>
      <c r="AE127" s="36">
        <f>+'Average Info'!$N127</f>
        <v>5.2889603690776736</v>
      </c>
      <c r="AF127" s="34">
        <f>+Max!$O127</f>
        <v>7.291817075665171</v>
      </c>
      <c r="AG127" s="35">
        <f>+min!$N127</f>
        <v>3.1720121451730017</v>
      </c>
      <c r="AH127" s="36">
        <f>+'Average Info'!$O127</f>
        <v>5.361169430080591</v>
      </c>
      <c r="AI127" s="34">
        <f>+Max!$P127</f>
        <v>7.8783978270163937</v>
      </c>
      <c r="AJ127" s="35">
        <f>+min!$O127</f>
        <v>2.8469210700537211</v>
      </c>
      <c r="AK127" s="36">
        <f>+'Average Info'!$P127</f>
        <v>4.588691389542138</v>
      </c>
      <c r="AL127" s="34">
        <f>+Max!$Q127</f>
        <v>6.7958791245441548</v>
      </c>
      <c r="AM127" s="35">
        <f>+min!$P127</f>
        <v>2.2652321112512408</v>
      </c>
      <c r="AN127" s="34">
        <f>+'Average Info'!$Q127</f>
        <v>5.1156032643429112</v>
      </c>
      <c r="AO127" s="34">
        <f>+Max!$R127</f>
        <v>7.6331070024728147</v>
      </c>
      <c r="AP127" s="35">
        <f>+min!$Q127</f>
        <v>2.5336318593611553</v>
      </c>
      <c r="AQ127" s="36">
        <f>+'Average Info'!$R127</f>
        <v>4.481606934961837</v>
      </c>
      <c r="AR127" s="34">
        <f>+Max!$S127</f>
        <v>6.6059183550186136</v>
      </c>
      <c r="AS127" s="35">
        <f>+min!$R127</f>
        <v>2.3089359326496592</v>
      </c>
      <c r="AT127" s="36">
        <f>+'Average Info'!$S127</f>
        <v>4.8413320131194357</v>
      </c>
      <c r="AU127" s="34">
        <f>+Max!$T127</f>
        <v>6.1864764460685837</v>
      </c>
      <c r="AV127" s="35">
        <f>+min!$S127</f>
        <v>2.2652321112512408</v>
      </c>
      <c r="AW127" s="36">
        <f>+'Average Info'!$T127</f>
        <v>4.6464495536143779</v>
      </c>
      <c r="AX127" s="34">
        <f>+Max!$U127</f>
        <v>7.1301651938526787</v>
      </c>
      <c r="AY127" s="35">
        <f>+min!$T127</f>
        <v>2.4951381262580168</v>
      </c>
      <c r="AZ127" s="36">
        <f>+'Average Info'!$U127</f>
        <v>5.2982125740643475</v>
      </c>
      <c r="BA127" s="34">
        <f>+Max!$V127</f>
        <v>9.3052325643198763</v>
      </c>
      <c r="BB127" s="35">
        <f>+min!$U127</f>
        <v>2.9141229459394711</v>
      </c>
      <c r="BC127" s="36">
        <f>+'Average Info'!$V127</f>
        <v>5.3330669542404703</v>
      </c>
      <c r="BD127" s="34">
        <f>+Max!$W127</f>
        <v>7.501083869388526</v>
      </c>
      <c r="BE127" s="35">
        <f>+min!$V127</f>
        <v>3.7283453769433526</v>
      </c>
      <c r="BF127" s="36">
        <f>+'Average Info'!$W127</f>
        <v>5.7231320899056941</v>
      </c>
      <c r="BG127" s="34">
        <f>+Max!$X127</f>
        <v>9.1994382627061366</v>
      </c>
      <c r="BH127" s="35">
        <f>+min!$W127</f>
        <v>3.150552867851073</v>
      </c>
      <c r="BI127" s="36">
        <f>+'Average Info'!$X127</f>
        <v>5.8078147735399472</v>
      </c>
    </row>
    <row r="128" spans="1:61">
      <c r="A128" s="27">
        <v>126</v>
      </c>
      <c r="B128" s="34">
        <f>+Max!$E128</f>
        <v>5.8565743612639558</v>
      </c>
      <c r="C128" s="35">
        <f>+min!$D128</f>
        <v>2.2203760298403252</v>
      </c>
      <c r="D128" s="36">
        <f>+'Average Info'!$E128</f>
        <v>3.7313640653444371</v>
      </c>
      <c r="E128" s="34">
        <f>+Max!$F128</f>
        <v>9.7898399675634362</v>
      </c>
      <c r="F128" s="35">
        <f>+min!$E128</f>
        <v>2.2203760298403252</v>
      </c>
      <c r="G128" s="36">
        <f>+'Average Info'!$F128</f>
        <v>4.7360028017629441</v>
      </c>
      <c r="H128" s="34">
        <f>+Max!$G128</f>
        <v>7.1739674369480495</v>
      </c>
      <c r="I128" s="35">
        <f>+min!$F128</f>
        <v>2.2203760298403252</v>
      </c>
      <c r="J128" s="36">
        <f>+'Average Info'!$G128</f>
        <v>3.9926488157965414</v>
      </c>
      <c r="K128" s="34">
        <f>+Max!$H128</f>
        <v>9.1756855840984866</v>
      </c>
      <c r="L128" s="35">
        <f>+min!$G128</f>
        <v>2.2203760298403252</v>
      </c>
      <c r="M128" s="36">
        <f>+'Average Info'!$H128</f>
        <v>6.116821491347868</v>
      </c>
      <c r="N128" s="34">
        <f>+Max!$I128</f>
        <v>7.2284082637514917</v>
      </c>
      <c r="O128" s="35">
        <f>+min!$H128</f>
        <v>3.3926605424275533</v>
      </c>
      <c r="P128" s="36">
        <f>+'Average Info'!$I128</f>
        <v>4.2517447879979864</v>
      </c>
      <c r="Q128" s="34">
        <f>+Max!$J128</f>
        <v>7.5931628014900099</v>
      </c>
      <c r="R128" s="35">
        <f>+min!$I128</f>
        <v>2.2203760298403252</v>
      </c>
      <c r="S128" s="36">
        <f>+'Average Info'!$J128</f>
        <v>5.2776838965714035</v>
      </c>
      <c r="T128" s="34">
        <f>+Max!$K128</f>
        <v>6.7750702774283713</v>
      </c>
      <c r="U128" s="35">
        <f>+min!$J128</f>
        <v>3.0071513003793013</v>
      </c>
      <c r="V128" s="36">
        <f>+'Average Info'!$K128</f>
        <v>4.6684030845641846</v>
      </c>
      <c r="W128" s="34">
        <f>+Max!$L128</f>
        <v>6.4918336732841828</v>
      </c>
      <c r="X128" s="35">
        <f>+min!$K128</f>
        <v>2.2203760298403252</v>
      </c>
      <c r="Y128" s="36">
        <f>+'Average Info'!$L128</f>
        <v>5.1643267121538052</v>
      </c>
      <c r="Z128" s="34">
        <f>+Max!$M128</f>
        <v>7.5634826477537143</v>
      </c>
      <c r="AA128" s="35">
        <f>+min!$L128</f>
        <v>3.3053627858565333</v>
      </c>
      <c r="AB128" s="36">
        <f>+'Average Info'!$M128</f>
        <v>4.7387465004037992</v>
      </c>
      <c r="AC128" s="34">
        <f>+Max!$N128</f>
        <v>8.0127167890431572</v>
      </c>
      <c r="AD128" s="35">
        <f>+min!$M128</f>
        <v>2.2203760298403252</v>
      </c>
      <c r="AE128" s="36">
        <f>+'Average Info'!$N128</f>
        <v>5.6918176561722866</v>
      </c>
      <c r="AF128" s="34">
        <f>+Max!$O128</f>
        <v>7.5833694701171499</v>
      </c>
      <c r="AG128" s="35">
        <f>+min!$N128</f>
        <v>2.552477646535753</v>
      </c>
      <c r="AH128" s="36">
        <f>+'Average Info'!$O128</f>
        <v>4.2911387061517514</v>
      </c>
      <c r="AI128" s="34">
        <f>+Max!$P128</f>
        <v>7.6567838070032312</v>
      </c>
      <c r="AJ128" s="35">
        <f>+min!$O128</f>
        <v>2.2203760298403252</v>
      </c>
      <c r="AK128" s="36">
        <f>+'Average Info'!$P128</f>
        <v>5.1843084751469153</v>
      </c>
      <c r="AL128" s="34">
        <f>+Max!$Q128</f>
        <v>8.0136885647173433</v>
      </c>
      <c r="AM128" s="35">
        <f>+min!$P128</f>
        <v>3.3488967889211545</v>
      </c>
      <c r="AN128" s="34">
        <f>+'Average Info'!$Q128</f>
        <v>5.4625571631796417</v>
      </c>
      <c r="AO128" s="34">
        <f>+Max!$R128</f>
        <v>7.4016424282580608</v>
      </c>
      <c r="AP128" s="35">
        <f>+min!$Q128</f>
        <v>2.2203760298403252</v>
      </c>
      <c r="AQ128" s="36">
        <f>+'Average Info'!$R128</f>
        <v>4.0764327697265426</v>
      </c>
      <c r="AR128" s="34">
        <f>+Max!$S128</f>
        <v>6.8061179041971371</v>
      </c>
      <c r="AS128" s="35">
        <f>+min!$R128</f>
        <v>2.2203760298403252</v>
      </c>
      <c r="AT128" s="36">
        <f>+'Average Info'!$S128</f>
        <v>5.0608704941377995</v>
      </c>
      <c r="AU128" s="34">
        <f>+Max!$T128</f>
        <v>6.3392335218282119</v>
      </c>
      <c r="AV128" s="35">
        <f>+min!$S128</f>
        <v>3.0891203289619895</v>
      </c>
      <c r="AW128" s="36">
        <f>+'Average Info'!$T128</f>
        <v>3.8801090333932935</v>
      </c>
      <c r="AX128" s="34">
        <f>+Max!$U128</f>
        <v>6.2984738420628164</v>
      </c>
      <c r="AY128" s="35">
        <f>+min!$T128</f>
        <v>2.2203760298403252</v>
      </c>
      <c r="AZ128" s="36">
        <f>+'Average Info'!$U128</f>
        <v>4.2437313981075429</v>
      </c>
      <c r="BA128" s="34">
        <f>+Max!$V128</f>
        <v>6.1834185967001201</v>
      </c>
      <c r="BB128" s="35">
        <f>+min!$U128</f>
        <v>2.2203760298403252</v>
      </c>
      <c r="BC128" s="36">
        <f>+'Average Info'!$V128</f>
        <v>4.8610501858228199</v>
      </c>
      <c r="BD128" s="34">
        <f>+Max!$W128</f>
        <v>7.7500093916222808</v>
      </c>
      <c r="BE128" s="35">
        <f>+min!$V128</f>
        <v>3.0011343798234362</v>
      </c>
      <c r="BF128" s="36">
        <f>+'Average Info'!$W128</f>
        <v>4.896295461961814</v>
      </c>
      <c r="BG128" s="34">
        <f>+Max!$X128</f>
        <v>8.8560854621898564</v>
      </c>
      <c r="BH128" s="35">
        <f>+min!$W128</f>
        <v>2.3012273631094788</v>
      </c>
      <c r="BI128" s="36">
        <f>+'Average Info'!$X128</f>
        <v>5.7875590513227424</v>
      </c>
    </row>
    <row r="129" spans="1:61">
      <c r="A129" s="27">
        <v>127</v>
      </c>
      <c r="B129" s="34">
        <f>+Max!$E129</f>
        <v>6.9171547181180859</v>
      </c>
      <c r="C129" s="35">
        <f>+min!$D129</f>
        <v>2.2203760298403252</v>
      </c>
      <c r="D129" s="36">
        <f>+'Average Info'!$E129</f>
        <v>3.9227259935709649</v>
      </c>
      <c r="E129" s="34">
        <f>+Max!$F129</f>
        <v>6.6214646269017052</v>
      </c>
      <c r="F129" s="35">
        <f>+min!$E129</f>
        <v>2.2203760298403252</v>
      </c>
      <c r="G129" s="36">
        <f>+'Average Info'!$F129</f>
        <v>4.446910923889754</v>
      </c>
      <c r="H129" s="34">
        <f>+Max!$G129</f>
        <v>7.125021998017556</v>
      </c>
      <c r="I129" s="35">
        <f>+min!$F129</f>
        <v>2.3879773889805866</v>
      </c>
      <c r="J129" s="36">
        <f>+'Average Info'!$G129</f>
        <v>4.7241332668495106</v>
      </c>
      <c r="K129" s="34">
        <f>+Max!$H129</f>
        <v>6.7728007712723137</v>
      </c>
      <c r="L129" s="35">
        <f>+min!$G129</f>
        <v>2.2203760298403252</v>
      </c>
      <c r="M129" s="36">
        <f>+'Average Info'!$H129</f>
        <v>4.4330284815654455</v>
      </c>
      <c r="N129" s="34">
        <f>+Max!$I129</f>
        <v>7.8112141763805338</v>
      </c>
      <c r="O129" s="35">
        <f>+min!$H129</f>
        <v>2.8086793872556419</v>
      </c>
      <c r="P129" s="36">
        <f>+'Average Info'!$I129</f>
        <v>4.7458691384072216</v>
      </c>
      <c r="Q129" s="34">
        <f>+Max!$J129</f>
        <v>7.3401935802211131</v>
      </c>
      <c r="R129" s="35">
        <f>+min!$I129</f>
        <v>3.2663877938623993</v>
      </c>
      <c r="S129" s="36">
        <f>+'Average Info'!$J129</f>
        <v>4.2950052299124302</v>
      </c>
      <c r="T129" s="34">
        <f>+Max!$K129</f>
        <v>7.4040073580797445</v>
      </c>
      <c r="U129" s="35">
        <f>+min!$J129</f>
        <v>2.2445559403902018</v>
      </c>
      <c r="V129" s="36">
        <f>+'Average Info'!$K129</f>
        <v>5.5959035343718568</v>
      </c>
      <c r="W129" s="34">
        <f>+Max!$L129</f>
        <v>7.6844655963949515</v>
      </c>
      <c r="X129" s="35">
        <f>+min!$K129</f>
        <v>4.0172376477796004</v>
      </c>
      <c r="Y129" s="36">
        <f>+'Average Info'!$L129</f>
        <v>5.4870085957906056</v>
      </c>
      <c r="Z129" s="34">
        <f>+Max!$M129</f>
        <v>7.7008035054035746</v>
      </c>
      <c r="AA129" s="35">
        <f>+min!$L129</f>
        <v>2.4693616303405026</v>
      </c>
      <c r="AB129" s="36">
        <f>+'Average Info'!$M129</f>
        <v>4.9790817615509377</v>
      </c>
      <c r="AC129" s="34">
        <f>+Max!$N129</f>
        <v>7.2815747026524038</v>
      </c>
      <c r="AD129" s="35">
        <f>+min!$M129</f>
        <v>2.2203760298403252</v>
      </c>
      <c r="AE129" s="36">
        <f>+'Average Info'!$N129</f>
        <v>4.6663223587256955</v>
      </c>
      <c r="AF129" s="34">
        <f>+Max!$O129</f>
        <v>7.0933055072495028</v>
      </c>
      <c r="AG129" s="35">
        <f>+min!$N129</f>
        <v>2.2203760298403252</v>
      </c>
      <c r="AH129" s="36">
        <f>+'Average Info'!$O129</f>
        <v>5.0749514280008707</v>
      </c>
      <c r="AI129" s="34">
        <f>+Max!$P129</f>
        <v>8.760434602119636</v>
      </c>
      <c r="AJ129" s="35">
        <f>+min!$O129</f>
        <v>2.7915529211441199</v>
      </c>
      <c r="AK129" s="36">
        <f>+'Average Info'!$P129</f>
        <v>5.8366729120605463</v>
      </c>
      <c r="AL129" s="34">
        <f>+Max!$Q129</f>
        <v>7.0886604908234894</v>
      </c>
      <c r="AM129" s="35">
        <f>+min!$P129</f>
        <v>2.9276546477104057</v>
      </c>
      <c r="AN129" s="34">
        <f>+'Average Info'!$Q129</f>
        <v>4.9775975729484374</v>
      </c>
      <c r="AO129" s="34">
        <f>+Max!$R129</f>
        <v>6.9323062195016725</v>
      </c>
      <c r="AP129" s="35">
        <f>+min!$Q129</f>
        <v>2.6558288181918255</v>
      </c>
      <c r="AQ129" s="36">
        <f>+'Average Info'!$R129</f>
        <v>4.8984073094569451</v>
      </c>
      <c r="AR129" s="34">
        <f>+Max!$S129</f>
        <v>7.366422411691663</v>
      </c>
      <c r="AS129" s="35">
        <f>+min!$R129</f>
        <v>2.3767053241032281</v>
      </c>
      <c r="AT129" s="36">
        <f>+'Average Info'!$S129</f>
        <v>4.7561598096691595</v>
      </c>
      <c r="AU129" s="34">
        <f>+Max!$T129</f>
        <v>8.7946489770217262</v>
      </c>
      <c r="AV129" s="35">
        <f>+min!$S129</f>
        <v>2.7149203847736105</v>
      </c>
      <c r="AW129" s="36">
        <f>+'Average Info'!$T129</f>
        <v>5.7190875638273502</v>
      </c>
      <c r="AX129" s="34">
        <f>+Max!$U129</f>
        <v>8.4905995331397772</v>
      </c>
      <c r="AY129" s="35">
        <f>+min!$T129</f>
        <v>3.3664453464740913</v>
      </c>
      <c r="AZ129" s="36">
        <f>+'Average Info'!$U129</f>
        <v>4.9694791438277353</v>
      </c>
      <c r="BA129" s="34">
        <f>+Max!$V129</f>
        <v>9.7635045188263501</v>
      </c>
      <c r="BB129" s="35">
        <f>+min!$U129</f>
        <v>3.0375556480131061</v>
      </c>
      <c r="BC129" s="36">
        <f>+'Average Info'!$V129</f>
        <v>4.7047589147488553</v>
      </c>
      <c r="BD129" s="34">
        <f>+Max!$W129</f>
        <v>6.8375892479748543</v>
      </c>
      <c r="BE129" s="35">
        <f>+min!$V129</f>
        <v>2.2203760298403252</v>
      </c>
      <c r="BF129" s="36">
        <f>+'Average Info'!$W129</f>
        <v>4.8631309262177469</v>
      </c>
      <c r="BG129" s="34">
        <f>+Max!$X129</f>
        <v>8.9002972484861118</v>
      </c>
      <c r="BH129" s="35">
        <f>+min!$W129</f>
        <v>2.2203760298403252</v>
      </c>
      <c r="BI129" s="36">
        <f>+'Average Info'!$X129</f>
        <v>5.7107378184084281</v>
      </c>
    </row>
    <row r="130" spans="1:61">
      <c r="A130" s="27">
        <v>128</v>
      </c>
      <c r="B130" s="34">
        <f>+Max!$E130</f>
        <v>5.7694788773397896</v>
      </c>
      <c r="C130" s="35">
        <f>+min!$D130</f>
        <v>2.1979479891348674</v>
      </c>
      <c r="D130" s="36">
        <f>+'Average Info'!$E130</f>
        <v>4.0079699997529001</v>
      </c>
      <c r="E130" s="34">
        <f>+Max!$F130</f>
        <v>5.3041270201445778</v>
      </c>
      <c r="F130" s="35">
        <f>+min!$E130</f>
        <v>2.467416410646416</v>
      </c>
      <c r="G130" s="36">
        <f>+'Average Info'!$F130</f>
        <v>3.8256250224022694</v>
      </c>
      <c r="H130" s="34">
        <f>+Max!$G130</f>
        <v>5.8592358716028459</v>
      </c>
      <c r="I130" s="35">
        <f>+min!$F130</f>
        <v>2.1979479891348674</v>
      </c>
      <c r="J130" s="36">
        <f>+'Average Info'!$G130</f>
        <v>4.5899166086316097</v>
      </c>
      <c r="K130" s="34">
        <f>+Max!$H130</f>
        <v>8.6187968074965973</v>
      </c>
      <c r="L130" s="35">
        <f>+min!$G130</f>
        <v>2.1979479891348674</v>
      </c>
      <c r="M130" s="36">
        <f>+'Average Info'!$H130</f>
        <v>5.5726988930404575</v>
      </c>
      <c r="N130" s="34">
        <f>+Max!$I130</f>
        <v>7.4179922153171329</v>
      </c>
      <c r="O130" s="35">
        <f>+min!$H130</f>
        <v>2.8229344950941435</v>
      </c>
      <c r="P130" s="36">
        <f>+'Average Info'!$I130</f>
        <v>5.395101972064392</v>
      </c>
      <c r="Q130" s="34">
        <f>+Max!$J130</f>
        <v>6.7682592920901845</v>
      </c>
      <c r="R130" s="35">
        <f>+min!$I130</f>
        <v>3.2737262473438844</v>
      </c>
      <c r="S130" s="36">
        <f>+'Average Info'!$J130</f>
        <v>5.1869510211254832</v>
      </c>
      <c r="T130" s="34">
        <f>+Max!$K130</f>
        <v>8.486919790117895</v>
      </c>
      <c r="U130" s="35">
        <f>+min!$J130</f>
        <v>2.8241581089653938</v>
      </c>
      <c r="V130" s="36">
        <f>+'Average Info'!$K130</f>
        <v>5.4166042021563063</v>
      </c>
      <c r="W130" s="34">
        <f>+Max!$L130</f>
        <v>7.9602351988888405</v>
      </c>
      <c r="X130" s="35">
        <f>+min!$K130</f>
        <v>3.2613957829368347</v>
      </c>
      <c r="Y130" s="36">
        <f>+'Average Info'!$L130</f>
        <v>5.7940483263907687</v>
      </c>
      <c r="Z130" s="34">
        <f>+Max!$M130</f>
        <v>6.9814453433768886</v>
      </c>
      <c r="AA130" s="35">
        <f>+min!$L130</f>
        <v>2.1979479891348674</v>
      </c>
      <c r="AB130" s="36">
        <f>+'Average Info'!$M130</f>
        <v>4.7625987574993172</v>
      </c>
      <c r="AC130" s="34">
        <f>+Max!$N130</f>
        <v>6.9548459252886401</v>
      </c>
      <c r="AD130" s="35">
        <f>+min!$M130</f>
        <v>2.8055193517180559</v>
      </c>
      <c r="AE130" s="36">
        <f>+'Average Info'!$N130</f>
        <v>4.761281162534801</v>
      </c>
      <c r="AF130" s="34">
        <f>+Max!$O130</f>
        <v>7.4203770939894085</v>
      </c>
      <c r="AG130" s="35">
        <f>+min!$N130</f>
        <v>2.1979479891348674</v>
      </c>
      <c r="AH130" s="36">
        <f>+'Average Info'!$O130</f>
        <v>4.8049747659104467</v>
      </c>
      <c r="AI130" s="34">
        <f>+Max!$P130</f>
        <v>8.1625356515004466</v>
      </c>
      <c r="AJ130" s="35">
        <f>+min!$O130</f>
        <v>2.1979479891348674</v>
      </c>
      <c r="AK130" s="36">
        <f>+'Average Info'!$P130</f>
        <v>5.3177981113601174</v>
      </c>
      <c r="AL130" s="34">
        <f>+Max!$Q130</f>
        <v>8.687127681024494</v>
      </c>
      <c r="AM130" s="35">
        <f>+min!$P130</f>
        <v>2.1979479891348674</v>
      </c>
      <c r="AN130" s="34">
        <f>+'Average Info'!$Q130</f>
        <v>6.0054355885832447</v>
      </c>
      <c r="AO130" s="34">
        <f>+Max!$R130</f>
        <v>7.5278969783095802</v>
      </c>
      <c r="AP130" s="35">
        <f>+min!$Q130</f>
        <v>4.208733537683143</v>
      </c>
      <c r="AQ130" s="36">
        <f>+'Average Info'!$R130</f>
        <v>5.9028546727301547</v>
      </c>
      <c r="AR130" s="34">
        <f>+Max!$S130</f>
        <v>7.7653353563275225</v>
      </c>
      <c r="AS130" s="35">
        <f>+min!$R130</f>
        <v>4.272546966187357</v>
      </c>
      <c r="AT130" s="36">
        <f>+'Average Info'!$S130</f>
        <v>4.5322840013809031</v>
      </c>
      <c r="AU130" s="34">
        <f>+Max!$T130</f>
        <v>7.8287317768537195</v>
      </c>
      <c r="AV130" s="35">
        <f>+min!$S130</f>
        <v>2.757919112693004</v>
      </c>
      <c r="AW130" s="36">
        <f>+'Average Info'!$T130</f>
        <v>5.4737620616982223</v>
      </c>
      <c r="AX130" s="34">
        <f>+Max!$U130</f>
        <v>7.2004477893447394</v>
      </c>
      <c r="AY130" s="35">
        <f>+min!$T130</f>
        <v>2.4294725025873078</v>
      </c>
      <c r="AZ130" s="36">
        <f>+'Average Info'!$U130</f>
        <v>4.7887904171837885</v>
      </c>
      <c r="BA130" s="34">
        <f>+Max!$V130</f>
        <v>7.6386915256317609</v>
      </c>
      <c r="BB130" s="35">
        <f>+min!$U130</f>
        <v>2.1979479891348674</v>
      </c>
      <c r="BC130" s="36">
        <f>+'Average Info'!$V130</f>
        <v>5.1737297088777687</v>
      </c>
      <c r="BD130" s="34">
        <f>+Max!$W130</f>
        <v>7.028873414837884</v>
      </c>
      <c r="BE130" s="35">
        <f>+min!$V130</f>
        <v>2.1979479891348674</v>
      </c>
      <c r="BF130" s="36">
        <f>+'Average Info'!$W130</f>
        <v>5.4708739462956508</v>
      </c>
      <c r="BG130" s="34">
        <f>+Max!$X130</f>
        <v>8.01802483738844</v>
      </c>
      <c r="BH130" s="35">
        <f>+min!$W130</f>
        <v>3.2316723591596395</v>
      </c>
      <c r="BI130" s="36">
        <f>+'Average Info'!$X130</f>
        <v>5.755678872559244</v>
      </c>
    </row>
    <row r="131" spans="1:61">
      <c r="A131" s="27">
        <v>129</v>
      </c>
      <c r="B131" s="34">
        <f>+Max!$E131</f>
        <v>5.4922852456099687</v>
      </c>
      <c r="C131" s="35">
        <f>+min!$D131</f>
        <v>2.1979479891348674</v>
      </c>
      <c r="D131" s="36">
        <f>+'Average Info'!$E131</f>
        <v>3.507126494608376</v>
      </c>
      <c r="E131" s="34">
        <f>+Max!$F131</f>
        <v>6.4658903285454743</v>
      </c>
      <c r="F131" s="35">
        <f>+min!$E131</f>
        <v>2.206182971625386</v>
      </c>
      <c r="G131" s="36">
        <f>+'Average Info'!$F131</f>
        <v>4.0613804659869821</v>
      </c>
      <c r="H131" s="34">
        <f>+Max!$G131</f>
        <v>7.5272964309244612</v>
      </c>
      <c r="I131" s="35">
        <f>+min!$F131</f>
        <v>2.1979479891348674</v>
      </c>
      <c r="J131" s="36">
        <f>+'Average Info'!$G131</f>
        <v>5.2016730236249842</v>
      </c>
      <c r="K131" s="34">
        <f>+Max!$H131</f>
        <v>7.0571027994655084</v>
      </c>
      <c r="L131" s="35">
        <f>+min!$G131</f>
        <v>2.9674276596780191</v>
      </c>
      <c r="M131" s="36">
        <f>+'Average Info'!$H131</f>
        <v>5.1139467054260148</v>
      </c>
      <c r="N131" s="34">
        <f>+Max!$I131</f>
        <v>7.0293626393662407</v>
      </c>
      <c r="O131" s="35">
        <f>+min!$H131</f>
        <v>3.0767022300670472</v>
      </c>
      <c r="P131" s="36">
        <f>+'Average Info'!$I131</f>
        <v>4.81097079516086</v>
      </c>
      <c r="Q131" s="34">
        <f>+Max!$J131</f>
        <v>6.6348539560501916</v>
      </c>
      <c r="R131" s="35">
        <f>+min!$I131</f>
        <v>2.5064665494901943</v>
      </c>
      <c r="S131" s="36">
        <f>+'Average Info'!$J131</f>
        <v>4.7488822675872058</v>
      </c>
      <c r="T131" s="34">
        <f>+Max!$K131</f>
        <v>7.1355708689353881</v>
      </c>
      <c r="U131" s="35">
        <f>+min!$J131</f>
        <v>2.1979479891348674</v>
      </c>
      <c r="V131" s="36">
        <f>+'Average Info'!$K131</f>
        <v>4.91670323074037</v>
      </c>
      <c r="W131" s="34">
        <f>+Max!$L131</f>
        <v>7.1826502989402554</v>
      </c>
      <c r="X131" s="35">
        <f>+min!$K131</f>
        <v>2.8602483424489562</v>
      </c>
      <c r="Y131" s="36">
        <f>+'Average Info'!$L131</f>
        <v>5.2746204358460309</v>
      </c>
      <c r="Z131" s="34">
        <f>+Max!$M131</f>
        <v>7.7924834961415232</v>
      </c>
      <c r="AA131" s="35">
        <f>+min!$L131</f>
        <v>2.7756858812971883</v>
      </c>
      <c r="AB131" s="36">
        <f>+'Average Info'!$M131</f>
        <v>5.2902117913828581</v>
      </c>
      <c r="AC131" s="34">
        <f>+Max!$N131</f>
        <v>8.152480910332299</v>
      </c>
      <c r="AD131" s="35">
        <f>+min!$M131</f>
        <v>3.0805192765073781</v>
      </c>
      <c r="AE131" s="36">
        <f>+'Average Info'!$N131</f>
        <v>5.2334954302771202</v>
      </c>
      <c r="AF131" s="34">
        <f>+Max!$O131</f>
        <v>8.1727603571608824</v>
      </c>
      <c r="AG131" s="35">
        <f>+min!$N131</f>
        <v>3.6822588656850694</v>
      </c>
      <c r="AH131" s="36">
        <f>+'Average Info'!$O131</f>
        <v>5.8169756753716682</v>
      </c>
      <c r="AI131" s="34">
        <f>+Max!$P131</f>
        <v>7.8499175773933549</v>
      </c>
      <c r="AJ131" s="35">
        <f>+min!$O131</f>
        <v>2.9377405687609524</v>
      </c>
      <c r="AK131" s="36">
        <f>+'Average Info'!$P131</f>
        <v>5.0573684092778945</v>
      </c>
      <c r="AL131" s="34">
        <f>+Max!$Q131</f>
        <v>8.6109879732366181</v>
      </c>
      <c r="AM131" s="35">
        <f>+min!$P131</f>
        <v>2.6628651888239068</v>
      </c>
      <c r="AN131" s="34">
        <f>+'Average Info'!$Q131</f>
        <v>4.8242313836391393</v>
      </c>
      <c r="AO131" s="34">
        <f>+Max!$R131</f>
        <v>8.2005146340307604</v>
      </c>
      <c r="AP131" s="35">
        <f>+min!$Q131</f>
        <v>2.9049545294227861</v>
      </c>
      <c r="AQ131" s="36">
        <f>+'Average Info'!$R131</f>
        <v>5.2926837555574977</v>
      </c>
      <c r="AR131" s="34">
        <f>+Max!$S131</f>
        <v>8.6981752660776035</v>
      </c>
      <c r="AS131" s="35">
        <f>+min!$R131</f>
        <v>3.1211373180075865</v>
      </c>
      <c r="AT131" s="36">
        <f>+'Average Info'!$S131</f>
        <v>5.3312251568241464</v>
      </c>
      <c r="AU131" s="34">
        <f>+Max!$T131</f>
        <v>6.8496970880574128</v>
      </c>
      <c r="AV131" s="35">
        <f>+min!$S131</f>
        <v>2.5362341666020676</v>
      </c>
      <c r="AW131" s="36">
        <f>+'Average Info'!$T131</f>
        <v>5.3339593400129859</v>
      </c>
      <c r="AX131" s="34">
        <f>+Max!$U131</f>
        <v>8.2921423570690482</v>
      </c>
      <c r="AY131" s="35">
        <f>+min!$T131</f>
        <v>2.1979479891348674</v>
      </c>
      <c r="AZ131" s="36">
        <f>+'Average Info'!$U131</f>
        <v>4.8833605949425687</v>
      </c>
      <c r="BA131" s="34">
        <f>+Max!$V131</f>
        <v>7.794778177205151</v>
      </c>
      <c r="BB131" s="35">
        <f>+min!$U131</f>
        <v>2.5774896052494887</v>
      </c>
      <c r="BC131" s="36">
        <f>+'Average Info'!$V131</f>
        <v>4.6940291290381992</v>
      </c>
      <c r="BD131" s="34">
        <f>+Max!$W131</f>
        <v>7.3719964256991082</v>
      </c>
      <c r="BE131" s="35">
        <f>+min!$V131</f>
        <v>2.7707991116095365</v>
      </c>
      <c r="BF131" s="36">
        <f>+'Average Info'!$W131</f>
        <v>5.6571832725871802</v>
      </c>
      <c r="BG131" s="34">
        <f>+Max!$X131</f>
        <v>7.033744484965494</v>
      </c>
      <c r="BH131" s="35">
        <f>+min!$W131</f>
        <v>3.1180968864525642</v>
      </c>
      <c r="BI131" s="36">
        <f>+'Average Info'!$X131</f>
        <v>5.1444015793346471</v>
      </c>
    </row>
    <row r="132" spans="1:61">
      <c r="A132" s="27">
        <v>130</v>
      </c>
      <c r="B132" s="34">
        <f>+Max!$E132</f>
        <v>4.592178708236216</v>
      </c>
      <c r="C132" s="35">
        <f>+min!$D132</f>
        <v>2.1979479891348674</v>
      </c>
      <c r="D132" s="36">
        <f>+'Average Info'!$E132</f>
        <v>3.2415714439192862</v>
      </c>
      <c r="E132" s="34">
        <f>+Max!$F132</f>
        <v>7.298406056961217</v>
      </c>
      <c r="F132" s="35">
        <f>+min!$E132</f>
        <v>2.1979479891348674</v>
      </c>
      <c r="G132" s="36">
        <f>+'Average Info'!$F132</f>
        <v>4.6697404851915199</v>
      </c>
      <c r="H132" s="34">
        <f>+Max!$G132</f>
        <v>6.6250710340132022</v>
      </c>
      <c r="I132" s="35">
        <f>+min!$F132</f>
        <v>2.50299379183505</v>
      </c>
      <c r="J132" s="36">
        <f>+'Average Info'!$G132</f>
        <v>4.7804465650412897</v>
      </c>
      <c r="K132" s="34">
        <f>+Max!$H132</f>
        <v>7.4862553568648016</v>
      </c>
      <c r="L132" s="35">
        <f>+min!$G132</f>
        <v>2.1979479891348674</v>
      </c>
      <c r="M132" s="36">
        <f>+'Average Info'!$H132</f>
        <v>4.9472532319872062</v>
      </c>
      <c r="N132" s="34">
        <f>+Max!$I132</f>
        <v>6.6574875597508063</v>
      </c>
      <c r="O132" s="35">
        <f>+min!$H132</f>
        <v>2.5150093132285578</v>
      </c>
      <c r="P132" s="36">
        <f>+'Average Info'!$I132</f>
        <v>4.4150876233537204</v>
      </c>
      <c r="Q132" s="34">
        <f>+Max!$J132</f>
        <v>5.9424214378472682</v>
      </c>
      <c r="R132" s="35">
        <f>+min!$I132</f>
        <v>2.1979479891348674</v>
      </c>
      <c r="S132" s="36">
        <f>+'Average Info'!$J132</f>
        <v>3.9497430295221787</v>
      </c>
      <c r="T132" s="34">
        <f>+Max!$K132</f>
        <v>7.775128687700458</v>
      </c>
      <c r="U132" s="35">
        <f>+min!$J132</f>
        <v>2.1979479891348674</v>
      </c>
      <c r="V132" s="36">
        <f>+'Average Info'!$K132</f>
        <v>4.6611449552698554</v>
      </c>
      <c r="W132" s="34">
        <f>+Max!$L132</f>
        <v>7.5812761954439427</v>
      </c>
      <c r="X132" s="35">
        <f>+min!$K132</f>
        <v>2.1979479891348674</v>
      </c>
      <c r="Y132" s="36">
        <f>+'Average Info'!$L132</f>
        <v>4.9318171434000266</v>
      </c>
      <c r="Z132" s="34">
        <f>+Max!$M132</f>
        <v>7.0005913917671032</v>
      </c>
      <c r="AA132" s="35">
        <f>+min!$L132</f>
        <v>2.6382556151101819</v>
      </c>
      <c r="AB132" s="36">
        <f>+'Average Info'!$M132</f>
        <v>4.3592684953131373</v>
      </c>
      <c r="AC132" s="34">
        <f>+Max!$N132</f>
        <v>9.1233530043006521</v>
      </c>
      <c r="AD132" s="35">
        <f>+min!$M132</f>
        <v>2.1979479891348674</v>
      </c>
      <c r="AE132" s="36">
        <f>+'Average Info'!$N132</f>
        <v>4.9012713274251345</v>
      </c>
      <c r="AF132" s="34">
        <f>+Max!$O132</f>
        <v>8.3493611290502532</v>
      </c>
      <c r="AG132" s="35">
        <f>+min!$N132</f>
        <v>2.1979479891348674</v>
      </c>
      <c r="AH132" s="36">
        <f>+'Average Info'!$O132</f>
        <v>5.5071966466298825</v>
      </c>
      <c r="AI132" s="34">
        <f>+Max!$P132</f>
        <v>5.6649940987020893</v>
      </c>
      <c r="AJ132" s="35">
        <f>+min!$O132</f>
        <v>3.3393276717918559</v>
      </c>
      <c r="AK132" s="36">
        <f>+'Average Info'!$P132</f>
        <v>4.9571769622755513</v>
      </c>
      <c r="AL132" s="34">
        <f>+Max!$Q132</f>
        <v>8.7446927345369954</v>
      </c>
      <c r="AM132" s="35">
        <f>+min!$P132</f>
        <v>3.4833738373897836</v>
      </c>
      <c r="AN132" s="34">
        <f>+'Average Info'!$Q132</f>
        <v>5.3085639698687244</v>
      </c>
      <c r="AO132" s="34">
        <f>+Max!$R132</f>
        <v>7.2867582952664636</v>
      </c>
      <c r="AP132" s="35">
        <f>+min!$Q132</f>
        <v>3.0675809354019816</v>
      </c>
      <c r="AQ132" s="36">
        <f>+'Average Info'!$R132</f>
        <v>5.094016713728478</v>
      </c>
      <c r="AR132" s="34">
        <f>+Max!$S132</f>
        <v>8.9381723444181276</v>
      </c>
      <c r="AS132" s="35">
        <f>+min!$R132</f>
        <v>3.3302647193156472</v>
      </c>
      <c r="AT132" s="36">
        <f>+'Average Info'!$S132</f>
        <v>5.5750739238392946</v>
      </c>
      <c r="AU132" s="34">
        <f>+Max!$T132</f>
        <v>6.9162771968416026</v>
      </c>
      <c r="AV132" s="35">
        <f>+min!$S132</f>
        <v>3.04141044612031</v>
      </c>
      <c r="AW132" s="36">
        <f>+'Average Info'!$T132</f>
        <v>5.1709150292011312</v>
      </c>
      <c r="AX132" s="34">
        <f>+Max!$U132</f>
        <v>7.9411711418431086</v>
      </c>
      <c r="AY132" s="35">
        <f>+min!$T132</f>
        <v>3.0300323218740073</v>
      </c>
      <c r="AZ132" s="36">
        <f>+'Average Info'!$U132</f>
        <v>4.7573325366224912</v>
      </c>
      <c r="BA132" s="34">
        <f>+Max!$V132</f>
        <v>8.1944588032347063</v>
      </c>
      <c r="BB132" s="35">
        <f>+min!$U132</f>
        <v>2.7322251428461324</v>
      </c>
      <c r="BC132" s="36">
        <f>+'Average Info'!$V132</f>
        <v>6.0514461901158914</v>
      </c>
      <c r="BD132" s="34">
        <f>+Max!$W132</f>
        <v>7.0481763162349385</v>
      </c>
      <c r="BE132" s="35">
        <f>+min!$V132</f>
        <v>4.3285509258898811</v>
      </c>
      <c r="BF132" s="36">
        <f>+'Average Info'!$W132</f>
        <v>5.0428296361928098</v>
      </c>
      <c r="BG132" s="34">
        <f>+Max!$X132</f>
        <v>8.3482403430195085</v>
      </c>
      <c r="BH132" s="35">
        <f>+min!$W132</f>
        <v>2.1979479891348674</v>
      </c>
      <c r="BI132" s="36">
        <f>+'Average Info'!$X132</f>
        <v>5.5357724423114103</v>
      </c>
    </row>
    <row r="133" spans="1:61">
      <c r="A133" s="27">
        <v>131</v>
      </c>
      <c r="B133" s="34">
        <f>+Max!$E133</f>
        <v>5.1717740465759237</v>
      </c>
      <c r="C133" s="35">
        <f>+min!$D133</f>
        <v>2.2652321112512408</v>
      </c>
      <c r="D133" s="36">
        <f>+'Average Info'!$E133</f>
        <v>3.5262926576142957</v>
      </c>
      <c r="E133" s="34">
        <f>+Max!$F133</f>
        <v>8.3590843114806379</v>
      </c>
      <c r="F133" s="35">
        <f>+min!$E133</f>
        <v>2.2993163248939439</v>
      </c>
      <c r="G133" s="36">
        <f>+'Average Info'!$F133</f>
        <v>5.3593661155691583</v>
      </c>
      <c r="H133" s="34">
        <f>+Max!$G133</f>
        <v>8.1298425867820558</v>
      </c>
      <c r="I133" s="35">
        <f>+min!$F133</f>
        <v>3.3538725085230578</v>
      </c>
      <c r="J133" s="36">
        <f>+'Average Info'!$G133</f>
        <v>4.7695058401095496</v>
      </c>
      <c r="K133" s="34">
        <f>+Max!$H133</f>
        <v>8.6464667402269182</v>
      </c>
      <c r="L133" s="35">
        <f>+min!$G133</f>
        <v>2.5259376133523719</v>
      </c>
      <c r="M133" s="36">
        <f>+'Average Info'!$H133</f>
        <v>4.8374056392421236</v>
      </c>
      <c r="N133" s="34">
        <f>+Max!$I133</f>
        <v>9.2597402728538274</v>
      </c>
      <c r="O133" s="35">
        <f>+min!$H133</f>
        <v>3.0720171911704055</v>
      </c>
      <c r="P133" s="36">
        <f>+'Average Info'!$I133</f>
        <v>5.4224456992599412</v>
      </c>
      <c r="Q133" s="34">
        <f>+Max!$J133</f>
        <v>7.6795142460465211</v>
      </c>
      <c r="R133" s="35">
        <f>+min!$I133</f>
        <v>3.188653967576927</v>
      </c>
      <c r="S133" s="36">
        <f>+'Average Info'!$J133</f>
        <v>4.5968642203655099</v>
      </c>
      <c r="T133" s="34">
        <f>+Max!$K133</f>
        <v>9.3285276242800332</v>
      </c>
      <c r="U133" s="35">
        <f>+min!$J133</f>
        <v>2.2652321112512408</v>
      </c>
      <c r="V133" s="36">
        <f>+'Average Info'!$K133</f>
        <v>5.2191874803539022</v>
      </c>
      <c r="W133" s="34">
        <f>+Max!$L133</f>
        <v>8.2394040413206273</v>
      </c>
      <c r="X133" s="35">
        <f>+min!$K133</f>
        <v>2.6275409060036039</v>
      </c>
      <c r="Y133" s="36">
        <f>+'Average Info'!$L133</f>
        <v>5.6119301115509579</v>
      </c>
      <c r="Z133" s="34">
        <f>+Max!$M133</f>
        <v>7.8326437835302682</v>
      </c>
      <c r="AA133" s="35">
        <f>+min!$L133</f>
        <v>2.2652321112512408</v>
      </c>
      <c r="AB133" s="36">
        <f>+'Average Info'!$M133</f>
        <v>5.3532802875267214</v>
      </c>
      <c r="AC133" s="34">
        <f>+Max!$N133</f>
        <v>7.0279279049126187</v>
      </c>
      <c r="AD133" s="35">
        <f>+min!$M133</f>
        <v>2.2652321112512408</v>
      </c>
      <c r="AE133" s="36">
        <f>+'Average Info'!$N133</f>
        <v>4.8901302040617258</v>
      </c>
      <c r="AF133" s="34">
        <f>+Max!$O133</f>
        <v>7.0736325183124764</v>
      </c>
      <c r="AG133" s="35">
        <f>+min!$N133</f>
        <v>2.4110753381837648</v>
      </c>
      <c r="AH133" s="36">
        <f>+'Average Info'!$O133</f>
        <v>5.0443544966611569</v>
      </c>
      <c r="AI133" s="34">
        <f>+Max!$P133</f>
        <v>7.9462075421696268</v>
      </c>
      <c r="AJ133" s="35">
        <f>+min!$O133</f>
        <v>2.6594579850311004</v>
      </c>
      <c r="AK133" s="36">
        <f>+'Average Info'!$P133</f>
        <v>5.3035093775641258</v>
      </c>
      <c r="AL133" s="34">
        <f>+Max!$Q133</f>
        <v>7.4176535268972632</v>
      </c>
      <c r="AM133" s="35">
        <f>+min!$P133</f>
        <v>2.7528309187906679</v>
      </c>
      <c r="AN133" s="34">
        <f>+'Average Info'!$Q133</f>
        <v>5.3831623293526949</v>
      </c>
      <c r="AO133" s="34">
        <f>+Max!$R133</f>
        <v>7.0093155346188345</v>
      </c>
      <c r="AP133" s="35">
        <f>+min!$Q133</f>
        <v>2.2652321112512408</v>
      </c>
      <c r="AQ133" s="36">
        <f>+'Average Info'!$R133</f>
        <v>4.9733956227459979</v>
      </c>
      <c r="AR133" s="34">
        <f>+Max!$S133</f>
        <v>7.4180611023058658</v>
      </c>
      <c r="AS133" s="35">
        <f>+min!$R133</f>
        <v>2.5241103649436418</v>
      </c>
      <c r="AT133" s="36">
        <f>+'Average Info'!$S133</f>
        <v>5.2399584996043354</v>
      </c>
      <c r="AU133" s="34">
        <f>+Max!$T133</f>
        <v>7.8093118916322846</v>
      </c>
      <c r="AV133" s="35">
        <f>+min!$S133</f>
        <v>3.2494075468368306</v>
      </c>
      <c r="AW133" s="36">
        <f>+'Average Info'!$T133</f>
        <v>4.770092406633621</v>
      </c>
      <c r="AX133" s="34">
        <f>+Max!$U133</f>
        <v>5.5563653705687495</v>
      </c>
      <c r="AY133" s="35">
        <f>+min!$T133</f>
        <v>2.2652321112512408</v>
      </c>
      <c r="AZ133" s="36">
        <f>+'Average Info'!$U133</f>
        <v>4.3056015387644475</v>
      </c>
      <c r="BA133" s="34">
        <f>+Max!$V133</f>
        <v>6.8620375126303976</v>
      </c>
      <c r="BB133" s="35">
        <f>+min!$U133</f>
        <v>3.4931542034357324</v>
      </c>
      <c r="BC133" s="36">
        <f>+'Average Info'!$V133</f>
        <v>4.9536435549396352</v>
      </c>
      <c r="BD133" s="34">
        <f>+Max!$W133</f>
        <v>7.6129167123192172</v>
      </c>
      <c r="BE133" s="35">
        <f>+min!$V133</f>
        <v>2.5596216325898937</v>
      </c>
      <c r="BF133" s="36">
        <f>+'Average Info'!$W133</f>
        <v>5.1553683396374961</v>
      </c>
      <c r="BG133" s="34">
        <f>+Max!$X133</f>
        <v>7.9930981568026427</v>
      </c>
      <c r="BH133" s="35">
        <f>+min!$W133</f>
        <v>3.1148979406747577</v>
      </c>
      <c r="BI133" s="36">
        <f>+'Average Info'!$X133</f>
        <v>5.4010819962181769</v>
      </c>
    </row>
    <row r="134" spans="1:61">
      <c r="A134" s="27">
        <v>132</v>
      </c>
      <c r="B134" s="34">
        <f>+Max!$E134</f>
        <v>5.9890791471541824</v>
      </c>
      <c r="C134" s="35">
        <f>+min!$D134</f>
        <v>2.1979479891348674</v>
      </c>
      <c r="D134" s="36">
        <f>+'Average Info'!$E134</f>
        <v>3.8199980990237159</v>
      </c>
      <c r="E134" s="34">
        <f>+Max!$F134</f>
        <v>6.0629868580436579</v>
      </c>
      <c r="F134" s="35">
        <f>+min!$E134</f>
        <v>2.3781724255312926</v>
      </c>
      <c r="G134" s="36">
        <f>+'Average Info'!$F134</f>
        <v>4.1309510453757445</v>
      </c>
      <c r="H134" s="34">
        <f>+Max!$G134</f>
        <v>6.5104564030060956</v>
      </c>
      <c r="I134" s="35">
        <f>+min!$F134</f>
        <v>2.1979479891348674</v>
      </c>
      <c r="J134" s="36">
        <f>+'Average Info'!$G134</f>
        <v>4.3603151177962252</v>
      </c>
      <c r="K134" s="34">
        <f>+Max!$H134</f>
        <v>6.0914856234511747</v>
      </c>
      <c r="L134" s="35">
        <f>+min!$G134</f>
        <v>2.1979479891348674</v>
      </c>
      <c r="M134" s="36">
        <f>+'Average Info'!$H134</f>
        <v>4.4275593386465601</v>
      </c>
      <c r="N134" s="34">
        <f>+Max!$I134</f>
        <v>7.3914598162408991</v>
      </c>
      <c r="O134" s="35">
        <f>+min!$H134</f>
        <v>2.9676180578392835</v>
      </c>
      <c r="P134" s="36">
        <f>+'Average Info'!$I134</f>
        <v>4.6169959583016995</v>
      </c>
      <c r="Q134" s="34">
        <f>+Max!$J134</f>
        <v>6.6004451119383551</v>
      </c>
      <c r="R134" s="35">
        <f>+min!$I134</f>
        <v>2.7433906849252216</v>
      </c>
      <c r="S134" s="36">
        <f>+'Average Info'!$J134</f>
        <v>4.3637821039736808</v>
      </c>
      <c r="T134" s="34">
        <f>+Max!$K134</f>
        <v>7.0095255964434111</v>
      </c>
      <c r="U134" s="35">
        <f>+min!$J134</f>
        <v>3.2368738971836195</v>
      </c>
      <c r="V134" s="36">
        <f>+'Average Info'!$K134</f>
        <v>5.0857202888256472</v>
      </c>
      <c r="W134" s="34">
        <f>+Max!$L134</f>
        <v>7.8898859123501524</v>
      </c>
      <c r="X134" s="35">
        <f>+min!$K134</f>
        <v>2.9399166974701627</v>
      </c>
      <c r="Y134" s="36">
        <f>+'Average Info'!$L134</f>
        <v>5.4922178380302773</v>
      </c>
      <c r="Z134" s="34">
        <f>+Max!$M134</f>
        <v>7.5136925126032095</v>
      </c>
      <c r="AA134" s="35">
        <f>+min!$L134</f>
        <v>3.2005930908615805</v>
      </c>
      <c r="AB134" s="36">
        <f>+'Average Info'!$M134</f>
        <v>4.5885160716983222</v>
      </c>
      <c r="AC134" s="34">
        <f>+Max!$N134</f>
        <v>7.7885111010572512</v>
      </c>
      <c r="AD134" s="35">
        <f>+min!$M134</f>
        <v>2.1979479891348674</v>
      </c>
      <c r="AE134" s="36">
        <f>+'Average Info'!$N134</f>
        <v>5.2052361009845516</v>
      </c>
      <c r="AF134" s="34">
        <f>+Max!$O134</f>
        <v>6.663430862773847</v>
      </c>
      <c r="AG134" s="35">
        <f>+min!$N134</f>
        <v>3.1424647069046445</v>
      </c>
      <c r="AH134" s="36">
        <f>+'Average Info'!$O134</f>
        <v>5.0553539625983577</v>
      </c>
      <c r="AI134" s="34">
        <f>+Max!$P134</f>
        <v>8.1134185583430369</v>
      </c>
      <c r="AJ134" s="35">
        <f>+min!$O134</f>
        <v>3.8733190535840119</v>
      </c>
      <c r="AK134" s="36">
        <f>+'Average Info'!$P134</f>
        <v>5.6300599633765707</v>
      </c>
      <c r="AL134" s="34">
        <f>+Max!$Q134</f>
        <v>6.5525015644594138</v>
      </c>
      <c r="AM134" s="35">
        <f>+min!$P134</f>
        <v>3.6392742973143868</v>
      </c>
      <c r="AN134" s="34">
        <f>+'Average Info'!$Q134</f>
        <v>4.2040271679658474</v>
      </c>
      <c r="AO134" s="34">
        <f>+Max!$R134</f>
        <v>5.763737344321008</v>
      </c>
      <c r="AP134" s="35">
        <f>+min!$Q134</f>
        <v>2.1979479891348674</v>
      </c>
      <c r="AQ134" s="36">
        <f>+'Average Info'!$R134</f>
        <v>4.1878566032913058</v>
      </c>
      <c r="AR134" s="34">
        <f>+Max!$S134</f>
        <v>8.4058053965320099</v>
      </c>
      <c r="AS134" s="35">
        <f>+min!$R134</f>
        <v>2.1979479891348674</v>
      </c>
      <c r="AT134" s="36">
        <f>+'Average Info'!$S134</f>
        <v>4.7610836703398132</v>
      </c>
      <c r="AU134" s="34">
        <f>+Max!$T134</f>
        <v>7.7124053091673579</v>
      </c>
      <c r="AV134" s="35">
        <f>+min!$S134</f>
        <v>2.1979479891348674</v>
      </c>
      <c r="AW134" s="36">
        <f>+'Average Info'!$T134</f>
        <v>5.2746067198229678</v>
      </c>
      <c r="AX134" s="34">
        <f>+Max!$U134</f>
        <v>6.72340360994147</v>
      </c>
      <c r="AY134" s="35">
        <f>+min!$T134</f>
        <v>3.5706617870830311</v>
      </c>
      <c r="AZ134" s="36">
        <f>+'Average Info'!$U134</f>
        <v>4.2739827772229786</v>
      </c>
      <c r="BA134" s="34">
        <f>+Max!$V134</f>
        <v>7.9210604474608477</v>
      </c>
      <c r="BB134" s="35">
        <f>+min!$U134</f>
        <v>2.1979479891348674</v>
      </c>
      <c r="BC134" s="36">
        <f>+'Average Info'!$V134</f>
        <v>5.5073100382827489</v>
      </c>
      <c r="BD134" s="34">
        <f>+Max!$W134</f>
        <v>7.6211974245909726</v>
      </c>
      <c r="BE134" s="35">
        <f>+min!$V134</f>
        <v>3.4162045102853753</v>
      </c>
      <c r="BF134" s="36">
        <f>+'Average Info'!$W134</f>
        <v>5.8864591368774191</v>
      </c>
      <c r="BG134" s="34">
        <f>+Max!$X134</f>
        <v>7.7361785212594896</v>
      </c>
      <c r="BH134" s="35">
        <f>+min!$W134</f>
        <v>3.7692390341304804</v>
      </c>
      <c r="BI134" s="36">
        <f>+'Average Info'!$X134</f>
        <v>5.6954788073597333</v>
      </c>
    </row>
    <row r="135" spans="1:61">
      <c r="A135" s="27">
        <v>133</v>
      </c>
      <c r="B135" s="34">
        <f>+Max!$E135</f>
        <v>6.3273911198113337</v>
      </c>
      <c r="C135" s="35">
        <f>+min!$D135</f>
        <v>2.2652321112512408</v>
      </c>
      <c r="D135" s="36">
        <f>+'Average Info'!$E135</f>
        <v>4.0809682751262546</v>
      </c>
      <c r="E135" s="34">
        <f>+Max!$F135</f>
        <v>7.6797349667459338</v>
      </c>
      <c r="F135" s="35">
        <f>+min!$E135</f>
        <v>2.2652321112512408</v>
      </c>
      <c r="G135" s="36">
        <f>+'Average Info'!$F135</f>
        <v>4.4630567485673067</v>
      </c>
      <c r="H135" s="34">
        <f>+Max!$G135</f>
        <v>7.9946993693340289</v>
      </c>
      <c r="I135" s="35">
        <f>+min!$F135</f>
        <v>2.2652321112512408</v>
      </c>
      <c r="J135" s="36">
        <f>+'Average Info'!$G135</f>
        <v>4.7650740197460806</v>
      </c>
      <c r="K135" s="34">
        <f>+Max!$H135</f>
        <v>6.6730673411399053</v>
      </c>
      <c r="L135" s="35">
        <f>+min!$G135</f>
        <v>2.2705478739126201</v>
      </c>
      <c r="M135" s="36">
        <f>+'Average Info'!$H135</f>
        <v>4.7468617517657563</v>
      </c>
      <c r="N135" s="34">
        <f>+Max!$I135</f>
        <v>7.2594708628527256</v>
      </c>
      <c r="O135" s="35">
        <f>+min!$H135</f>
        <v>2.2812926346293807</v>
      </c>
      <c r="P135" s="36">
        <f>+'Average Info'!$I135</f>
        <v>5.1599084635858823</v>
      </c>
      <c r="Q135" s="34">
        <f>+Max!$J135</f>
        <v>6.2638000589630574</v>
      </c>
      <c r="R135" s="35">
        <f>+min!$I135</f>
        <v>3.2360500909323036</v>
      </c>
      <c r="S135" s="36">
        <f>+'Average Info'!$J135</f>
        <v>4.525551219743571</v>
      </c>
      <c r="T135" s="34">
        <f>+Max!$K135</f>
        <v>8.892120301608113</v>
      </c>
      <c r="U135" s="35">
        <f>+min!$J135</f>
        <v>2.7317718358739276</v>
      </c>
      <c r="V135" s="36">
        <f>+'Average Info'!$K135</f>
        <v>5.1837232654904737</v>
      </c>
      <c r="W135" s="34">
        <f>+Max!$L135</f>
        <v>6.7207271272701039</v>
      </c>
      <c r="X135" s="35">
        <f>+min!$K135</f>
        <v>3.3093909813979656</v>
      </c>
      <c r="Y135" s="36">
        <f>+'Average Info'!$L135</f>
        <v>4.8593004632010004</v>
      </c>
      <c r="Z135" s="34">
        <f>+Max!$M135</f>
        <v>6.3015317627281062</v>
      </c>
      <c r="AA135" s="35">
        <f>+min!$L135</f>
        <v>2.2659419477513043</v>
      </c>
      <c r="AB135" s="36">
        <f>+'Average Info'!$M135</f>
        <v>4.3464327800405895</v>
      </c>
      <c r="AC135" s="34">
        <f>+Max!$N135</f>
        <v>6.0442222476473679</v>
      </c>
      <c r="AD135" s="35">
        <f>+min!$M135</f>
        <v>2.4897996805129408</v>
      </c>
      <c r="AE135" s="36">
        <f>+'Average Info'!$N135</f>
        <v>4.2433410373164344</v>
      </c>
      <c r="AF135" s="34">
        <f>+Max!$O135</f>
        <v>5.9863655901357458</v>
      </c>
      <c r="AG135" s="35">
        <f>+min!$N135</f>
        <v>2.2652321112512408</v>
      </c>
      <c r="AH135" s="36">
        <f>+'Average Info'!$O135</f>
        <v>4.3020103152022564</v>
      </c>
      <c r="AI135" s="34">
        <f>+Max!$P135</f>
        <v>8.169936974518933</v>
      </c>
      <c r="AJ135" s="35">
        <f>+min!$O135</f>
        <v>2.4510717355694323</v>
      </c>
      <c r="AK135" s="36">
        <f>+'Average Info'!$P135</f>
        <v>5.3526568354436179</v>
      </c>
      <c r="AL135" s="34">
        <f>+Max!$Q135</f>
        <v>6.498793668978867</v>
      </c>
      <c r="AM135" s="35">
        <f>+min!$P135</f>
        <v>3.4681156795263814</v>
      </c>
      <c r="AN135" s="34">
        <f>+'Average Info'!$Q135</f>
        <v>4.664020148123571</v>
      </c>
      <c r="AO135" s="34">
        <f>+Max!$R135</f>
        <v>7.5699870567602821</v>
      </c>
      <c r="AP135" s="35">
        <f>+min!$Q135</f>
        <v>2.2652321112512408</v>
      </c>
      <c r="AQ135" s="36">
        <f>+'Average Info'!$R135</f>
        <v>4.277512088705052</v>
      </c>
      <c r="AR135" s="34">
        <f>+Max!$S135</f>
        <v>7.7838012330426487</v>
      </c>
      <c r="AS135" s="35">
        <f>+min!$R135</f>
        <v>2.4568406198312829</v>
      </c>
      <c r="AT135" s="36">
        <f>+'Average Info'!$S135</f>
        <v>5.5768800208577041</v>
      </c>
      <c r="AU135" s="34">
        <f>+Max!$T135</f>
        <v>9.2844610054416012</v>
      </c>
      <c r="AV135" s="35">
        <f>+min!$S135</f>
        <v>3.109302780030097</v>
      </c>
      <c r="AW135" s="36">
        <f>+'Average Info'!$T135</f>
        <v>5.3334591117114734</v>
      </c>
      <c r="AX135" s="34">
        <f>+Max!$U135</f>
        <v>7.3918633562494156</v>
      </c>
      <c r="AY135" s="35">
        <f>+min!$T135</f>
        <v>2.4091573574402538</v>
      </c>
      <c r="AZ135" s="36">
        <f>+'Average Info'!$U135</f>
        <v>4.9946323908580927</v>
      </c>
      <c r="BA135" s="34">
        <f>+Max!$V135</f>
        <v>9.3718559360152316</v>
      </c>
      <c r="BB135" s="35">
        <f>+min!$U135</f>
        <v>3.8668418051014584</v>
      </c>
      <c r="BC135" s="36">
        <f>+'Average Info'!$V135</f>
        <v>5.4804917240996245</v>
      </c>
      <c r="BD135" s="34">
        <f>+Max!$W135</f>
        <v>8.3166166379346897</v>
      </c>
      <c r="BE135" s="35">
        <f>+min!$V135</f>
        <v>2.4928653172767112</v>
      </c>
      <c r="BF135" s="36">
        <f>+'Average Info'!$W135</f>
        <v>5.6866539690365849</v>
      </c>
      <c r="BG135" s="34">
        <f>+Max!$X135</f>
        <v>9.054424663410348</v>
      </c>
      <c r="BH135" s="35">
        <f>+min!$W135</f>
        <v>2.6396597935286237</v>
      </c>
      <c r="BI135" s="36">
        <f>+'Average Info'!$X135</f>
        <v>5.5323853234272979</v>
      </c>
    </row>
    <row r="136" spans="1:61">
      <c r="A136" s="27">
        <v>134</v>
      </c>
      <c r="B136" s="34">
        <f>+Max!$E136</f>
        <v>7.0360854447958507</v>
      </c>
      <c r="C136" s="35">
        <f>+min!$D136</f>
        <v>2.242804070545783</v>
      </c>
      <c r="D136" s="36">
        <f>+'Average Info'!$E136</f>
        <v>4.2547253926078428</v>
      </c>
      <c r="E136" s="34">
        <f>+Max!$F136</f>
        <v>6.3411237716730859</v>
      </c>
      <c r="F136" s="35">
        <f>+min!$E136</f>
        <v>2.242804070545783</v>
      </c>
      <c r="G136" s="36">
        <f>+'Average Info'!$F136</f>
        <v>4.0474076763307325</v>
      </c>
      <c r="H136" s="34">
        <f>+Max!$G136</f>
        <v>6.6362276461654206</v>
      </c>
      <c r="I136" s="35">
        <f>+min!$F136</f>
        <v>2.242804070545783</v>
      </c>
      <c r="J136" s="36">
        <f>+'Average Info'!$G136</f>
        <v>4.3945106715257518</v>
      </c>
      <c r="K136" s="34">
        <f>+Max!$H136</f>
        <v>7.3750682349851999</v>
      </c>
      <c r="L136" s="35">
        <f>+min!$G136</f>
        <v>2.242804070545783</v>
      </c>
      <c r="M136" s="36">
        <f>+'Average Info'!$H136</f>
        <v>5.0548695604087541</v>
      </c>
      <c r="N136" s="34">
        <f>+Max!$I136</f>
        <v>8.3599682280819945</v>
      </c>
      <c r="O136" s="35">
        <f>+min!$H136</f>
        <v>2.9769112562701743</v>
      </c>
      <c r="P136" s="36">
        <f>+'Average Info'!$I136</f>
        <v>4.3728461701656487</v>
      </c>
      <c r="Q136" s="34">
        <f>+Max!$J136</f>
        <v>8.950923595534757</v>
      </c>
      <c r="R136" s="35">
        <f>+min!$I136</f>
        <v>2.242804070545783</v>
      </c>
      <c r="S136" s="36">
        <f>+'Average Info'!$J136</f>
        <v>5.5154092181529153</v>
      </c>
      <c r="T136" s="34">
        <f>+Max!$K136</f>
        <v>7.6174286746173543</v>
      </c>
      <c r="U136" s="35">
        <f>+min!$J136</f>
        <v>2.8993101917956339</v>
      </c>
      <c r="V136" s="36">
        <f>+'Average Info'!$K136</f>
        <v>5.1317408965700908</v>
      </c>
      <c r="W136" s="34">
        <f>+Max!$L136</f>
        <v>8.4064917567712261</v>
      </c>
      <c r="X136" s="35">
        <f>+min!$K136</f>
        <v>2.242804070545783</v>
      </c>
      <c r="Y136" s="36">
        <f>+'Average Info'!$L136</f>
        <v>5.5611924357041138</v>
      </c>
      <c r="Z136" s="34">
        <f>+Max!$M136</f>
        <v>6.5147179851271897</v>
      </c>
      <c r="AA136" s="35">
        <f>+min!$L136</f>
        <v>3.5922992529855793</v>
      </c>
      <c r="AB136" s="36">
        <f>+'Average Info'!$M136</f>
        <v>5.2016136592179452</v>
      </c>
      <c r="AC136" s="34">
        <f>+Max!$N136</f>
        <v>6.6222632511157427</v>
      </c>
      <c r="AD136" s="35">
        <f>+min!$M136</f>
        <v>2.9520459551178342</v>
      </c>
      <c r="AE136" s="36">
        <f>+'Average Info'!$N136</f>
        <v>4.8679486838501642</v>
      </c>
      <c r="AF136" s="34">
        <f>+Max!$O136</f>
        <v>6.8464321071637206</v>
      </c>
      <c r="AG136" s="35">
        <f>+min!$N136</f>
        <v>2.8518897847429265</v>
      </c>
      <c r="AH136" s="36">
        <f>+'Average Info'!$O136</f>
        <v>4.7755017445905219</v>
      </c>
      <c r="AI136" s="34">
        <f>+Max!$P136</f>
        <v>7.2378865344710945</v>
      </c>
      <c r="AJ136" s="35">
        <f>+min!$O136</f>
        <v>2.242804070545783</v>
      </c>
      <c r="AK136" s="36">
        <f>+'Average Info'!$P136</f>
        <v>4.9000118361022</v>
      </c>
      <c r="AL136" s="34">
        <f>+Max!$Q136</f>
        <v>7.4190268034909552</v>
      </c>
      <c r="AM136" s="35">
        <f>+min!$P136</f>
        <v>2.2941343952782356</v>
      </c>
      <c r="AN136" s="34">
        <f>+'Average Info'!$Q136</f>
        <v>4.4798569675542623</v>
      </c>
      <c r="AO136" s="34">
        <f>+Max!$R136</f>
        <v>5.42592767202924</v>
      </c>
      <c r="AP136" s="35">
        <f>+min!$Q136</f>
        <v>2.4896395478523154</v>
      </c>
      <c r="AQ136" s="36">
        <f>+'Average Info'!$R136</f>
        <v>3.5758171666537022</v>
      </c>
      <c r="AR136" s="34">
        <f>+Max!$S136</f>
        <v>7.1016068670806476</v>
      </c>
      <c r="AS136" s="35">
        <f>+min!$R136</f>
        <v>2.242804070545783</v>
      </c>
      <c r="AT136" s="36">
        <f>+'Average Info'!$S136</f>
        <v>4.8979061168659257</v>
      </c>
      <c r="AU136" s="34">
        <f>+Max!$T136</f>
        <v>6.8821633789762764</v>
      </c>
      <c r="AV136" s="35">
        <f>+min!$S136</f>
        <v>2.242804070545783</v>
      </c>
      <c r="AW136" s="36">
        <f>+'Average Info'!$T136</f>
        <v>4.7254947738233302</v>
      </c>
      <c r="AX136" s="34">
        <f>+Max!$U136</f>
        <v>7.9654366870050586</v>
      </c>
      <c r="AY136" s="35">
        <f>+min!$T136</f>
        <v>2.242804070545783</v>
      </c>
      <c r="AZ136" s="36">
        <f>+'Average Info'!$U136</f>
        <v>4.852343240061451</v>
      </c>
      <c r="BA136" s="34">
        <f>+Max!$V136</f>
        <v>6.3178113509369327</v>
      </c>
      <c r="BB136" s="35">
        <f>+min!$U136</f>
        <v>2.4495083495666305</v>
      </c>
      <c r="BC136" s="36">
        <f>+'Average Info'!$V136</f>
        <v>4.6158233076953836</v>
      </c>
      <c r="BD136" s="34">
        <f>+Max!$W136</f>
        <v>7.2445976329626474</v>
      </c>
      <c r="BE136" s="35">
        <f>+min!$V136</f>
        <v>2.4151935459620768</v>
      </c>
      <c r="BF136" s="36">
        <f>+'Average Info'!$W136</f>
        <v>5.1586272421800965</v>
      </c>
      <c r="BG136" s="34">
        <f>+Max!$X136</f>
        <v>6.9005750558477947</v>
      </c>
      <c r="BH136" s="35">
        <f>+min!$W136</f>
        <v>2.277358253227828</v>
      </c>
      <c r="BI136" s="36">
        <f>+'Average Info'!$X136</f>
        <v>4.8458507646573628</v>
      </c>
    </row>
    <row r="137" spans="1:61">
      <c r="A137" s="27">
        <v>135</v>
      </c>
      <c r="B137" s="34">
        <f>+Max!$E137</f>
        <v>6.0072865657623815</v>
      </c>
      <c r="C137" s="35">
        <f>+min!$D137</f>
        <v>2.2652321112512408</v>
      </c>
      <c r="D137" s="36">
        <f>+'Average Info'!$E137</f>
        <v>4.3484818803915779</v>
      </c>
      <c r="E137" s="34">
        <f>+Max!$F137</f>
        <v>6.3493648571715058</v>
      </c>
      <c r="F137" s="35">
        <f>+min!$E137</f>
        <v>2.4034489614015904</v>
      </c>
      <c r="G137" s="36">
        <f>+'Average Info'!$F137</f>
        <v>3.8564081676710393</v>
      </c>
      <c r="H137" s="34">
        <f>+Max!$G137</f>
        <v>6.4638772770556114</v>
      </c>
      <c r="I137" s="35">
        <f>+min!$F137</f>
        <v>2.2652321112512408</v>
      </c>
      <c r="J137" s="36">
        <f>+'Average Info'!$G137</f>
        <v>4.4716809606060375</v>
      </c>
      <c r="K137" s="34">
        <f>+Max!$H137</f>
        <v>6.5276095555178149</v>
      </c>
      <c r="L137" s="35">
        <f>+min!$G137</f>
        <v>2.6747710467941612</v>
      </c>
      <c r="M137" s="36">
        <f>+'Average Info'!$H137</f>
        <v>4.5095974419662728</v>
      </c>
      <c r="N137" s="34">
        <f>+Max!$I137</f>
        <v>7.123010472279665</v>
      </c>
      <c r="O137" s="35">
        <f>+min!$H137</f>
        <v>2.2652321112512408</v>
      </c>
      <c r="P137" s="36">
        <f>+'Average Info'!$I137</f>
        <v>4.7355904669944495</v>
      </c>
      <c r="Q137" s="34">
        <f>+Max!$J137</f>
        <v>6.4190551186722669</v>
      </c>
      <c r="R137" s="35">
        <f>+min!$I137</f>
        <v>2.2652321112512408</v>
      </c>
      <c r="S137" s="36">
        <f>+'Average Info'!$J137</f>
        <v>5.0110018736640471</v>
      </c>
      <c r="T137" s="34">
        <f>+Max!$K137</f>
        <v>6.3343184972102815</v>
      </c>
      <c r="U137" s="35">
        <f>+min!$J137</f>
        <v>3.1046063015584684</v>
      </c>
      <c r="V137" s="36">
        <f>+'Average Info'!$K137</f>
        <v>4.3264693581547595</v>
      </c>
      <c r="W137" s="34">
        <f>+Max!$L137</f>
        <v>7.4156116001947465</v>
      </c>
      <c r="X137" s="35">
        <f>+min!$K137</f>
        <v>2.2652321112512408</v>
      </c>
      <c r="Y137" s="36">
        <f>+'Average Info'!$L137</f>
        <v>5.5998860791527569</v>
      </c>
      <c r="Z137" s="34">
        <f>+Max!$M137</f>
        <v>6.6782990234599291</v>
      </c>
      <c r="AA137" s="35">
        <f>+min!$L137</f>
        <v>3.1329367529951209</v>
      </c>
      <c r="AB137" s="36">
        <f>+'Average Info'!$M137</f>
        <v>4.929426679810085</v>
      </c>
      <c r="AC137" s="34">
        <f>+Max!$N137</f>
        <v>6.6031540417930925</v>
      </c>
      <c r="AD137" s="35">
        <f>+min!$M137</f>
        <v>2.6633542547168338</v>
      </c>
      <c r="AE137" s="36">
        <f>+'Average Info'!$N137</f>
        <v>4.6963631787212226</v>
      </c>
      <c r="AF137" s="34">
        <f>+Max!$O137</f>
        <v>7.4466974349300816</v>
      </c>
      <c r="AG137" s="35">
        <f>+min!$N137</f>
        <v>2.2652321112512408</v>
      </c>
      <c r="AH137" s="36">
        <f>+'Average Info'!$O137</f>
        <v>5.347729630952049</v>
      </c>
      <c r="AI137" s="34">
        <f>+Max!$P137</f>
        <v>6.3827079635283308</v>
      </c>
      <c r="AJ137" s="35">
        <f>+min!$O137</f>
        <v>3.5130652702832634</v>
      </c>
      <c r="AK137" s="36">
        <f>+'Average Info'!$P137</f>
        <v>4.5395556830126775</v>
      </c>
      <c r="AL137" s="34">
        <f>+Max!$Q137</f>
        <v>8.5013754844333782</v>
      </c>
      <c r="AM137" s="35">
        <f>+min!$P137</f>
        <v>2.2652321112512408</v>
      </c>
      <c r="AN137" s="34">
        <f>+'Average Info'!$Q137</f>
        <v>5.1641467328346904</v>
      </c>
      <c r="AO137" s="34">
        <f>+Max!$R137</f>
        <v>7.6374277110478026</v>
      </c>
      <c r="AP137" s="35">
        <f>+min!$Q137</f>
        <v>3.2163125676774804</v>
      </c>
      <c r="AQ137" s="36">
        <f>+'Average Info'!$R137</f>
        <v>5.6275362638518347</v>
      </c>
      <c r="AR137" s="34">
        <f>+Max!$S137</f>
        <v>7.8163154282956802</v>
      </c>
      <c r="AS137" s="35">
        <f>+min!$R137</f>
        <v>3.4364778184576923</v>
      </c>
      <c r="AT137" s="36">
        <f>+'Average Info'!$S137</f>
        <v>4.8320958242209935</v>
      </c>
      <c r="AU137" s="34">
        <f>+Max!$T137</f>
        <v>7.8834449076067186</v>
      </c>
      <c r="AV137" s="35">
        <f>+min!$S137</f>
        <v>2.3813252137469925</v>
      </c>
      <c r="AW137" s="36">
        <f>+'Average Info'!$T137</f>
        <v>4.9280554636945526</v>
      </c>
      <c r="AX137" s="34">
        <f>+Max!$U137</f>
        <v>8.9351633761503297</v>
      </c>
      <c r="AY137" s="35">
        <f>+min!$T137</f>
        <v>2.2652321112512408</v>
      </c>
      <c r="AZ137" s="36">
        <f>+'Average Info'!$U137</f>
        <v>5.5804516945344318</v>
      </c>
      <c r="BA137" s="34">
        <f>+Max!$V137</f>
        <v>7.1052184004335999</v>
      </c>
      <c r="BB137" s="35">
        <f>+min!$U137</f>
        <v>3.8172407419913927</v>
      </c>
      <c r="BC137" s="36">
        <f>+'Average Info'!$V137</f>
        <v>5.5683405035012736</v>
      </c>
      <c r="BD137" s="34">
        <f>+Max!$W137</f>
        <v>7.3189590126556974</v>
      </c>
      <c r="BE137" s="35">
        <f>+min!$V137</f>
        <v>4.2461022443771039</v>
      </c>
      <c r="BF137" s="36">
        <f>+'Average Info'!$W137</f>
        <v>5.7775816422517838</v>
      </c>
      <c r="BG137" s="34">
        <f>+Max!$X137</f>
        <v>7.7286848688574254</v>
      </c>
      <c r="BH137" s="35">
        <f>+min!$W137</f>
        <v>3.4731822883160657</v>
      </c>
      <c r="BI137" s="36">
        <f>+'Average Info'!$X137</f>
        <v>5.621038895406314</v>
      </c>
    </row>
    <row r="138" spans="1:61">
      <c r="A138" s="27">
        <v>136</v>
      </c>
      <c r="B138" s="34">
        <f>+Max!$E138</f>
        <v>6.5149884923968564</v>
      </c>
      <c r="C138" s="35">
        <f>+min!$D138</f>
        <v>2.2652321112512408</v>
      </c>
      <c r="D138" s="36">
        <f>+'Average Info'!$E138</f>
        <v>3.9616405260091785</v>
      </c>
      <c r="E138" s="34">
        <f>+Max!$F138</f>
        <v>7.0604115209590574</v>
      </c>
      <c r="F138" s="35">
        <f>+min!$E138</f>
        <v>2.2652321112512408</v>
      </c>
      <c r="G138" s="36">
        <f>+'Average Info'!$F138</f>
        <v>4.1378501889363859</v>
      </c>
      <c r="H138" s="34">
        <f>+Max!$G138</f>
        <v>8.6013886119957146</v>
      </c>
      <c r="I138" s="35">
        <f>+min!$F138</f>
        <v>2.2652321112512408</v>
      </c>
      <c r="J138" s="36">
        <f>+'Average Info'!$G138</f>
        <v>5.3064143736774207</v>
      </c>
      <c r="K138" s="34">
        <f>+Max!$H138</f>
        <v>7.5542467363186869</v>
      </c>
      <c r="L138" s="35">
        <f>+min!$G138</f>
        <v>2.859968883863373</v>
      </c>
      <c r="M138" s="36">
        <f>+'Average Info'!$H138</f>
        <v>4.9496091142422589</v>
      </c>
      <c r="N138" s="34">
        <f>+Max!$I138</f>
        <v>8.058110034965031</v>
      </c>
      <c r="O138" s="35">
        <f>+min!$H138</f>
        <v>2.2652321112512408</v>
      </c>
      <c r="P138" s="36">
        <f>+'Average Info'!$I138</f>
        <v>4.8516197273457111</v>
      </c>
      <c r="Q138" s="34">
        <f>+Max!$J138</f>
        <v>6.7444268038207911</v>
      </c>
      <c r="R138" s="35">
        <f>+min!$I138</f>
        <v>2.5260886538858651</v>
      </c>
      <c r="S138" s="36">
        <f>+'Average Info'!$J138</f>
        <v>4.6541203567827152</v>
      </c>
      <c r="T138" s="34">
        <f>+Max!$K138</f>
        <v>6.2319554549368243</v>
      </c>
      <c r="U138" s="35">
        <f>+min!$J138</f>
        <v>2.2652321112512408</v>
      </c>
      <c r="V138" s="36">
        <f>+'Average Info'!$K138</f>
        <v>4.4443823931141688</v>
      </c>
      <c r="W138" s="34">
        <f>+Max!$L138</f>
        <v>7.8476700663066561</v>
      </c>
      <c r="X138" s="35">
        <f>+min!$K138</f>
        <v>2.2652321112512408</v>
      </c>
      <c r="Y138" s="36">
        <f>+'Average Info'!$L138</f>
        <v>5.0126684933051031</v>
      </c>
      <c r="Z138" s="34">
        <f>+Max!$M138</f>
        <v>6.5974584239272218</v>
      </c>
      <c r="AA138" s="35">
        <f>+min!$L138</f>
        <v>2.2652321112512408</v>
      </c>
      <c r="AB138" s="36">
        <f>+'Average Info'!$M138</f>
        <v>5.0500115277961326</v>
      </c>
      <c r="AC138" s="34">
        <f>+Max!$N138</f>
        <v>7.9647068570938995</v>
      </c>
      <c r="AD138" s="35">
        <f>+min!$M138</f>
        <v>3.6610831928588898</v>
      </c>
      <c r="AE138" s="36">
        <f>+'Average Info'!$N138</f>
        <v>5.3195367501483934</v>
      </c>
      <c r="AF138" s="34">
        <f>+Max!$O138</f>
        <v>7.6808737908724245</v>
      </c>
      <c r="AG138" s="35">
        <f>+min!$N138</f>
        <v>2.6151953676661113</v>
      </c>
      <c r="AH138" s="36">
        <f>+'Average Info'!$O138</f>
        <v>5.5172760764019255</v>
      </c>
      <c r="AI138" s="34">
        <f>+Max!$P138</f>
        <v>9.9730620467276161</v>
      </c>
      <c r="AJ138" s="35">
        <f>+min!$O138</f>
        <v>4.2766297144915999</v>
      </c>
      <c r="AK138" s="36">
        <f>+'Average Info'!$P138</f>
        <v>5.5416810759182846</v>
      </c>
      <c r="AL138" s="34">
        <f>+Max!$Q138</f>
        <v>7.7237621014047253</v>
      </c>
      <c r="AM138" s="35">
        <f>+min!$P138</f>
        <v>2.9621761586240876</v>
      </c>
      <c r="AN138" s="34">
        <f>+'Average Info'!$Q138</f>
        <v>4.7335326764521533</v>
      </c>
      <c r="AO138" s="34">
        <f>+Max!$R138</f>
        <v>6.6356048898204696</v>
      </c>
      <c r="AP138" s="35">
        <f>+min!$Q138</f>
        <v>2.2652321112512408</v>
      </c>
      <c r="AQ138" s="36">
        <f>+'Average Info'!$R138</f>
        <v>5.4865923637596135</v>
      </c>
      <c r="AR138" s="34">
        <f>+Max!$S138</f>
        <v>7.3347004096792991</v>
      </c>
      <c r="AS138" s="35">
        <f>+min!$R138</f>
        <v>4.0842814853488489</v>
      </c>
      <c r="AT138" s="36">
        <f>+'Average Info'!$S138</f>
        <v>4.8532856092132075</v>
      </c>
      <c r="AU138" s="34">
        <f>+Max!$T138</f>
        <v>7.4776067173467968</v>
      </c>
      <c r="AV138" s="35">
        <f>+min!$S138</f>
        <v>2.8000835626404479</v>
      </c>
      <c r="AW138" s="36">
        <f>+'Average Info'!$T138</f>
        <v>5.2457869906824222</v>
      </c>
      <c r="AX138" s="34">
        <f>+Max!$U138</f>
        <v>7.7061686696324179</v>
      </c>
      <c r="AY138" s="35">
        <f>+min!$T138</f>
        <v>3.0865372451265189</v>
      </c>
      <c r="AZ138" s="36">
        <f>+'Average Info'!$U138</f>
        <v>5.4323856115501687</v>
      </c>
      <c r="BA138" s="34">
        <f>+Max!$V138</f>
        <v>9.1891404350257346</v>
      </c>
      <c r="BB138" s="35">
        <f>+min!$U138</f>
        <v>4.3478110313699601</v>
      </c>
      <c r="BC138" s="36">
        <f>+'Average Info'!$V138</f>
        <v>5.5300135797090046</v>
      </c>
      <c r="BD138" s="34">
        <f>+Max!$W138</f>
        <v>9.5027243457818571</v>
      </c>
      <c r="BE138" s="35">
        <f>+min!$V138</f>
        <v>4.1629529004827424</v>
      </c>
      <c r="BF138" s="36">
        <f>+'Average Info'!$W138</f>
        <v>5.6732223650320419</v>
      </c>
      <c r="BG138" s="34">
        <f>+Max!$X138</f>
        <v>7.5624774552593532</v>
      </c>
      <c r="BH138" s="35">
        <f>+min!$W138</f>
        <v>3.722297274722687</v>
      </c>
      <c r="BI138" s="36">
        <f>+'Average Info'!$X138</f>
        <v>5.0888298530463674</v>
      </c>
    </row>
    <row r="139" spans="1:61">
      <c r="A139" s="27">
        <v>137</v>
      </c>
      <c r="B139" s="34">
        <f>+Max!$E139</f>
        <v>4.8737180024284816</v>
      </c>
      <c r="C139" s="35">
        <f>+min!$D139</f>
        <v>2.2203760298403252</v>
      </c>
      <c r="D139" s="36">
        <f>+'Average Info'!$E139</f>
        <v>3.1606034992031087</v>
      </c>
      <c r="E139" s="34">
        <f>+Max!$F139</f>
        <v>6.6071801447728173</v>
      </c>
      <c r="F139" s="35">
        <f>+min!$E139</f>
        <v>2.2203760298403252</v>
      </c>
      <c r="G139" s="36">
        <f>+'Average Info'!$F139</f>
        <v>4.4975320604776119</v>
      </c>
      <c r="H139" s="34">
        <f>+Max!$G139</f>
        <v>7.8775243340103156</v>
      </c>
      <c r="I139" s="35">
        <f>+min!$F139</f>
        <v>2.2203760298403252</v>
      </c>
      <c r="J139" s="36">
        <f>+'Average Info'!$G139</f>
        <v>5.7238665918381546</v>
      </c>
      <c r="K139" s="34">
        <f>+Max!$H139</f>
        <v>8.6434798383253373</v>
      </c>
      <c r="L139" s="35">
        <f>+min!$G139</f>
        <v>2.9306447561865352</v>
      </c>
      <c r="M139" s="36">
        <f>+'Average Info'!$H139</f>
        <v>5.1959195590831566</v>
      </c>
      <c r="N139" s="34">
        <f>+Max!$I139</f>
        <v>6.6091049664463304</v>
      </c>
      <c r="O139" s="35">
        <f>+min!$H139</f>
        <v>3.0329151125923137</v>
      </c>
      <c r="P139" s="36">
        <f>+'Average Info'!$I139</f>
        <v>4.6429978360968027</v>
      </c>
      <c r="Q139" s="34">
        <f>+Max!$J139</f>
        <v>6.5834816161009524</v>
      </c>
      <c r="R139" s="35">
        <f>+min!$I139</f>
        <v>2.2203760298403252</v>
      </c>
      <c r="S139" s="36">
        <f>+'Average Info'!$J139</f>
        <v>5.0212783571556141</v>
      </c>
      <c r="T139" s="34">
        <f>+Max!$K139</f>
        <v>6.4349011936888969</v>
      </c>
      <c r="U139" s="35">
        <f>+min!$J139</f>
        <v>3.1644057724964609</v>
      </c>
      <c r="V139" s="36">
        <f>+'Average Info'!$K139</f>
        <v>4.3009061948034937</v>
      </c>
      <c r="W139" s="34">
        <f>+Max!$L139</f>
        <v>7.1643020263319128</v>
      </c>
      <c r="X139" s="35">
        <f>+min!$K139</f>
        <v>2.2203760298403252</v>
      </c>
      <c r="Y139" s="36">
        <f>+'Average Info'!$L139</f>
        <v>5.0325087938985211</v>
      </c>
      <c r="Z139" s="34">
        <f>+Max!$M139</f>
        <v>8.2156132260433061</v>
      </c>
      <c r="AA139" s="35">
        <f>+min!$L139</f>
        <v>3.1807551103855589</v>
      </c>
      <c r="AB139" s="36">
        <f>+'Average Info'!$M139</f>
        <v>5.7031056894581287</v>
      </c>
      <c r="AC139" s="34">
        <f>+Max!$N139</f>
        <v>7.855394178553893</v>
      </c>
      <c r="AD139" s="35">
        <f>+min!$M139</f>
        <v>2.2203760298403252</v>
      </c>
      <c r="AE139" s="36">
        <f>+'Average Info'!$N139</f>
        <v>5.1559231166913673</v>
      </c>
      <c r="AF139" s="34">
        <f>+Max!$O139</f>
        <v>7.7672455336339823</v>
      </c>
      <c r="AG139" s="35">
        <f>+min!$N139</f>
        <v>2.7194276931717143</v>
      </c>
      <c r="AH139" s="36">
        <f>+'Average Info'!$O139</f>
        <v>5.2012630755175744</v>
      </c>
      <c r="AI139" s="34">
        <f>+Max!$P139</f>
        <v>7.9349577094235535</v>
      </c>
      <c r="AJ139" s="35">
        <f>+min!$O139</f>
        <v>3.0730967355548664</v>
      </c>
      <c r="AK139" s="36">
        <f>+'Average Info'!$P139</f>
        <v>5.3223390154145589</v>
      </c>
      <c r="AL139" s="34">
        <f>+Max!$Q139</f>
        <v>6.8891386393204064</v>
      </c>
      <c r="AM139" s="35">
        <f>+min!$P139</f>
        <v>2.2203760298403252</v>
      </c>
      <c r="AN139" s="34">
        <f>+'Average Info'!$Q139</f>
        <v>5.5520750273099422</v>
      </c>
      <c r="AO139" s="34">
        <f>+Max!$R139</f>
        <v>9.2363940859430933</v>
      </c>
      <c r="AP139" s="35">
        <f>+min!$Q139</f>
        <v>4.2930377011458898</v>
      </c>
      <c r="AQ139" s="36">
        <f>+'Average Info'!$R139</f>
        <v>5.0435216560628344</v>
      </c>
      <c r="AR139" s="34">
        <f>+Max!$S139</f>
        <v>7.1897919731949687</v>
      </c>
      <c r="AS139" s="35">
        <f>+min!$R139</f>
        <v>2.2203760298403252</v>
      </c>
      <c r="AT139" s="36">
        <f>+'Average Info'!$S139</f>
        <v>5.9082613997380538</v>
      </c>
      <c r="AU139" s="34">
        <f>+Max!$T139</f>
        <v>8.9355332355404773</v>
      </c>
      <c r="AV139" s="35">
        <f>+min!$S139</f>
        <v>4.396973483565108</v>
      </c>
      <c r="AW139" s="36">
        <f>+'Average Info'!$T139</f>
        <v>4.994379985405744</v>
      </c>
      <c r="AX139" s="34">
        <f>+Max!$U139</f>
        <v>7.0444682897640538</v>
      </c>
      <c r="AY139" s="35">
        <f>+min!$T139</f>
        <v>2.2203760298403252</v>
      </c>
      <c r="AZ139" s="36">
        <f>+'Average Info'!$U139</f>
        <v>5.0301536837286251</v>
      </c>
      <c r="BA139" s="34">
        <f>+Max!$V139</f>
        <v>7.3519534347782987</v>
      </c>
      <c r="BB139" s="35">
        <f>+min!$U139</f>
        <v>2.2203760298403252</v>
      </c>
      <c r="BC139" s="36">
        <f>+'Average Info'!$V139</f>
        <v>5.1647794956885145</v>
      </c>
      <c r="BD139" s="34">
        <f>+Max!$W139</f>
        <v>8.2158355651804609</v>
      </c>
      <c r="BE139" s="35">
        <f>+min!$V139</f>
        <v>3.0807197916875824</v>
      </c>
      <c r="BF139" s="36">
        <f>+'Average Info'!$W139</f>
        <v>6.1469571396805591</v>
      </c>
      <c r="BG139" s="34">
        <f>+Max!$X139</f>
        <v>9.0774893633409253</v>
      </c>
      <c r="BH139" s="35">
        <f>+min!$W139</f>
        <v>4.0215746726321493</v>
      </c>
      <c r="BI139" s="36">
        <f>+'Average Info'!$X139</f>
        <v>5.6067773389188513</v>
      </c>
    </row>
    <row r="140" spans="1:61">
      <c r="A140" s="27">
        <v>138</v>
      </c>
      <c r="B140" s="34">
        <f>+Max!$E140</f>
        <v>7.0597994377482554</v>
      </c>
      <c r="C140" s="35">
        <f>+min!$D140</f>
        <v>2.2203760298403252</v>
      </c>
      <c r="D140" s="36">
        <f>+'Average Info'!$E140</f>
        <v>4.8643275560245556</v>
      </c>
      <c r="E140" s="34">
        <f>+Max!$F140</f>
        <v>7.0264178596266609</v>
      </c>
      <c r="F140" s="35">
        <f>+min!$E140</f>
        <v>2.2551396362403944</v>
      </c>
      <c r="G140" s="36">
        <f>+'Average Info'!$F140</f>
        <v>3.8696145923997927</v>
      </c>
      <c r="H140" s="34">
        <f>+Max!$G140</f>
        <v>6.5404425127916621</v>
      </c>
      <c r="I140" s="35">
        <f>+min!$F140</f>
        <v>2.2203760298403252</v>
      </c>
      <c r="J140" s="36">
        <f>+'Average Info'!$G140</f>
        <v>4.9361333626518427</v>
      </c>
      <c r="K140" s="34">
        <f>+Max!$H140</f>
        <v>8.7739233475557743</v>
      </c>
      <c r="L140" s="35">
        <f>+min!$G140</f>
        <v>3.0656508448933759</v>
      </c>
      <c r="M140" s="36">
        <f>+'Average Info'!$H140</f>
        <v>5.2027228113898634</v>
      </c>
      <c r="N140" s="34">
        <f>+Max!$I140</f>
        <v>5.1705131551616681</v>
      </c>
      <c r="O140" s="35">
        <f>+min!$H140</f>
        <v>2.9553427522180229</v>
      </c>
      <c r="P140" s="36">
        <f>+'Average Info'!$I140</f>
        <v>3.970035401870375</v>
      </c>
      <c r="Q140" s="34">
        <f>+Max!$J140</f>
        <v>9.049073473358483</v>
      </c>
      <c r="R140" s="35">
        <f>+min!$I140</f>
        <v>2.6789132673418905</v>
      </c>
      <c r="S140" s="36">
        <f>+'Average Info'!$J140</f>
        <v>5.549148303490357</v>
      </c>
      <c r="T140" s="34">
        <f>+Max!$K140</f>
        <v>8.2606973360777136</v>
      </c>
      <c r="U140" s="35">
        <f>+min!$J140</f>
        <v>2.2203760298403252</v>
      </c>
      <c r="V140" s="36">
        <f>+'Average Info'!$K140</f>
        <v>5.3799501905437142</v>
      </c>
      <c r="W140" s="34">
        <f>+Max!$L140</f>
        <v>7.8423845477568861</v>
      </c>
      <c r="X140" s="35">
        <f>+min!$K140</f>
        <v>3.3210758103101075</v>
      </c>
      <c r="Y140" s="36">
        <f>+'Average Info'!$L140</f>
        <v>4.482702999265392</v>
      </c>
      <c r="Z140" s="34">
        <f>+Max!$M140</f>
        <v>8.9782475247913798</v>
      </c>
      <c r="AA140" s="35">
        <f>+min!$L140</f>
        <v>2.5047913718540222</v>
      </c>
      <c r="AB140" s="36">
        <f>+'Average Info'!$M140</f>
        <v>4.7469387853075355</v>
      </c>
      <c r="AC140" s="34">
        <f>+Max!$N140</f>
        <v>7.6984665025467738</v>
      </c>
      <c r="AD140" s="35">
        <f>+min!$M140</f>
        <v>2.2203760298403252</v>
      </c>
      <c r="AE140" s="36">
        <f>+'Average Info'!$N140</f>
        <v>4.6628445504334364</v>
      </c>
      <c r="AF140" s="34">
        <f>+Max!$O140</f>
        <v>8.1538542510930689</v>
      </c>
      <c r="AG140" s="35">
        <f>+min!$N140</f>
        <v>2.2203760298403252</v>
      </c>
      <c r="AH140" s="36">
        <f>+'Average Info'!$O140</f>
        <v>5.3515177057805099</v>
      </c>
      <c r="AI140" s="34">
        <f>+Max!$P140</f>
        <v>7.9801860814462682</v>
      </c>
      <c r="AJ140" s="35">
        <f>+min!$O140</f>
        <v>2.5141836122642136</v>
      </c>
      <c r="AK140" s="36">
        <f>+'Average Info'!$P140</f>
        <v>5.50462121502283</v>
      </c>
      <c r="AL140" s="34">
        <f>+Max!$Q140</f>
        <v>6.8261485536381796</v>
      </c>
      <c r="AM140" s="35">
        <f>+min!$P140</f>
        <v>3.2181465536358242</v>
      </c>
      <c r="AN140" s="34">
        <f>+'Average Info'!$Q140</f>
        <v>4.3844611868642671</v>
      </c>
      <c r="AO140" s="34">
        <f>+Max!$R140</f>
        <v>8.4800470759918234</v>
      </c>
      <c r="AP140" s="35">
        <f>+min!$Q140</f>
        <v>2.2203760298403252</v>
      </c>
      <c r="AQ140" s="36">
        <f>+'Average Info'!$R140</f>
        <v>5.4290629796011762</v>
      </c>
      <c r="AR140" s="34">
        <f>+Max!$S140</f>
        <v>7.248735122966286</v>
      </c>
      <c r="AS140" s="35">
        <f>+min!$R140</f>
        <v>2.7833449013289977</v>
      </c>
      <c r="AT140" s="36">
        <f>+'Average Info'!$S140</f>
        <v>4.9604563231439611</v>
      </c>
      <c r="AU140" s="34">
        <f>+Max!$T140</f>
        <v>6.8069168991546443</v>
      </c>
      <c r="AV140" s="35">
        <f>+min!$S140</f>
        <v>2.2203760298403252</v>
      </c>
      <c r="AW140" s="36">
        <f>+'Average Info'!$T140</f>
        <v>4.9005345139903156</v>
      </c>
      <c r="AX140" s="34">
        <f>+Max!$U140</f>
        <v>7.3392535886698056</v>
      </c>
      <c r="AY140" s="35">
        <f>+min!$T140</f>
        <v>3.0139015871686796</v>
      </c>
      <c r="AZ140" s="36">
        <f>+'Average Info'!$U140</f>
        <v>4.5864173689604764</v>
      </c>
      <c r="BA140" s="34">
        <f>+Max!$V140</f>
        <v>8.0184686458416756</v>
      </c>
      <c r="BB140" s="35">
        <f>+min!$U140</f>
        <v>2.9694789333937752</v>
      </c>
      <c r="BC140" s="36">
        <f>+'Average Info'!$V140</f>
        <v>5.4234066984196376</v>
      </c>
      <c r="BD140" s="34">
        <f>+Max!$W140</f>
        <v>8.2522405063981097</v>
      </c>
      <c r="BE140" s="35">
        <f>+min!$V140</f>
        <v>2.7863868889371446</v>
      </c>
      <c r="BF140" s="36">
        <f>+'Average Info'!$W140</f>
        <v>4.8230989392413122</v>
      </c>
      <c r="BG140" s="34">
        <f>+Max!$X140</f>
        <v>7.588150385414246</v>
      </c>
      <c r="BH140" s="35">
        <f>+min!$W140</f>
        <v>2.2203760298403252</v>
      </c>
      <c r="BI140" s="36">
        <f>+'Average Info'!$X140</f>
        <v>5.3838475662213874</v>
      </c>
    </row>
    <row r="141" spans="1:61">
      <c r="A141" s="27">
        <v>139</v>
      </c>
      <c r="B141" s="34">
        <f>+Max!$E141</f>
        <v>7.1520699016304743</v>
      </c>
      <c r="C141" s="35">
        <f>+min!$D141</f>
        <v>2.2652321112512408</v>
      </c>
      <c r="D141" s="36">
        <f>+'Average Info'!$E141</f>
        <v>3.9627463333204402</v>
      </c>
      <c r="E141" s="34">
        <f>+Max!$F141</f>
        <v>7.2381489638109144</v>
      </c>
      <c r="F141" s="35">
        <f>+min!$E141</f>
        <v>2.2652321112512408</v>
      </c>
      <c r="G141" s="36">
        <f>+'Average Info'!$F141</f>
        <v>3.9825419195182397</v>
      </c>
      <c r="H141" s="34">
        <f>+Max!$G141</f>
        <v>8.0892945944087806</v>
      </c>
      <c r="I141" s="35">
        <f>+min!$F141</f>
        <v>2.2652321112512408</v>
      </c>
      <c r="J141" s="36">
        <f>+'Average Info'!$G141</f>
        <v>4.6655396301379595</v>
      </c>
      <c r="K141" s="34">
        <f>+Max!$H141</f>
        <v>8.3578003769337723</v>
      </c>
      <c r="L141" s="35">
        <f>+min!$G141</f>
        <v>2.2652321112512408</v>
      </c>
      <c r="M141" s="36">
        <f>+'Average Info'!$H141</f>
        <v>4.9311279758484563</v>
      </c>
      <c r="N141" s="34">
        <f>+Max!$I141</f>
        <v>8.0735136490384338</v>
      </c>
      <c r="O141" s="35">
        <f>+min!$H141</f>
        <v>2.6274427926654012</v>
      </c>
      <c r="P141" s="36">
        <f>+'Average Info'!$I141</f>
        <v>4.8940669737582594</v>
      </c>
      <c r="Q141" s="34">
        <f>+Max!$J141</f>
        <v>7.7932292252438851</v>
      </c>
      <c r="R141" s="35">
        <f>+min!$I141</f>
        <v>3.2840352543658371</v>
      </c>
      <c r="S141" s="36">
        <f>+'Average Info'!$J141</f>
        <v>4.9950792537859323</v>
      </c>
      <c r="T141" s="34">
        <f>+Max!$K141</f>
        <v>8.450599392670993</v>
      </c>
      <c r="U141" s="35">
        <f>+min!$J141</f>
        <v>2.2652321112512408</v>
      </c>
      <c r="V141" s="36">
        <f>+'Average Info'!$K141</f>
        <v>4.6356615588022594</v>
      </c>
      <c r="W141" s="34">
        <f>+Max!$L141</f>
        <v>7.4283376193663546</v>
      </c>
      <c r="X141" s="35">
        <f>+min!$K141</f>
        <v>3.0899803932117811</v>
      </c>
      <c r="Y141" s="36">
        <f>+'Average Info'!$L141</f>
        <v>5.3367019261263531</v>
      </c>
      <c r="Z141" s="34">
        <f>+Max!$M141</f>
        <v>6.9016032914748164</v>
      </c>
      <c r="AA141" s="35">
        <f>+min!$L141</f>
        <v>2.2652321112512408</v>
      </c>
      <c r="AB141" s="36">
        <f>+'Average Info'!$M141</f>
        <v>4.4458517103880286</v>
      </c>
      <c r="AC141" s="34">
        <f>+Max!$N141</f>
        <v>7.2715161399745991</v>
      </c>
      <c r="AD141" s="35">
        <f>+min!$M141</f>
        <v>2.2652321112512408</v>
      </c>
      <c r="AE141" s="36">
        <f>+'Average Info'!$N141</f>
        <v>5.5325628988552582</v>
      </c>
      <c r="AF141" s="34">
        <f>+Max!$O141</f>
        <v>7.96198848754005</v>
      </c>
      <c r="AG141" s="35">
        <f>+min!$N141</f>
        <v>3.7253404084272357</v>
      </c>
      <c r="AH141" s="36">
        <f>+'Average Info'!$O141</f>
        <v>5.6157002850844098</v>
      </c>
      <c r="AI141" s="34">
        <f>+Max!$P141</f>
        <v>7.1730161092021607</v>
      </c>
      <c r="AJ141" s="35">
        <f>+min!$O141</f>
        <v>4.0241471902787032</v>
      </c>
      <c r="AK141" s="36">
        <f>+'Average Info'!$P141</f>
        <v>5.4779250314033643</v>
      </c>
      <c r="AL141" s="34">
        <f>+Max!$Q141</f>
        <v>7.6359461631013428</v>
      </c>
      <c r="AM141" s="35">
        <f>+min!$P141</f>
        <v>3.3085074212807202</v>
      </c>
      <c r="AN141" s="34">
        <f>+'Average Info'!$Q141</f>
        <v>4.6732049320138556</v>
      </c>
      <c r="AO141" s="34">
        <f>+Max!$R141</f>
        <v>6.8227957778387562</v>
      </c>
      <c r="AP141" s="35">
        <f>+min!$Q141</f>
        <v>2.2652321112512408</v>
      </c>
      <c r="AQ141" s="36">
        <f>+'Average Info'!$R141</f>
        <v>4.2999023637813387</v>
      </c>
      <c r="AR141" s="34">
        <f>+Max!$S141</f>
        <v>7.2249423684153991</v>
      </c>
      <c r="AS141" s="35">
        <f>+min!$R141</f>
        <v>2.6213869493923654</v>
      </c>
      <c r="AT141" s="36">
        <f>+'Average Info'!$S141</f>
        <v>5.4272158873561187</v>
      </c>
      <c r="AU141" s="34">
        <f>+Max!$T141</f>
        <v>6.2419223299024393</v>
      </c>
      <c r="AV141" s="35">
        <f>+min!$S141</f>
        <v>3.8303944101916261</v>
      </c>
      <c r="AW141" s="36">
        <f>+'Average Info'!$T141</f>
        <v>4.4674666179763101</v>
      </c>
      <c r="AX141" s="34">
        <f>+Max!$U141</f>
        <v>7.0089526052797186</v>
      </c>
      <c r="AY141" s="35">
        <f>+min!$T141</f>
        <v>2.52076533019659</v>
      </c>
      <c r="AZ141" s="36">
        <f>+'Average Info'!$U141</f>
        <v>4.6520692368007275</v>
      </c>
      <c r="BA141" s="34">
        <f>+Max!$V141</f>
        <v>9.0079976492281428</v>
      </c>
      <c r="BB141" s="35">
        <f>+min!$U141</f>
        <v>2.3175891690301942</v>
      </c>
      <c r="BC141" s="36">
        <f>+'Average Info'!$V141</f>
        <v>5.5230519575555768</v>
      </c>
      <c r="BD141" s="34">
        <f>+Max!$W141</f>
        <v>6.417130788946813</v>
      </c>
      <c r="BE141" s="35">
        <f>+min!$V141</f>
        <v>3.3806399874784607</v>
      </c>
      <c r="BF141" s="36">
        <f>+'Average Info'!$W141</f>
        <v>4.764594419100324</v>
      </c>
      <c r="BG141" s="34">
        <f>+Max!$X141</f>
        <v>7.3273611719327851</v>
      </c>
      <c r="BH141" s="35">
        <f>+min!$W141</f>
        <v>2.7170024480216446</v>
      </c>
      <c r="BI141" s="36">
        <f>+'Average Info'!$X141</f>
        <v>5.7379514800011728</v>
      </c>
    </row>
    <row r="142" spans="1:61">
      <c r="A142" s="27">
        <v>140</v>
      </c>
      <c r="B142" s="34">
        <f>+Max!$E142</f>
        <v>5.8218038462019042</v>
      </c>
      <c r="C142" s="35">
        <f>+min!$D142</f>
        <v>2.6859593004756737</v>
      </c>
      <c r="D142" s="36">
        <f>+'Average Info'!$E142</f>
        <v>4.0045729342195466</v>
      </c>
      <c r="E142" s="34">
        <f>+Max!$F142</f>
        <v>7.4014757719383129</v>
      </c>
      <c r="F142" s="35">
        <f>+min!$E142</f>
        <v>2.2203760298403252</v>
      </c>
      <c r="G142" s="36">
        <f>+'Average Info'!$F142</f>
        <v>4.6701113971009836</v>
      </c>
      <c r="H142" s="34">
        <f>+Max!$G142</f>
        <v>6.7684169578807909</v>
      </c>
      <c r="I142" s="35">
        <f>+min!$F142</f>
        <v>2.2203760298403252</v>
      </c>
      <c r="J142" s="36">
        <f>+'Average Info'!$G142</f>
        <v>4.2440489002313591</v>
      </c>
      <c r="K142" s="34">
        <f>+Max!$H142</f>
        <v>8.15832737088291</v>
      </c>
      <c r="L142" s="35">
        <f>+min!$G142</f>
        <v>2.610910489308659</v>
      </c>
      <c r="M142" s="36">
        <f>+'Average Info'!$H142</f>
        <v>4.5742335278032336</v>
      </c>
      <c r="N142" s="34">
        <f>+Max!$I142</f>
        <v>7.6125589020918882</v>
      </c>
      <c r="O142" s="35">
        <f>+min!$H142</f>
        <v>2.2203760298403252</v>
      </c>
      <c r="P142" s="36">
        <f>+'Average Info'!$I142</f>
        <v>5.5129991700688397</v>
      </c>
      <c r="Q142" s="34">
        <f>+Max!$J142</f>
        <v>6.3443837546595958</v>
      </c>
      <c r="R142" s="35">
        <f>+min!$I142</f>
        <v>2.5244713853103669</v>
      </c>
      <c r="S142" s="36">
        <f>+'Average Info'!$J142</f>
        <v>5.1670479690804054</v>
      </c>
      <c r="T142" s="34">
        <f>+Max!$K142</f>
        <v>6.5817494883463512</v>
      </c>
      <c r="U142" s="35">
        <f>+min!$J142</f>
        <v>2.6888310045382648</v>
      </c>
      <c r="V142" s="36">
        <f>+'Average Info'!$K142</f>
        <v>4.7997770097372232</v>
      </c>
      <c r="W142" s="34">
        <f>+Max!$L142</f>
        <v>7.3052812736057069</v>
      </c>
      <c r="X142" s="35">
        <f>+min!$K142</f>
        <v>2.9070494563998048</v>
      </c>
      <c r="Y142" s="36">
        <f>+'Average Info'!$L142</f>
        <v>5.7920291683281562</v>
      </c>
      <c r="Z142" s="34">
        <f>+Max!$M142</f>
        <v>6.3989754241478485</v>
      </c>
      <c r="AA142" s="35">
        <f>+min!$L142</f>
        <v>4.4547700129024905</v>
      </c>
      <c r="AB142" s="36">
        <f>+'Average Info'!$M142</f>
        <v>4.9514928150284847</v>
      </c>
      <c r="AC142" s="34">
        <f>+Max!$N142</f>
        <v>8.3033178985273519</v>
      </c>
      <c r="AD142" s="35">
        <f>+min!$M142</f>
        <v>2.2203760298403252</v>
      </c>
      <c r="AE142" s="36">
        <f>+'Average Info'!$N142</f>
        <v>5.0847532763732106</v>
      </c>
      <c r="AF142" s="34">
        <f>+Max!$O142</f>
        <v>7.520043234181875</v>
      </c>
      <c r="AG142" s="35">
        <f>+min!$N142</f>
        <v>2.3059197776622891</v>
      </c>
      <c r="AH142" s="36">
        <f>+'Average Info'!$O142</f>
        <v>5.1968042593554085</v>
      </c>
      <c r="AI142" s="34">
        <f>+Max!$P142</f>
        <v>6.9327389912069224</v>
      </c>
      <c r="AJ142" s="35">
        <f>+min!$O142</f>
        <v>3.2363755395324625</v>
      </c>
      <c r="AK142" s="36">
        <f>+'Average Info'!$P142</f>
        <v>4.8838290713532473</v>
      </c>
      <c r="AL142" s="34">
        <f>+Max!$Q142</f>
        <v>7.5121244317047164</v>
      </c>
      <c r="AM142" s="35">
        <f>+min!$P142</f>
        <v>2.7266291872419086</v>
      </c>
      <c r="AN142" s="34">
        <f>+'Average Info'!$Q142</f>
        <v>5.201848860153178</v>
      </c>
      <c r="AO142" s="34">
        <f>+Max!$R142</f>
        <v>6.7094653237877395</v>
      </c>
      <c r="AP142" s="35">
        <f>+min!$Q142</f>
        <v>2.421142447568017</v>
      </c>
      <c r="AQ142" s="36">
        <f>+'Average Info'!$R142</f>
        <v>4.6409918083835846</v>
      </c>
      <c r="AR142" s="34">
        <f>+Max!$S142</f>
        <v>6.4053703212369646</v>
      </c>
      <c r="AS142" s="35">
        <f>+min!$R142</f>
        <v>2.2203760298403252</v>
      </c>
      <c r="AT142" s="36">
        <f>+'Average Info'!$S142</f>
        <v>5.1677948456159459</v>
      </c>
      <c r="AU142" s="34">
        <f>+Max!$T142</f>
        <v>7.5222638021997863</v>
      </c>
      <c r="AV142" s="35">
        <f>+min!$S142</f>
        <v>2.8162212719573207</v>
      </c>
      <c r="AW142" s="36">
        <f>+'Average Info'!$T142</f>
        <v>5.5235696520929523</v>
      </c>
      <c r="AX142" s="34">
        <f>+Max!$U142</f>
        <v>6.826909091090287</v>
      </c>
      <c r="AY142" s="35">
        <f>+min!$T142</f>
        <v>2.2203760298403252</v>
      </c>
      <c r="AZ142" s="36">
        <f>+'Average Info'!$U142</f>
        <v>5.0625591391493767</v>
      </c>
      <c r="BA142" s="34">
        <f>+Max!$V142</f>
        <v>6.7192129538981931</v>
      </c>
      <c r="BB142" s="35">
        <f>+min!$U142</f>
        <v>2.3279902897628473</v>
      </c>
      <c r="BC142" s="36">
        <f>+'Average Info'!$V142</f>
        <v>5.2155615793546497</v>
      </c>
      <c r="BD142" s="34">
        <f>+Max!$W142</f>
        <v>7.23425909479732</v>
      </c>
      <c r="BE142" s="35">
        <f>+min!$V142</f>
        <v>3.18888178231001</v>
      </c>
      <c r="BF142" s="36">
        <f>+'Average Info'!$W142</f>
        <v>4.8240704273516979</v>
      </c>
      <c r="BG142" s="34">
        <f>+Max!$X142</f>
        <v>7.6941213676808244</v>
      </c>
      <c r="BH142" s="35">
        <f>+min!$W142</f>
        <v>2.9714330473663155</v>
      </c>
      <c r="BI142" s="36">
        <f>+'Average Info'!$X142</f>
        <v>5.3606327713314235</v>
      </c>
    </row>
    <row r="143" spans="1:61">
      <c r="A143" s="27">
        <v>141</v>
      </c>
      <c r="B143" s="34">
        <f>+Max!$E143</f>
        <v>5.4961252211080218</v>
      </c>
      <c r="C143" s="35">
        <f>+min!$D143</f>
        <v>2.1979479891348674</v>
      </c>
      <c r="D143" s="36">
        <f>+'Average Info'!$E143</f>
        <v>3.9390593128467408</v>
      </c>
      <c r="E143" s="34">
        <f>+Max!$F143</f>
        <v>6.582674094043619</v>
      </c>
      <c r="F143" s="35">
        <f>+min!$E143</f>
        <v>2.1979479891348674</v>
      </c>
      <c r="G143" s="36">
        <f>+'Average Info'!$F143</f>
        <v>4.2857889996678962</v>
      </c>
      <c r="H143" s="34">
        <f>+Max!$G143</f>
        <v>5.55599524025068</v>
      </c>
      <c r="I143" s="35">
        <f>+min!$F143</f>
        <v>2.1979479891348674</v>
      </c>
      <c r="J143" s="36">
        <f>+'Average Info'!$G143</f>
        <v>4.6113178643032944</v>
      </c>
      <c r="K143" s="34">
        <f>+Max!$H143</f>
        <v>7.687442523871252</v>
      </c>
      <c r="L143" s="35">
        <f>+min!$G143</f>
        <v>3.8055198404525195</v>
      </c>
      <c r="M143" s="36">
        <f>+'Average Info'!$H143</f>
        <v>4.9507880642198066</v>
      </c>
      <c r="N143" s="34">
        <f>+Max!$I143</f>
        <v>7.9520216125744208</v>
      </c>
      <c r="O143" s="35">
        <f>+min!$H143</f>
        <v>2.1979479891348674</v>
      </c>
      <c r="P143" s="36">
        <f>+'Average Info'!$I143</f>
        <v>4.5811374813742223</v>
      </c>
      <c r="Q143" s="34">
        <f>+Max!$J143</f>
        <v>6.1905851107673646</v>
      </c>
      <c r="R143" s="35">
        <f>+min!$I143</f>
        <v>2.1979479891348674</v>
      </c>
      <c r="S143" s="36">
        <f>+'Average Info'!$J143</f>
        <v>4.7266792873294996</v>
      </c>
      <c r="T143" s="34">
        <f>+Max!$K143</f>
        <v>6.6933380184595155</v>
      </c>
      <c r="U143" s="35">
        <f>+min!$J143</f>
        <v>2.7816350377892585</v>
      </c>
      <c r="V143" s="36">
        <f>+'Average Info'!$K143</f>
        <v>5.0755356632674129</v>
      </c>
      <c r="W143" s="34">
        <f>+Max!$L143</f>
        <v>8.012427744599913</v>
      </c>
      <c r="X143" s="35">
        <f>+min!$K143</f>
        <v>3.0385530762836424</v>
      </c>
      <c r="Y143" s="36">
        <f>+'Average Info'!$L143</f>
        <v>4.9795470789182952</v>
      </c>
      <c r="Z143" s="34">
        <f>+Max!$M143</f>
        <v>7.4796755585993262</v>
      </c>
      <c r="AA143" s="35">
        <f>+min!$L143</f>
        <v>2.3657832695809526</v>
      </c>
      <c r="AB143" s="36">
        <f>+'Average Info'!$M143</f>
        <v>5.3854414489938902</v>
      </c>
      <c r="AC143" s="34">
        <f>+Max!$N143</f>
        <v>7.5383750586135534</v>
      </c>
      <c r="AD143" s="35">
        <f>+min!$M143</f>
        <v>2.8028085360623942</v>
      </c>
      <c r="AE143" s="36">
        <f>+'Average Info'!$N143</f>
        <v>4.95464151808486</v>
      </c>
      <c r="AF143" s="34">
        <f>+Max!$O143</f>
        <v>8.1548357445240747</v>
      </c>
      <c r="AG143" s="35">
        <f>+min!$N143</f>
        <v>2.1979479891348674</v>
      </c>
      <c r="AH143" s="36">
        <f>+'Average Info'!$O143</f>
        <v>5.6285569397877664</v>
      </c>
      <c r="AI143" s="34">
        <f>+Max!$P143</f>
        <v>8.8412762639749936</v>
      </c>
      <c r="AJ143" s="35">
        <f>+min!$O143</f>
        <v>2.8216230185851781</v>
      </c>
      <c r="AK143" s="36">
        <f>+'Average Info'!$P143</f>
        <v>5.6577953596598904</v>
      </c>
      <c r="AL143" s="34">
        <f>+Max!$Q143</f>
        <v>6.5839119423252379</v>
      </c>
      <c r="AM143" s="35">
        <f>+min!$P143</f>
        <v>3.0889373207162518</v>
      </c>
      <c r="AN143" s="34">
        <f>+'Average Info'!$Q143</f>
        <v>4.8879826560201476</v>
      </c>
      <c r="AO143" s="34">
        <f>+Max!$R143</f>
        <v>6.8867433513122274</v>
      </c>
      <c r="AP143" s="35">
        <f>+min!$Q143</f>
        <v>2.9931216295248846</v>
      </c>
      <c r="AQ143" s="36">
        <f>+'Average Info'!$R143</f>
        <v>5.1182171256793172</v>
      </c>
      <c r="AR143" s="34">
        <f>+Max!$S143</f>
        <v>9.0718012031225559</v>
      </c>
      <c r="AS143" s="35">
        <f>+min!$R143</f>
        <v>3.0100971103579486</v>
      </c>
      <c r="AT143" s="36">
        <f>+'Average Info'!$S143</f>
        <v>6.1271168524553001</v>
      </c>
      <c r="AU143" s="34">
        <f>+Max!$T143</f>
        <v>7.9729375760344903</v>
      </c>
      <c r="AV143" s="35">
        <f>+min!$S143</f>
        <v>3.6927943470598636</v>
      </c>
      <c r="AW143" s="36">
        <f>+'Average Info'!$T143</f>
        <v>5.3390589984441785</v>
      </c>
      <c r="AX143" s="34">
        <f>+Max!$U143</f>
        <v>8.204822060007956</v>
      </c>
      <c r="AY143" s="35">
        <f>+min!$T143</f>
        <v>2.1979479891348674</v>
      </c>
      <c r="AZ143" s="36">
        <f>+'Average Info'!$U143</f>
        <v>6.0124382022499319</v>
      </c>
      <c r="BA143" s="34">
        <f>+Max!$V143</f>
        <v>6.9602502243427011</v>
      </c>
      <c r="BB143" s="35">
        <f>+min!$U143</f>
        <v>4.6720243178496759</v>
      </c>
      <c r="BC143" s="36">
        <f>+'Average Info'!$V143</f>
        <v>5.4892520967281655</v>
      </c>
      <c r="BD143" s="34">
        <f>+Max!$W143</f>
        <v>8.1345239431979142</v>
      </c>
      <c r="BE143" s="35">
        <f>+min!$V143</f>
        <v>3.13179018246896</v>
      </c>
      <c r="BF143" s="36">
        <f>+'Average Info'!$W143</f>
        <v>5.3628293999562384</v>
      </c>
      <c r="BG143" s="34">
        <f>+Max!$X143</f>
        <v>8.3531946307968798</v>
      </c>
      <c r="BH143" s="35">
        <f>+min!$W143</f>
        <v>2.5486159861094979</v>
      </c>
      <c r="BI143" s="36">
        <f>+'Average Info'!$X143</f>
        <v>5.6332346207039201</v>
      </c>
    </row>
    <row r="144" spans="1:61">
      <c r="A144" s="27">
        <v>142</v>
      </c>
      <c r="B144" s="34">
        <f>+Max!$E144</f>
        <v>5.4776453024840031</v>
      </c>
      <c r="C144" s="35">
        <f>+min!$D144</f>
        <v>2.2652321112512408</v>
      </c>
      <c r="D144" s="36">
        <f>+'Average Info'!$E144</f>
        <v>3.3219633449280725</v>
      </c>
      <c r="E144" s="34">
        <f>+Max!$F144</f>
        <v>7.2501259884857658</v>
      </c>
      <c r="F144" s="35">
        <f>+min!$E144</f>
        <v>2.2652321112512408</v>
      </c>
      <c r="G144" s="36">
        <f>+'Average Info'!$F144</f>
        <v>4.2691720568838916</v>
      </c>
      <c r="H144" s="34">
        <f>+Max!$G144</f>
        <v>7.1314666888066593</v>
      </c>
      <c r="I144" s="35">
        <f>+min!$F144</f>
        <v>2.2652321112512408</v>
      </c>
      <c r="J144" s="36">
        <f>+'Average Info'!$G144</f>
        <v>4.5452728265771762</v>
      </c>
      <c r="K144" s="34">
        <f>+Max!$H144</f>
        <v>7.3412062517520331</v>
      </c>
      <c r="L144" s="35">
        <f>+min!$G144</f>
        <v>3.2849263755109792</v>
      </c>
      <c r="M144" s="36">
        <f>+'Average Info'!$H144</f>
        <v>5.2094707130035012</v>
      </c>
      <c r="N144" s="34">
        <f>+Max!$I144</f>
        <v>6.4927156149635818</v>
      </c>
      <c r="O144" s="35">
        <f>+min!$H144</f>
        <v>2.7327230851933084</v>
      </c>
      <c r="P144" s="36">
        <f>+'Average Info'!$I144</f>
        <v>3.9189620053338365</v>
      </c>
      <c r="Q144" s="34">
        <f>+Max!$J144</f>
        <v>6.8445297796373259</v>
      </c>
      <c r="R144" s="35">
        <f>+min!$I144</f>
        <v>2.2652321112512408</v>
      </c>
      <c r="S144" s="36">
        <f>+'Average Info'!$J144</f>
        <v>5.0800158735261709</v>
      </c>
      <c r="T144" s="34">
        <f>+Max!$K144</f>
        <v>6.0685644083734598</v>
      </c>
      <c r="U144" s="35">
        <f>+min!$J144</f>
        <v>2.6114879436533607</v>
      </c>
      <c r="V144" s="36">
        <f>+'Average Info'!$K144</f>
        <v>4.7742397454019025</v>
      </c>
      <c r="W144" s="34">
        <f>+Max!$L144</f>
        <v>8.4626232593574215</v>
      </c>
      <c r="X144" s="35">
        <f>+min!$K144</f>
        <v>2.2652321112512408</v>
      </c>
      <c r="Y144" s="36">
        <f>+'Average Info'!$L144</f>
        <v>5.5191341514766936</v>
      </c>
      <c r="Z144" s="34">
        <f>+Max!$M144</f>
        <v>7.506739646590642</v>
      </c>
      <c r="AA144" s="35">
        <f>+min!$L144</f>
        <v>3.6827012517666748</v>
      </c>
      <c r="AB144" s="36">
        <f>+'Average Info'!$M144</f>
        <v>4.9790299115317946</v>
      </c>
      <c r="AC144" s="34">
        <f>+Max!$N144</f>
        <v>6.7583162373925667</v>
      </c>
      <c r="AD144" s="35">
        <f>+min!$M144</f>
        <v>2.2652321112512408</v>
      </c>
      <c r="AE144" s="36">
        <f>+'Average Info'!$N144</f>
        <v>4.1854241446853386</v>
      </c>
      <c r="AF144" s="34">
        <f>+Max!$O144</f>
        <v>7.2472926528075527</v>
      </c>
      <c r="AG144" s="35">
        <f>+min!$N144</f>
        <v>2.8853998611255407</v>
      </c>
      <c r="AH144" s="36">
        <f>+'Average Info'!$O144</f>
        <v>5.2993601158611598</v>
      </c>
      <c r="AI144" s="34">
        <f>+Max!$P144</f>
        <v>7.9040903780565248</v>
      </c>
      <c r="AJ144" s="35">
        <f>+min!$O144</f>
        <v>3.1900585185212535</v>
      </c>
      <c r="AK144" s="36">
        <f>+'Average Info'!$P144</f>
        <v>5.3302918983664043</v>
      </c>
      <c r="AL144" s="34">
        <f>+Max!$Q144</f>
        <v>7.1531245242110506</v>
      </c>
      <c r="AM144" s="35">
        <f>+min!$P144</f>
        <v>2.2652321112512408</v>
      </c>
      <c r="AN144" s="34">
        <f>+'Average Info'!$Q144</f>
        <v>4.5901255531755814</v>
      </c>
      <c r="AO144" s="34">
        <f>+Max!$R144</f>
        <v>7.5131691939349459</v>
      </c>
      <c r="AP144" s="35">
        <f>+min!$Q144</f>
        <v>2.2652321112512408</v>
      </c>
      <c r="AQ144" s="36">
        <f>+'Average Info'!$R144</f>
        <v>5.3337963308226906</v>
      </c>
      <c r="AR144" s="34">
        <f>+Max!$S144</f>
        <v>8.1220162420228128</v>
      </c>
      <c r="AS144" s="35">
        <f>+min!$R144</f>
        <v>3.2300397938511289</v>
      </c>
      <c r="AT144" s="36">
        <f>+'Average Info'!$S144</f>
        <v>4.4486028473668293</v>
      </c>
      <c r="AU144" s="34">
        <f>+Max!$T144</f>
        <v>6.9661193786716025</v>
      </c>
      <c r="AV144" s="35">
        <f>+min!$S144</f>
        <v>2.3651062688319371</v>
      </c>
      <c r="AW144" s="36">
        <f>+'Average Info'!$T144</f>
        <v>4.9930009006462397</v>
      </c>
      <c r="AX144" s="34">
        <f>+Max!$U144</f>
        <v>7.7250398188687877</v>
      </c>
      <c r="AY144" s="35">
        <f>+min!$T144</f>
        <v>2.486952953509272</v>
      </c>
      <c r="AZ144" s="36">
        <f>+'Average Info'!$U144</f>
        <v>4.2656920064551445</v>
      </c>
      <c r="BA144" s="34">
        <f>+Max!$V144</f>
        <v>7.4358299670366037</v>
      </c>
      <c r="BB144" s="35">
        <f>+min!$U144</f>
        <v>2.4512605812424155</v>
      </c>
      <c r="BC144" s="36">
        <f>+'Average Info'!$V144</f>
        <v>4.8627908151292223</v>
      </c>
      <c r="BD144" s="34">
        <f>+Max!$W144</f>
        <v>8.3966843941838967</v>
      </c>
      <c r="BE144" s="35">
        <f>+min!$V144</f>
        <v>3.1488311137839675</v>
      </c>
      <c r="BF144" s="36">
        <f>+'Average Info'!$W144</f>
        <v>5.439236809186772</v>
      </c>
      <c r="BG144" s="34">
        <f>+Max!$X144</f>
        <v>7.7893331534068304</v>
      </c>
      <c r="BH144" s="35">
        <f>+min!$W144</f>
        <v>2.4853672979443333</v>
      </c>
      <c r="BI144" s="36">
        <f>+'Average Info'!$X144</f>
        <v>4.8915515200079751</v>
      </c>
    </row>
    <row r="145" spans="1:61">
      <c r="A145" s="27">
        <v>143</v>
      </c>
      <c r="B145" s="34">
        <f>+Max!$E145</f>
        <v>7.467896197231827</v>
      </c>
      <c r="C145" s="35">
        <f>+min!$D145</f>
        <v>2.2652321112512408</v>
      </c>
      <c r="D145" s="36">
        <f>+'Average Info'!$E145</f>
        <v>3.7447714609589107</v>
      </c>
      <c r="E145" s="34">
        <f>+Max!$F145</f>
        <v>6.4521513098775793</v>
      </c>
      <c r="F145" s="35">
        <f>+min!$E145</f>
        <v>2.2652321112512408</v>
      </c>
      <c r="G145" s="36">
        <f>+'Average Info'!$F145</f>
        <v>3.5676897492318633</v>
      </c>
      <c r="H145" s="34">
        <f>+Max!$G145</f>
        <v>6.092938396000581</v>
      </c>
      <c r="I145" s="35">
        <f>+min!$F145</f>
        <v>2.2652321112512408</v>
      </c>
      <c r="J145" s="36">
        <f>+'Average Info'!$G145</f>
        <v>4.5864340738057088</v>
      </c>
      <c r="K145" s="34">
        <f>+Max!$H145</f>
        <v>7.5026603633119482</v>
      </c>
      <c r="L145" s="35">
        <f>+min!$G145</f>
        <v>2.2652321112512408</v>
      </c>
      <c r="M145" s="36">
        <f>+'Average Info'!$H145</f>
        <v>5.1802131500833903</v>
      </c>
      <c r="N145" s="34">
        <f>+Max!$I145</f>
        <v>7.0592111177679824</v>
      </c>
      <c r="O145" s="35">
        <f>+min!$H145</f>
        <v>3.4545922410570351</v>
      </c>
      <c r="P145" s="36">
        <f>+'Average Info'!$I145</f>
        <v>4.3566387377562759</v>
      </c>
      <c r="Q145" s="34">
        <f>+Max!$J145</f>
        <v>6.8619316582398158</v>
      </c>
      <c r="R145" s="35">
        <f>+min!$I145</f>
        <v>2.2652321112512408</v>
      </c>
      <c r="S145" s="36">
        <f>+'Average Info'!$J145</f>
        <v>4.8600546448385602</v>
      </c>
      <c r="T145" s="34">
        <f>+Max!$K145</f>
        <v>7.3274367822117652</v>
      </c>
      <c r="U145" s="35">
        <f>+min!$J145</f>
        <v>3.1887598219675009</v>
      </c>
      <c r="V145" s="36">
        <f>+'Average Info'!$K145</f>
        <v>4.2704898657388721</v>
      </c>
      <c r="W145" s="34">
        <f>+Max!$L145</f>
        <v>7.3182555340496682</v>
      </c>
      <c r="X145" s="35">
        <f>+min!$K145</f>
        <v>2.2652321112512408</v>
      </c>
      <c r="Y145" s="36">
        <f>+'Average Info'!$L145</f>
        <v>5.1706044378187839</v>
      </c>
      <c r="Z145" s="34">
        <f>+Max!$M145</f>
        <v>8.0014037659243904</v>
      </c>
      <c r="AA145" s="35">
        <f>+min!$L145</f>
        <v>2.399024319885354</v>
      </c>
      <c r="AB145" s="36">
        <f>+'Average Info'!$M145</f>
        <v>4.8546856546440287</v>
      </c>
      <c r="AC145" s="34">
        <f>+Max!$N145</f>
        <v>6.9860585329018781</v>
      </c>
      <c r="AD145" s="35">
        <f>+min!$M145</f>
        <v>2.2652321112512408</v>
      </c>
      <c r="AE145" s="36">
        <f>+'Average Info'!$N145</f>
        <v>4.4141229335437835</v>
      </c>
      <c r="AF145" s="34">
        <f>+Max!$O145</f>
        <v>7.9157027551388284</v>
      </c>
      <c r="AG145" s="35">
        <f>+min!$N145</f>
        <v>2.2652321112512408</v>
      </c>
      <c r="AH145" s="36">
        <f>+'Average Info'!$O145</f>
        <v>5.2430516605059658</v>
      </c>
      <c r="AI145" s="34">
        <f>+Max!$P145</f>
        <v>7.6993731057966972</v>
      </c>
      <c r="AJ145" s="35">
        <f>+min!$O145</f>
        <v>2.2652321112512408</v>
      </c>
      <c r="AK145" s="36">
        <f>+'Average Info'!$P145</f>
        <v>5.04005132264815</v>
      </c>
      <c r="AL145" s="34">
        <f>+Max!$Q145</f>
        <v>6.9210164106279057</v>
      </c>
      <c r="AM145" s="35">
        <f>+min!$P145</f>
        <v>3.9034101764576636</v>
      </c>
      <c r="AN145" s="34">
        <f>+'Average Info'!$Q145</f>
        <v>4.9502334725376702</v>
      </c>
      <c r="AO145" s="34">
        <f>+Max!$R145</f>
        <v>5.9580813426041415</v>
      </c>
      <c r="AP145" s="35">
        <f>+min!$Q145</f>
        <v>2.896778848063378</v>
      </c>
      <c r="AQ145" s="36">
        <f>+'Average Info'!$R145</f>
        <v>4.6617535152294094</v>
      </c>
      <c r="AR145" s="34">
        <f>+Max!$S145</f>
        <v>6.7657877877800345</v>
      </c>
      <c r="AS145" s="35">
        <f>+min!$R145</f>
        <v>2.2652321112512408</v>
      </c>
      <c r="AT145" s="36">
        <f>+'Average Info'!$S145</f>
        <v>5.2271876454266764</v>
      </c>
      <c r="AU145" s="34">
        <f>+Max!$T145</f>
        <v>6.8815867302856537</v>
      </c>
      <c r="AV145" s="35">
        <f>+min!$S145</f>
        <v>3.7057987517998758</v>
      </c>
      <c r="AW145" s="36">
        <f>+'Average Info'!$T145</f>
        <v>5.0189657493974593</v>
      </c>
      <c r="AX145" s="34">
        <f>+Max!$U145</f>
        <v>7.0389295605534397</v>
      </c>
      <c r="AY145" s="35">
        <f>+min!$T145</f>
        <v>2.2652321112512408</v>
      </c>
      <c r="AZ145" s="36">
        <f>+'Average Info'!$U145</f>
        <v>4.5653799250746054</v>
      </c>
      <c r="BA145" s="34">
        <f>+Max!$V145</f>
        <v>6.8924371653685128</v>
      </c>
      <c r="BB145" s="35">
        <f>+min!$U145</f>
        <v>2.2652321112512408</v>
      </c>
      <c r="BC145" s="36">
        <f>+'Average Info'!$V145</f>
        <v>5.1133663296940535</v>
      </c>
      <c r="BD145" s="34">
        <f>+Max!$W145</f>
        <v>7.5271249691989279</v>
      </c>
      <c r="BE145" s="35">
        <f>+min!$V145</f>
        <v>3.6611663641657661</v>
      </c>
      <c r="BF145" s="36">
        <f>+'Average Info'!$W145</f>
        <v>5.3163696673656293</v>
      </c>
      <c r="BG145" s="34">
        <f>+Max!$X145</f>
        <v>7.546522966296223</v>
      </c>
      <c r="BH145" s="35">
        <f>+min!$W145</f>
        <v>2.588661920526603</v>
      </c>
      <c r="BI145" s="36">
        <f>+'Average Info'!$X145</f>
        <v>5.3049890209942729</v>
      </c>
    </row>
    <row r="146" spans="1:61">
      <c r="A146" s="27">
        <v>144</v>
      </c>
      <c r="B146" s="34">
        <f>+Max!$E146</f>
        <v>8.2000655852612283</v>
      </c>
      <c r="C146" s="35">
        <f>+min!$D146</f>
        <v>2.242804070545783</v>
      </c>
      <c r="D146" s="36">
        <f>+'Average Info'!$E146</f>
        <v>4.4868273315891933</v>
      </c>
      <c r="E146" s="34">
        <f>+Max!$F146</f>
        <v>8.9843741105529009</v>
      </c>
      <c r="F146" s="35">
        <f>+min!$E146</f>
        <v>2.242804070545783</v>
      </c>
      <c r="G146" s="36">
        <f>+'Average Info'!$F146</f>
        <v>4.2039773938724858</v>
      </c>
      <c r="H146" s="34">
        <f>+Max!$G146</f>
        <v>5.7320466202241738</v>
      </c>
      <c r="I146" s="35">
        <f>+min!$F146</f>
        <v>2.8459614540523615</v>
      </c>
      <c r="J146" s="36">
        <f>+'Average Info'!$G146</f>
        <v>4.2289067581894573</v>
      </c>
      <c r="K146" s="34">
        <f>+Max!$H146</f>
        <v>7.9336200954999372</v>
      </c>
      <c r="L146" s="35">
        <f>+min!$G146</f>
        <v>2.242804070545783</v>
      </c>
      <c r="M146" s="36">
        <f>+'Average Info'!$H146</f>
        <v>4.7863114564144116</v>
      </c>
      <c r="N146" s="34">
        <f>+Max!$I146</f>
        <v>5.9170105377699853</v>
      </c>
      <c r="O146" s="35">
        <f>+min!$H146</f>
        <v>3.2238889707351923</v>
      </c>
      <c r="P146" s="36">
        <f>+'Average Info'!$I146</f>
        <v>4.4344865080964428</v>
      </c>
      <c r="Q146" s="34">
        <f>+Max!$J146</f>
        <v>9.2498471116717287</v>
      </c>
      <c r="R146" s="35">
        <f>+min!$I146</f>
        <v>2.242804070545783</v>
      </c>
      <c r="S146" s="36">
        <f>+'Average Info'!$J146</f>
        <v>5.817838055579867</v>
      </c>
      <c r="T146" s="34">
        <f>+Max!$K146</f>
        <v>7.2947349836328002</v>
      </c>
      <c r="U146" s="35">
        <f>+min!$J146</f>
        <v>3.4221525973251281</v>
      </c>
      <c r="V146" s="36">
        <f>+'Average Info'!$K146</f>
        <v>5.0838636007711244</v>
      </c>
      <c r="W146" s="34">
        <f>+Max!$L146</f>
        <v>7.346469383099933</v>
      </c>
      <c r="X146" s="35">
        <f>+min!$K146</f>
        <v>2.242804070545783</v>
      </c>
      <c r="Y146" s="36">
        <f>+'Average Info'!$L146</f>
        <v>4.4793986929760363</v>
      </c>
      <c r="Z146" s="34">
        <f>+Max!$M146</f>
        <v>7.5659502307387019</v>
      </c>
      <c r="AA146" s="35">
        <f>+min!$L146</f>
        <v>2.242804070545783</v>
      </c>
      <c r="AB146" s="36">
        <f>+'Average Info'!$M146</f>
        <v>4.9786961699230377</v>
      </c>
      <c r="AC146" s="34">
        <f>+Max!$N146</f>
        <v>6.7258105906283401</v>
      </c>
      <c r="AD146" s="35">
        <f>+min!$M146</f>
        <v>2.9235623402848478</v>
      </c>
      <c r="AE146" s="36">
        <f>+'Average Info'!$N146</f>
        <v>4.7061711259424879</v>
      </c>
      <c r="AF146" s="34">
        <f>+Max!$O146</f>
        <v>7.8010707490964144</v>
      </c>
      <c r="AG146" s="35">
        <f>+min!$N146</f>
        <v>3.0557083249219152</v>
      </c>
      <c r="AH146" s="36">
        <f>+'Average Info'!$O146</f>
        <v>5.7303875134856588</v>
      </c>
      <c r="AI146" s="34">
        <f>+Max!$P146</f>
        <v>8.4491659843382134</v>
      </c>
      <c r="AJ146" s="35">
        <f>+min!$O146</f>
        <v>4.1347215480628501</v>
      </c>
      <c r="AK146" s="36">
        <f>+'Average Info'!$P146</f>
        <v>5.3683222324322877</v>
      </c>
      <c r="AL146" s="34">
        <f>+Max!$Q146</f>
        <v>8.0281169024426156</v>
      </c>
      <c r="AM146" s="35">
        <f>+min!$P146</f>
        <v>3.3906112400688992</v>
      </c>
      <c r="AN146" s="34">
        <f>+'Average Info'!$Q146</f>
        <v>5.861187711206794</v>
      </c>
      <c r="AO146" s="34">
        <f>+Max!$R146</f>
        <v>8.2349782127123419</v>
      </c>
      <c r="AP146" s="35">
        <f>+min!$Q146</f>
        <v>2.468609659201479</v>
      </c>
      <c r="AQ146" s="36">
        <f>+'Average Info'!$R146</f>
        <v>4.7771577615030489</v>
      </c>
      <c r="AR146" s="34">
        <f>+Max!$S146</f>
        <v>6.5939713605648933</v>
      </c>
      <c r="AS146" s="35">
        <f>+min!$R146</f>
        <v>2.242804070545783</v>
      </c>
      <c r="AT146" s="36">
        <f>+'Average Info'!$S146</f>
        <v>5.3307627847581802</v>
      </c>
      <c r="AU146" s="34">
        <f>+Max!$T146</f>
        <v>8.3474924393641459</v>
      </c>
      <c r="AV146" s="35">
        <f>+min!$S146</f>
        <v>2.7957299915780971</v>
      </c>
      <c r="AW146" s="36">
        <f>+'Average Info'!$T146</f>
        <v>5.8176219370903208</v>
      </c>
      <c r="AX146" s="34">
        <f>+Max!$U146</f>
        <v>7.8749335429884182</v>
      </c>
      <c r="AY146" s="35">
        <f>+min!$T146</f>
        <v>4.0474913131464394</v>
      </c>
      <c r="AZ146" s="36">
        <f>+'Average Info'!$U146</f>
        <v>5.2875519648372222</v>
      </c>
      <c r="BA146" s="34">
        <f>+Max!$V146</f>
        <v>7.2310020421101528</v>
      </c>
      <c r="BB146" s="35">
        <f>+min!$U146</f>
        <v>3.3764442051937351</v>
      </c>
      <c r="BC146" s="36">
        <f>+'Average Info'!$V146</f>
        <v>4.9210055300304996</v>
      </c>
      <c r="BD146" s="34">
        <f>+Max!$W146</f>
        <v>7.6838466544299315</v>
      </c>
      <c r="BE146" s="35">
        <f>+min!$V146</f>
        <v>3.1249810294590854</v>
      </c>
      <c r="BF146" s="36">
        <f>+'Average Info'!$W146</f>
        <v>5.111996554071383</v>
      </c>
      <c r="BG146" s="34">
        <f>+Max!$X146</f>
        <v>7.2844931952539644</v>
      </c>
      <c r="BH146" s="35">
        <f>+min!$W146</f>
        <v>2.242804070545783</v>
      </c>
      <c r="BI146" s="36">
        <f>+'Average Info'!$X146</f>
        <v>5.1787224915914276</v>
      </c>
    </row>
    <row r="147" spans="1:61">
      <c r="A147" s="27">
        <v>145</v>
      </c>
      <c r="B147" s="34">
        <f>+Max!$E147</f>
        <v>6.4121691861155341</v>
      </c>
      <c r="C147" s="35">
        <f>+min!$D147</f>
        <v>2.2203760298403252</v>
      </c>
      <c r="D147" s="36">
        <f>+'Average Info'!$E147</f>
        <v>4.1035284312181348</v>
      </c>
      <c r="E147" s="34">
        <f>+Max!$F147</f>
        <v>5.9486436397758471</v>
      </c>
      <c r="F147" s="35">
        <f>+min!$E147</f>
        <v>2.4736912438884793</v>
      </c>
      <c r="G147" s="36">
        <f>+'Average Info'!$F147</f>
        <v>4.2458928693785731</v>
      </c>
      <c r="H147" s="34">
        <f>+Max!$G147</f>
        <v>7.9436041316104431</v>
      </c>
      <c r="I147" s="35">
        <f>+min!$F147</f>
        <v>2.2203760298403252</v>
      </c>
      <c r="J147" s="36">
        <f>+'Average Info'!$G147</f>
        <v>5.0984095485444554</v>
      </c>
      <c r="K147" s="34">
        <f>+Max!$H147</f>
        <v>7.3161628867885149</v>
      </c>
      <c r="L147" s="35">
        <f>+min!$G147</f>
        <v>2.2203760298403252</v>
      </c>
      <c r="M147" s="36">
        <f>+'Average Info'!$H147</f>
        <v>5.0295360913530232</v>
      </c>
      <c r="N147" s="34">
        <f>+Max!$I147</f>
        <v>6.865869488625103</v>
      </c>
      <c r="O147" s="35">
        <f>+min!$H147</f>
        <v>2.4905440211096708</v>
      </c>
      <c r="P147" s="36">
        <f>+'Average Info'!$I147</f>
        <v>5.0295417208312072</v>
      </c>
      <c r="Q147" s="34">
        <f>+Max!$J147</f>
        <v>7.050826804085264</v>
      </c>
      <c r="R147" s="35">
        <f>+min!$I147</f>
        <v>2.2203760298403252</v>
      </c>
      <c r="S147" s="36">
        <f>+'Average Info'!$J147</f>
        <v>4.7656527568394287</v>
      </c>
      <c r="T147" s="34">
        <f>+Max!$K147</f>
        <v>8.2080905843536627</v>
      </c>
      <c r="U147" s="35">
        <f>+min!$J147</f>
        <v>2.8830620633092061</v>
      </c>
      <c r="V147" s="36">
        <f>+'Average Info'!$K147</f>
        <v>5.4446417365440745</v>
      </c>
      <c r="W147" s="34">
        <f>+Max!$L147</f>
        <v>7.1253958072515999</v>
      </c>
      <c r="X147" s="35">
        <f>+min!$K147</f>
        <v>3.9481614658006463</v>
      </c>
      <c r="Y147" s="36">
        <f>+'Average Info'!$L147</f>
        <v>4.6811644342814214</v>
      </c>
      <c r="Z147" s="34">
        <f>+Max!$M147</f>
        <v>6.8478092623044668</v>
      </c>
      <c r="AA147" s="35">
        <f>+min!$L147</f>
        <v>2.2203760298403252</v>
      </c>
      <c r="AB147" s="36">
        <f>+'Average Info'!$M147</f>
        <v>4.8852134859957523</v>
      </c>
      <c r="AC147" s="34">
        <f>+Max!$N147</f>
        <v>6.4020658561636425</v>
      </c>
      <c r="AD147" s="35">
        <f>+min!$M147</f>
        <v>3.3727954228165027</v>
      </c>
      <c r="AE147" s="36">
        <f>+'Average Info'!$N147</f>
        <v>4.5858995229173543</v>
      </c>
      <c r="AF147" s="34">
        <f>+Max!$O147</f>
        <v>6.4438633182004237</v>
      </c>
      <c r="AG147" s="35">
        <f>+min!$N147</f>
        <v>2.2203760298403252</v>
      </c>
      <c r="AH147" s="36">
        <f>+'Average Info'!$O147</f>
        <v>4.7180287230944122</v>
      </c>
      <c r="AI147" s="34">
        <f>+Max!$P147</f>
        <v>7.1135561858107437</v>
      </c>
      <c r="AJ147" s="35">
        <f>+min!$O147</f>
        <v>2.7384045149917418</v>
      </c>
      <c r="AK147" s="36">
        <f>+'Average Info'!$P147</f>
        <v>5.1751838075480538</v>
      </c>
      <c r="AL147" s="34">
        <f>+Max!$Q147</f>
        <v>7.4602750803726412</v>
      </c>
      <c r="AM147" s="35">
        <f>+min!$P147</f>
        <v>2.6995701613248682</v>
      </c>
      <c r="AN147" s="34">
        <f>+'Average Info'!$Q147</f>
        <v>5.717740526840478</v>
      </c>
      <c r="AO147" s="34">
        <f>+Max!$R147</f>
        <v>5.707235540304433</v>
      </c>
      <c r="AP147" s="35">
        <f>+min!$Q147</f>
        <v>2.7071268686356982</v>
      </c>
      <c r="AQ147" s="36">
        <f>+'Average Info'!$R147</f>
        <v>5.069426826255393</v>
      </c>
      <c r="AR147" s="34">
        <f>+Max!$S147</f>
        <v>7.7014630865567364</v>
      </c>
      <c r="AS147" s="35">
        <f>+min!$R147</f>
        <v>3.781625922841902</v>
      </c>
      <c r="AT147" s="36">
        <f>+'Average Info'!$S147</f>
        <v>5.43929884187735</v>
      </c>
      <c r="AU147" s="34">
        <f>+Max!$T147</f>
        <v>7.9957683368350203</v>
      </c>
      <c r="AV147" s="35">
        <f>+min!$S147</f>
        <v>3.0610399546908709</v>
      </c>
      <c r="AW147" s="36">
        <f>+'Average Info'!$T147</f>
        <v>5.4987063686406605</v>
      </c>
      <c r="AX147" s="34">
        <f>+Max!$U147</f>
        <v>8.7358176919630246</v>
      </c>
      <c r="AY147" s="35">
        <f>+min!$T147</f>
        <v>2.3231424142736259</v>
      </c>
      <c r="AZ147" s="36">
        <f>+'Average Info'!$U147</f>
        <v>5.3435598363586809</v>
      </c>
      <c r="BA147" s="34">
        <f>+Max!$V147</f>
        <v>7.0372362182696229</v>
      </c>
      <c r="BB147" s="35">
        <f>+min!$U147</f>
        <v>2.2203760298403252</v>
      </c>
      <c r="BC147" s="36">
        <f>+'Average Info'!$V147</f>
        <v>5.1258857689995727</v>
      </c>
      <c r="BD147" s="34">
        <f>+Max!$W147</f>
        <v>6.7138297444438688</v>
      </c>
      <c r="BE147" s="35">
        <f>+min!$V147</f>
        <v>3.671199249293378</v>
      </c>
      <c r="BF147" s="36">
        <f>+'Average Info'!$W147</f>
        <v>5.3765109397209452</v>
      </c>
      <c r="BG147" s="34">
        <f>+Max!$X147</f>
        <v>6.7547559165463467</v>
      </c>
      <c r="BH147" s="35">
        <f>+min!$W147</f>
        <v>3.0138719419503923</v>
      </c>
      <c r="BI147" s="36">
        <f>+'Average Info'!$X147</f>
        <v>5.3477083310266824</v>
      </c>
    </row>
    <row r="148" spans="1:61">
      <c r="A148" s="27">
        <v>146</v>
      </c>
      <c r="B148" s="34">
        <f>+Max!$E148</f>
        <v>5.6976419826247948</v>
      </c>
      <c r="C148" s="35">
        <f>+min!$D148</f>
        <v>2.242804070545783</v>
      </c>
      <c r="D148" s="36">
        <f>+'Average Info'!$E148</f>
        <v>4.0272859651041779</v>
      </c>
      <c r="E148" s="34">
        <f>+Max!$F148</f>
        <v>7.1814436216289028</v>
      </c>
      <c r="F148" s="35">
        <f>+min!$E148</f>
        <v>2.242804070545783</v>
      </c>
      <c r="G148" s="36">
        <f>+'Average Info'!$F148</f>
        <v>4.5088454350303024</v>
      </c>
      <c r="H148" s="34">
        <f>+Max!$G148</f>
        <v>7.0753667849717186</v>
      </c>
      <c r="I148" s="35">
        <f>+min!$F148</f>
        <v>2.7124397972484293</v>
      </c>
      <c r="J148" s="36">
        <f>+'Average Info'!$G148</f>
        <v>4.5923840426359366</v>
      </c>
      <c r="K148" s="34">
        <f>+Max!$H148</f>
        <v>7.0543363615947126</v>
      </c>
      <c r="L148" s="35">
        <f>+min!$G148</f>
        <v>2.242804070545783</v>
      </c>
      <c r="M148" s="36">
        <f>+'Average Info'!$H148</f>
        <v>4.512087174942673</v>
      </c>
      <c r="N148" s="34">
        <f>+Max!$I148</f>
        <v>8.4980592054767978</v>
      </c>
      <c r="O148" s="35">
        <f>+min!$H148</f>
        <v>2.242804070545783</v>
      </c>
      <c r="P148" s="36">
        <f>+'Average Info'!$I148</f>
        <v>4.9277791901459196</v>
      </c>
      <c r="Q148" s="34">
        <f>+Max!$J148</f>
        <v>7.4121387462889183</v>
      </c>
      <c r="R148" s="35">
        <f>+min!$I148</f>
        <v>2.9584753242200521</v>
      </c>
      <c r="S148" s="36">
        <f>+'Average Info'!$J148</f>
        <v>4.87064900179156</v>
      </c>
      <c r="T148" s="34">
        <f>+Max!$K148</f>
        <v>6.4238542930852791</v>
      </c>
      <c r="U148" s="35">
        <f>+min!$J148</f>
        <v>2.7312345305517112</v>
      </c>
      <c r="V148" s="36">
        <f>+'Average Info'!$K148</f>
        <v>4.5223484055190744</v>
      </c>
      <c r="W148" s="34">
        <f>+Max!$L148</f>
        <v>6.1619767906642471</v>
      </c>
      <c r="X148" s="35">
        <f>+min!$K148</f>
        <v>2.242804070545783</v>
      </c>
      <c r="Y148" s="36">
        <f>+'Average Info'!$L148</f>
        <v>4.9928849568642422</v>
      </c>
      <c r="Z148" s="34">
        <f>+Max!$M148</f>
        <v>6.5043263023112621</v>
      </c>
      <c r="AA148" s="35">
        <f>+min!$L148</f>
        <v>2.242804070545783</v>
      </c>
      <c r="AB148" s="36">
        <f>+'Average Info'!$M148</f>
        <v>4.7293941686863956</v>
      </c>
      <c r="AC148" s="34">
        <f>+Max!$N148</f>
        <v>6.9866336130624314</v>
      </c>
      <c r="AD148" s="35">
        <f>+min!$M148</f>
        <v>2.2534050166618926</v>
      </c>
      <c r="AE148" s="36">
        <f>+'Average Info'!$N148</f>
        <v>4.6955383882766952</v>
      </c>
      <c r="AF148" s="34">
        <f>+Max!$O148</f>
        <v>7.3209009170475889</v>
      </c>
      <c r="AG148" s="35">
        <f>+min!$N148</f>
        <v>2.242804070545783</v>
      </c>
      <c r="AH148" s="36">
        <f>+'Average Info'!$O148</f>
        <v>5.2373038997098487</v>
      </c>
      <c r="AI148" s="34">
        <f>+Max!$P148</f>
        <v>7.0931517770434285</v>
      </c>
      <c r="AJ148" s="35">
        <f>+min!$O148</f>
        <v>2.242804070545783</v>
      </c>
      <c r="AK148" s="36">
        <f>+'Average Info'!$P148</f>
        <v>4.5567056842049087</v>
      </c>
      <c r="AL148" s="34">
        <f>+Max!$Q148</f>
        <v>7.2545292801688595</v>
      </c>
      <c r="AM148" s="35">
        <f>+min!$P148</f>
        <v>2.242804070545783</v>
      </c>
      <c r="AN148" s="34">
        <f>+'Average Info'!$Q148</f>
        <v>4.9229610333998446</v>
      </c>
      <c r="AO148" s="34">
        <f>+Max!$R148</f>
        <v>6.7519544220285255</v>
      </c>
      <c r="AP148" s="35">
        <f>+min!$Q148</f>
        <v>3.1470053305249173</v>
      </c>
      <c r="AQ148" s="36">
        <f>+'Average Info'!$R148</f>
        <v>5.4330645693969251</v>
      </c>
      <c r="AR148" s="34">
        <f>+Max!$S148</f>
        <v>6.98068246738905</v>
      </c>
      <c r="AS148" s="35">
        <f>+min!$R148</f>
        <v>3.1953527744964902</v>
      </c>
      <c r="AT148" s="36">
        <f>+'Average Info'!$S148</f>
        <v>5.5008187746275539</v>
      </c>
      <c r="AU148" s="34">
        <f>+Max!$T148</f>
        <v>6.7105666172675358</v>
      </c>
      <c r="AV148" s="35">
        <f>+min!$S148</f>
        <v>3.0517909210759284</v>
      </c>
      <c r="AW148" s="36">
        <f>+'Average Info'!$T148</f>
        <v>5.0900892748548943</v>
      </c>
      <c r="AX148" s="34">
        <f>+Max!$U148</f>
        <v>7.1064293840729587</v>
      </c>
      <c r="AY148" s="35">
        <f>+min!$T148</f>
        <v>3.0067256262726132</v>
      </c>
      <c r="AZ148" s="36">
        <f>+'Average Info'!$U148</f>
        <v>4.733963826154719</v>
      </c>
      <c r="BA148" s="34">
        <f>+Max!$V148</f>
        <v>7.3427084757766927</v>
      </c>
      <c r="BB148" s="35">
        <f>+min!$U148</f>
        <v>2.242804070545783</v>
      </c>
      <c r="BC148" s="36">
        <f>+'Average Info'!$V148</f>
        <v>5.0580782622653464</v>
      </c>
      <c r="BD148" s="34">
        <f>+Max!$W148</f>
        <v>7.567295601756471</v>
      </c>
      <c r="BE148" s="35">
        <f>+min!$V148</f>
        <v>3.162219002736677</v>
      </c>
      <c r="BF148" s="36">
        <f>+'Average Info'!$W148</f>
        <v>5.0955156732499329</v>
      </c>
      <c r="BG148" s="34">
        <f>+Max!$X148</f>
        <v>7.6360000706279489</v>
      </c>
      <c r="BH148" s="35">
        <f>+min!$W148</f>
        <v>3.0634386827706805</v>
      </c>
      <c r="BI148" s="36">
        <f>+'Average Info'!$X148</f>
        <v>5.5109690267999536</v>
      </c>
    </row>
    <row r="149" spans="1:61">
      <c r="A149" s="27">
        <v>147</v>
      </c>
      <c r="B149" s="34">
        <f>+Max!$E149</f>
        <v>6.3752826206107365</v>
      </c>
      <c r="C149" s="35">
        <f>+min!$D149</f>
        <v>2.242804070545783</v>
      </c>
      <c r="D149" s="36">
        <f>+'Average Info'!$E149</f>
        <v>4.1081230639629585</v>
      </c>
      <c r="E149" s="34">
        <f>+Max!$F149</f>
        <v>7.3777786692028506</v>
      </c>
      <c r="F149" s="35">
        <f>+min!$E149</f>
        <v>2.242804070545783</v>
      </c>
      <c r="G149" s="36">
        <f>+'Average Info'!$F149</f>
        <v>4.2147479882497665</v>
      </c>
      <c r="H149" s="34">
        <f>+Max!$G149</f>
        <v>7.6723336437274456</v>
      </c>
      <c r="I149" s="35">
        <f>+min!$F149</f>
        <v>2.242804070545783</v>
      </c>
      <c r="J149" s="36">
        <f>+'Average Info'!$G149</f>
        <v>5.1928544240707692</v>
      </c>
      <c r="K149" s="34">
        <f>+Max!$H149</f>
        <v>7.0640555442734696</v>
      </c>
      <c r="L149" s="35">
        <f>+min!$G149</f>
        <v>2.9216560415255008</v>
      </c>
      <c r="M149" s="36">
        <f>+'Average Info'!$H149</f>
        <v>5.1256684776773129</v>
      </c>
      <c r="N149" s="34">
        <f>+Max!$I149</f>
        <v>7.2862570786127723</v>
      </c>
      <c r="O149" s="35">
        <f>+min!$H149</f>
        <v>2.242804070545783</v>
      </c>
      <c r="P149" s="36">
        <f>+'Average Info'!$I149</f>
        <v>4.6035882587845238</v>
      </c>
      <c r="Q149" s="34">
        <f>+Max!$J149</f>
        <v>7.4250570173391273</v>
      </c>
      <c r="R149" s="35">
        <f>+min!$I149</f>
        <v>2.9781821221097311</v>
      </c>
      <c r="S149" s="36">
        <f>+'Average Info'!$J149</f>
        <v>4.5665104578264186</v>
      </c>
      <c r="T149" s="34">
        <f>+Max!$K149</f>
        <v>7.5989941685036317</v>
      </c>
      <c r="U149" s="35">
        <f>+min!$J149</f>
        <v>2.242804070545783</v>
      </c>
      <c r="V149" s="36">
        <f>+'Average Info'!$K149</f>
        <v>4.8192028134860392</v>
      </c>
      <c r="W149" s="34">
        <f>+Max!$L149</f>
        <v>7.2961409569487179</v>
      </c>
      <c r="X149" s="35">
        <f>+min!$K149</f>
        <v>2.242804070545783</v>
      </c>
      <c r="Y149" s="36">
        <f>+'Average Info'!$L149</f>
        <v>4.8300864613018835</v>
      </c>
      <c r="Z149" s="34">
        <f>+Max!$M149</f>
        <v>6.5787944062161037</v>
      </c>
      <c r="AA149" s="35">
        <f>+min!$L149</f>
        <v>2.242804070545783</v>
      </c>
      <c r="AB149" s="36">
        <f>+'Average Info'!$M149</f>
        <v>4.7576095639864677</v>
      </c>
      <c r="AC149" s="34">
        <f>+Max!$N149</f>
        <v>8.8510019988315971</v>
      </c>
      <c r="AD149" s="35">
        <f>+min!$M149</f>
        <v>2.5693563454987491</v>
      </c>
      <c r="AE149" s="36">
        <f>+'Average Info'!$N149</f>
        <v>5.1103743242768696</v>
      </c>
      <c r="AF149" s="34">
        <f>+Max!$O149</f>
        <v>8.3696964084196122</v>
      </c>
      <c r="AG149" s="35">
        <f>+min!$N149</f>
        <v>2.7587312191359432</v>
      </c>
      <c r="AH149" s="36">
        <f>+'Average Info'!$O149</f>
        <v>5.1445212189656191</v>
      </c>
      <c r="AI149" s="34">
        <f>+Max!$P149</f>
        <v>7.0442735282373272</v>
      </c>
      <c r="AJ149" s="35">
        <f>+min!$O149</f>
        <v>2.242804070545783</v>
      </c>
      <c r="AK149" s="36">
        <f>+'Average Info'!$P149</f>
        <v>4.7270269921236361</v>
      </c>
      <c r="AL149" s="34">
        <f>+Max!$Q149</f>
        <v>6.9563709642961093</v>
      </c>
      <c r="AM149" s="35">
        <f>+min!$P149</f>
        <v>2.40394201635167</v>
      </c>
      <c r="AN149" s="34">
        <f>+'Average Info'!$Q149</f>
        <v>4.835446731449565</v>
      </c>
      <c r="AO149" s="34">
        <f>+Max!$R149</f>
        <v>8.4424377033127467</v>
      </c>
      <c r="AP149" s="35">
        <f>+min!$Q149</f>
        <v>2.3733129019238923</v>
      </c>
      <c r="AQ149" s="36">
        <f>+'Average Info'!$R149</f>
        <v>5.0861043604944385</v>
      </c>
      <c r="AR149" s="34">
        <f>+Max!$S149</f>
        <v>5.6535709219944144</v>
      </c>
      <c r="AS149" s="35">
        <f>+min!$R149</f>
        <v>2.6844944734162053</v>
      </c>
      <c r="AT149" s="36">
        <f>+'Average Info'!$S149</f>
        <v>4.27811448059835</v>
      </c>
      <c r="AU149" s="34">
        <f>+Max!$T149</f>
        <v>7.2421414574690788</v>
      </c>
      <c r="AV149" s="35">
        <f>+min!$S149</f>
        <v>2.242804070545783</v>
      </c>
      <c r="AW149" s="36">
        <f>+'Average Info'!$T149</f>
        <v>4.9093136601116489</v>
      </c>
      <c r="AX149" s="34">
        <f>+Max!$U149</f>
        <v>7.5738748724254545</v>
      </c>
      <c r="AY149" s="35">
        <f>+min!$T149</f>
        <v>2.4015123989240292</v>
      </c>
      <c r="AZ149" s="36">
        <f>+'Average Info'!$U149</f>
        <v>4.866644882741074</v>
      </c>
      <c r="BA149" s="34">
        <f>+Max!$V149</f>
        <v>8.3543704437142967</v>
      </c>
      <c r="BB149" s="35">
        <f>+min!$U149</f>
        <v>2.242804070545783</v>
      </c>
      <c r="BC149" s="36">
        <f>+'Average Info'!$V149</f>
        <v>5.5801262919801369</v>
      </c>
      <c r="BD149" s="34">
        <f>+Max!$W149</f>
        <v>8.7112752014284087</v>
      </c>
      <c r="BE149" s="35">
        <f>+min!$V149</f>
        <v>4.2310424841783156</v>
      </c>
      <c r="BF149" s="36">
        <f>+'Average Info'!$W149</f>
        <v>5.7706469046443143</v>
      </c>
      <c r="BG149" s="34">
        <f>+Max!$X149</f>
        <v>7.9743648029328709</v>
      </c>
      <c r="BH149" s="35">
        <f>+min!$W149</f>
        <v>3.2187228030642512</v>
      </c>
      <c r="BI149" s="36">
        <f>+'Average Info'!$X149</f>
        <v>5.3212686279185109</v>
      </c>
    </row>
    <row r="150" spans="1:61">
      <c r="A150" s="27">
        <v>148</v>
      </c>
      <c r="B150" s="34">
        <f>+Max!$E150</f>
        <v>5.4810843046591078</v>
      </c>
      <c r="C150" s="35">
        <f>+min!$D150</f>
        <v>2.2652321112512408</v>
      </c>
      <c r="D150" s="36">
        <f>+'Average Info'!$E150</f>
        <v>3.463316052824156</v>
      </c>
      <c r="E150" s="34">
        <f>+Max!$F150</f>
        <v>7.2976282086409014</v>
      </c>
      <c r="F150" s="35">
        <f>+min!$E150</f>
        <v>2.2652321112512408</v>
      </c>
      <c r="G150" s="36">
        <f>+'Average Info'!$F150</f>
        <v>4.9411026864832657</v>
      </c>
      <c r="H150" s="34">
        <f>+Max!$G150</f>
        <v>7.2350688127967446</v>
      </c>
      <c r="I150" s="35">
        <f>+min!$F150</f>
        <v>2.2652321112512408</v>
      </c>
      <c r="J150" s="36">
        <f>+'Average Info'!$G150</f>
        <v>4.956218498014926</v>
      </c>
      <c r="K150" s="34">
        <f>+Max!$H150</f>
        <v>8.1138670153489603</v>
      </c>
      <c r="L150" s="35">
        <f>+min!$G150</f>
        <v>2.2652321112512408</v>
      </c>
      <c r="M150" s="36">
        <f>+'Average Info'!$H150</f>
        <v>5.2576320493971069</v>
      </c>
      <c r="N150" s="34">
        <f>+Max!$I150</f>
        <v>6.7336603706527809</v>
      </c>
      <c r="O150" s="35">
        <f>+min!$H150</f>
        <v>3.3257534058186105</v>
      </c>
      <c r="P150" s="36">
        <f>+'Average Info'!$I150</f>
        <v>4.5058837071450952</v>
      </c>
      <c r="Q150" s="34">
        <f>+Max!$J150</f>
        <v>7.6413081189732317</v>
      </c>
      <c r="R150" s="35">
        <f>+min!$I150</f>
        <v>2.2652321112512408</v>
      </c>
      <c r="S150" s="36">
        <f>+'Average Info'!$J150</f>
        <v>5.0478935710546251</v>
      </c>
      <c r="T150" s="34">
        <f>+Max!$K150</f>
        <v>6.278438722311078</v>
      </c>
      <c r="U150" s="35">
        <f>+min!$J150</f>
        <v>3.5294053716691662</v>
      </c>
      <c r="V150" s="36">
        <f>+'Average Info'!$K150</f>
        <v>4.053792334156566</v>
      </c>
      <c r="W150" s="34">
        <f>+Max!$L150</f>
        <v>8.5361124579058458</v>
      </c>
      <c r="X150" s="35">
        <f>+min!$K150</f>
        <v>2.336201899372929</v>
      </c>
      <c r="Y150" s="36">
        <f>+'Average Info'!$L150</f>
        <v>4.7114701785599111</v>
      </c>
      <c r="Z150" s="34">
        <f>+Max!$M150</f>
        <v>7.1579092538880689</v>
      </c>
      <c r="AA150" s="35">
        <f>+min!$L150</f>
        <v>2.2652321112512408</v>
      </c>
      <c r="AB150" s="36">
        <f>+'Average Info'!$M150</f>
        <v>5.2986911767031453</v>
      </c>
      <c r="AC150" s="34">
        <f>+Max!$N150</f>
        <v>6.6988297345461669</v>
      </c>
      <c r="AD150" s="35">
        <f>+min!$M150</f>
        <v>3.7194809718550865</v>
      </c>
      <c r="AE150" s="36">
        <f>+'Average Info'!$N150</f>
        <v>4.919819787248306</v>
      </c>
      <c r="AF150" s="34">
        <f>+Max!$O150</f>
        <v>7.9152290804472267</v>
      </c>
      <c r="AG150" s="35">
        <f>+min!$N150</f>
        <v>2.3859237589048861</v>
      </c>
      <c r="AH150" s="36">
        <f>+'Average Info'!$O150</f>
        <v>5.4287570721229157</v>
      </c>
      <c r="AI150" s="34">
        <f>+Max!$P150</f>
        <v>7.1723154895986703</v>
      </c>
      <c r="AJ150" s="35">
        <f>+min!$O150</f>
        <v>3.6179381674270412</v>
      </c>
      <c r="AK150" s="36">
        <f>+'Average Info'!$P150</f>
        <v>4.6994542481008921</v>
      </c>
      <c r="AL150" s="34">
        <f>+Max!$Q150</f>
        <v>6.4757455455592572</v>
      </c>
      <c r="AM150" s="35">
        <f>+min!$P150</f>
        <v>2.2652321112512408</v>
      </c>
      <c r="AN150" s="34">
        <f>+'Average Info'!$Q150</f>
        <v>4.5924555823120281</v>
      </c>
      <c r="AO150" s="34">
        <f>+Max!$R150</f>
        <v>6.8194254558916025</v>
      </c>
      <c r="AP150" s="35">
        <f>+min!$Q150</f>
        <v>3.0914227492955981</v>
      </c>
      <c r="AQ150" s="36">
        <f>+'Average Info'!$R150</f>
        <v>4.9353624105165634</v>
      </c>
      <c r="AR150" s="34">
        <f>+Max!$S150</f>
        <v>7.6460179869879079</v>
      </c>
      <c r="AS150" s="35">
        <f>+min!$R150</f>
        <v>3.470569773152766</v>
      </c>
      <c r="AT150" s="36">
        <f>+'Average Info'!$S150</f>
        <v>5.2317239520244261</v>
      </c>
      <c r="AU150" s="34">
        <f>+Max!$T150</f>
        <v>8.0130155227243982</v>
      </c>
      <c r="AV150" s="35">
        <f>+min!$S150</f>
        <v>3.0249004657983178</v>
      </c>
      <c r="AW150" s="36">
        <f>+'Average Info'!$T150</f>
        <v>5.2287412548528609</v>
      </c>
      <c r="AX150" s="34">
        <f>+Max!$U150</f>
        <v>7.0246269761616364</v>
      </c>
      <c r="AY150" s="35">
        <f>+min!$T150</f>
        <v>2.3728305789278394</v>
      </c>
      <c r="AZ150" s="36">
        <f>+'Average Info'!$U150</f>
        <v>5.2918967750055881</v>
      </c>
      <c r="BA150" s="34">
        <f>+Max!$V150</f>
        <v>7.8838299603494315</v>
      </c>
      <c r="BB150" s="35">
        <f>+min!$U150</f>
        <v>3.5232514150579277</v>
      </c>
      <c r="BC150" s="36">
        <f>+'Average Info'!$V150</f>
        <v>5.4587444750545817</v>
      </c>
      <c r="BD150" s="34">
        <f>+Max!$W150</f>
        <v>9.6283576581107049</v>
      </c>
      <c r="BE150" s="35">
        <f>+min!$V150</f>
        <v>3.0417385148786562</v>
      </c>
      <c r="BF150" s="36">
        <f>+'Average Info'!$W150</f>
        <v>5.9822814270352076</v>
      </c>
      <c r="BG150" s="34">
        <f>+Max!$X150</f>
        <v>6.8859318437625738</v>
      </c>
      <c r="BH150" s="35">
        <f>+min!$W150</f>
        <v>2.59885544630469</v>
      </c>
      <c r="BI150" s="36">
        <f>+'Average Info'!$X150</f>
        <v>5.4515917720728284</v>
      </c>
    </row>
    <row r="151" spans="1:61">
      <c r="A151" s="27">
        <v>149</v>
      </c>
      <c r="B151" s="34">
        <f>+Max!$E151</f>
        <v>5.8244743435051225</v>
      </c>
      <c r="C151" s="35">
        <f>+min!$D151</f>
        <v>2.294227033020563</v>
      </c>
      <c r="D151" s="36">
        <f>+'Average Info'!$E151</f>
        <v>3.8450931838896816</v>
      </c>
      <c r="E151" s="34">
        <f>+Max!$F151</f>
        <v>6.4456289554610349</v>
      </c>
      <c r="F151" s="35">
        <f>+min!$E151</f>
        <v>2.2652321112512408</v>
      </c>
      <c r="G151" s="36">
        <f>+'Average Info'!$F151</f>
        <v>3.9458511142898112</v>
      </c>
      <c r="H151" s="34">
        <f>+Max!$G151</f>
        <v>7.1141347167374516</v>
      </c>
      <c r="I151" s="35">
        <f>+min!$F151</f>
        <v>2.2652321112512408</v>
      </c>
      <c r="J151" s="36">
        <f>+'Average Info'!$G151</f>
        <v>4.7931146436627676</v>
      </c>
      <c r="K151" s="34">
        <f>+Max!$H151</f>
        <v>5.8569817726898759</v>
      </c>
      <c r="L151" s="35">
        <f>+min!$G151</f>
        <v>2.6548974250371713</v>
      </c>
      <c r="M151" s="36">
        <f>+'Average Info'!$H151</f>
        <v>4.8694086146004318</v>
      </c>
      <c r="N151" s="34">
        <f>+Max!$I151</f>
        <v>7.6431446537929322</v>
      </c>
      <c r="O151" s="35">
        <f>+min!$H151</f>
        <v>3.2355669052447134</v>
      </c>
      <c r="P151" s="36">
        <f>+'Average Info'!$I151</f>
        <v>4.8280999196040613</v>
      </c>
      <c r="Q151" s="34">
        <f>+Max!$J151</f>
        <v>7.3004915460215152</v>
      </c>
      <c r="R151" s="35">
        <f>+min!$I151</f>
        <v>2.2652321112512408</v>
      </c>
      <c r="S151" s="36">
        <f>+'Average Info'!$J151</f>
        <v>4.6480569086639445</v>
      </c>
      <c r="T151" s="34">
        <f>+Max!$K151</f>
        <v>6.199649203992716</v>
      </c>
      <c r="U151" s="35">
        <f>+min!$J151</f>
        <v>2.2652321112512408</v>
      </c>
      <c r="V151" s="36">
        <f>+'Average Info'!$K151</f>
        <v>4.6820908622066151</v>
      </c>
      <c r="W151" s="34">
        <f>+Max!$L151</f>
        <v>6.8743972301232219</v>
      </c>
      <c r="X151" s="35">
        <f>+min!$K151</f>
        <v>2.2652321112512408</v>
      </c>
      <c r="Y151" s="36">
        <f>+'Average Info'!$L151</f>
        <v>5.2816465976645119</v>
      </c>
      <c r="Z151" s="34">
        <f>+Max!$M151</f>
        <v>7.9850718030706513</v>
      </c>
      <c r="AA151" s="35">
        <f>+min!$L151</f>
        <v>3.8222544235857931</v>
      </c>
      <c r="AB151" s="36">
        <f>+'Average Info'!$M151</f>
        <v>5.2410362550327214</v>
      </c>
      <c r="AC151" s="34">
        <f>+Max!$N151</f>
        <v>6.5700766872079681</v>
      </c>
      <c r="AD151" s="35">
        <f>+min!$M151</f>
        <v>3.0563417401416535</v>
      </c>
      <c r="AE151" s="36">
        <f>+'Average Info'!$N151</f>
        <v>5.2497620947488057</v>
      </c>
      <c r="AF151" s="34">
        <f>+Max!$O151</f>
        <v>7.7712843630963331</v>
      </c>
      <c r="AG151" s="35">
        <f>+min!$N151</f>
        <v>3.4321363482483398</v>
      </c>
      <c r="AH151" s="36">
        <f>+'Average Info'!$O151</f>
        <v>5.1815215008208897</v>
      </c>
      <c r="AI151" s="34">
        <f>+Max!$P151</f>
        <v>6.9407095908247278</v>
      </c>
      <c r="AJ151" s="35">
        <f>+min!$O151</f>
        <v>2.2652321112512408</v>
      </c>
      <c r="AK151" s="36">
        <f>+'Average Info'!$P151</f>
        <v>5.3669254682891268</v>
      </c>
      <c r="AL151" s="34">
        <f>+Max!$Q151</f>
        <v>7.3911126862773706</v>
      </c>
      <c r="AM151" s="35">
        <f>+min!$P151</f>
        <v>3.2045936945331679</v>
      </c>
      <c r="AN151" s="34">
        <f>+'Average Info'!$Q151</f>
        <v>4.7598968307748502</v>
      </c>
      <c r="AO151" s="34">
        <f>+Max!$R151</f>
        <v>5.9536841254102155</v>
      </c>
      <c r="AP151" s="35">
        <f>+min!$Q151</f>
        <v>2.2652321112512408</v>
      </c>
      <c r="AQ151" s="36">
        <f>+'Average Info'!$R151</f>
        <v>4.4529422844284925</v>
      </c>
      <c r="AR151" s="34">
        <f>+Max!$S151</f>
        <v>8.2905130749791809</v>
      </c>
      <c r="AS151" s="35">
        <f>+min!$R151</f>
        <v>2.2652321112512408</v>
      </c>
      <c r="AT151" s="36">
        <f>+'Average Info'!$S151</f>
        <v>5.6901029082061552</v>
      </c>
      <c r="AU151" s="34">
        <f>+Max!$T151</f>
        <v>6.5793520471741687</v>
      </c>
      <c r="AV151" s="35">
        <f>+min!$S151</f>
        <v>3.0899652711559811</v>
      </c>
      <c r="AW151" s="36">
        <f>+'Average Info'!$T151</f>
        <v>4.8414919580317655</v>
      </c>
      <c r="AX151" s="34">
        <f>+Max!$U151</f>
        <v>6.6726918635602424</v>
      </c>
      <c r="AY151" s="35">
        <f>+min!$T151</f>
        <v>2.2652321112512408</v>
      </c>
      <c r="AZ151" s="36">
        <f>+'Average Info'!$U151</f>
        <v>5.2531898082605339</v>
      </c>
      <c r="BA151" s="34">
        <f>+Max!$V151</f>
        <v>6.5627940448781903</v>
      </c>
      <c r="BB151" s="35">
        <f>+min!$U151</f>
        <v>3.7439905838605108</v>
      </c>
      <c r="BC151" s="36">
        <f>+'Average Info'!$V151</f>
        <v>5.2860605541637948</v>
      </c>
      <c r="BD151" s="34">
        <f>+Max!$W151</f>
        <v>8.0554059319051454</v>
      </c>
      <c r="BE151" s="35">
        <f>+min!$V151</f>
        <v>3.632382611104175</v>
      </c>
      <c r="BF151" s="36">
        <f>+'Average Info'!$W151</f>
        <v>5.4636924254358004</v>
      </c>
      <c r="BG151" s="34">
        <f>+Max!$X151</f>
        <v>7.1636403347928486</v>
      </c>
      <c r="BH151" s="35">
        <f>+min!$W151</f>
        <v>2.5044180278317385</v>
      </c>
      <c r="BI151" s="36">
        <f>+'Average Info'!$X151</f>
        <v>5.4242340909010682</v>
      </c>
    </row>
    <row r="152" spans="1:61">
      <c r="A152" s="27">
        <v>150</v>
      </c>
      <c r="B152" s="34">
        <f>+Max!$E152</f>
        <v>5.706958623450527</v>
      </c>
      <c r="C152" s="35">
        <f>+min!$D152</f>
        <v>2.242804070545783</v>
      </c>
      <c r="D152" s="36">
        <f>+'Average Info'!$E152</f>
        <v>3.6998058612434823</v>
      </c>
      <c r="E152" s="34">
        <f>+Max!$F152</f>
        <v>6.5613147570409458</v>
      </c>
      <c r="F152" s="35">
        <f>+min!$E152</f>
        <v>2.242804070545783</v>
      </c>
      <c r="G152" s="36">
        <f>+'Average Info'!$F152</f>
        <v>3.9746848511762454</v>
      </c>
      <c r="H152" s="34">
        <f>+Max!$G152</f>
        <v>6.5748442699994625</v>
      </c>
      <c r="I152" s="35">
        <f>+min!$F152</f>
        <v>2.242804070545783</v>
      </c>
      <c r="J152" s="36">
        <f>+'Average Info'!$G152</f>
        <v>4.2676011701584207</v>
      </c>
      <c r="K152" s="34">
        <f>+Max!$H152</f>
        <v>6.038505098141469</v>
      </c>
      <c r="L152" s="35">
        <f>+min!$G152</f>
        <v>2.242804070545783</v>
      </c>
      <c r="M152" s="36">
        <f>+'Average Info'!$H152</f>
        <v>4.7938863319377241</v>
      </c>
      <c r="N152" s="34">
        <f>+Max!$I152</f>
        <v>7.8562087162184211</v>
      </c>
      <c r="O152" s="35">
        <f>+min!$H152</f>
        <v>3.3939907093982233</v>
      </c>
      <c r="P152" s="36">
        <f>+'Average Info'!$I152</f>
        <v>5.2060107504541486</v>
      </c>
      <c r="Q152" s="34">
        <f>+Max!$J152</f>
        <v>7.2553304924575137</v>
      </c>
      <c r="R152" s="35">
        <f>+min!$I152</f>
        <v>2.242804070545783</v>
      </c>
      <c r="S152" s="36">
        <f>+'Average Info'!$J152</f>
        <v>4.6345112802472492</v>
      </c>
      <c r="T152" s="34">
        <f>+Max!$K152</f>
        <v>7.4398140975776421</v>
      </c>
      <c r="U152" s="35">
        <f>+min!$J152</f>
        <v>2.242804070545783</v>
      </c>
      <c r="V152" s="36">
        <f>+'Average Info'!$K152</f>
        <v>5.4224524980059927</v>
      </c>
      <c r="W152" s="34">
        <f>+Max!$L152</f>
        <v>6.4102109618812486</v>
      </c>
      <c r="X152" s="35">
        <f>+min!$K152</f>
        <v>2.242804070545783</v>
      </c>
      <c r="Y152" s="36">
        <f>+'Average Info'!$L152</f>
        <v>5.3350236129153963</v>
      </c>
      <c r="Z152" s="34">
        <f>+Max!$M152</f>
        <v>6.691414209200869</v>
      </c>
      <c r="AA152" s="35">
        <f>+min!$L152</f>
        <v>3.6196540608954328</v>
      </c>
      <c r="AB152" s="36">
        <f>+'Average Info'!$M152</f>
        <v>5.3538387359212853</v>
      </c>
      <c r="AC152" s="34">
        <f>+Max!$N152</f>
        <v>7.1505431158508781</v>
      </c>
      <c r="AD152" s="35">
        <f>+min!$M152</f>
        <v>4.1220271490315099</v>
      </c>
      <c r="AE152" s="36">
        <f>+'Average Info'!$N152</f>
        <v>4.9115389017847422</v>
      </c>
      <c r="AF152" s="34">
        <f>+Max!$O152</f>
        <v>6.8014487894455256</v>
      </c>
      <c r="AG152" s="35">
        <f>+min!$N152</f>
        <v>2.3148354273408565</v>
      </c>
      <c r="AH152" s="36">
        <f>+'Average Info'!$O152</f>
        <v>4.5963109751535454</v>
      </c>
      <c r="AI152" s="34">
        <f>+Max!$P152</f>
        <v>8.0765439778338575</v>
      </c>
      <c r="AJ152" s="35">
        <f>+min!$O152</f>
        <v>3.7166327101873367</v>
      </c>
      <c r="AK152" s="36">
        <f>+'Average Info'!$P152</f>
        <v>4.9806295472151048</v>
      </c>
      <c r="AL152" s="34">
        <f>+Max!$Q152</f>
        <v>6.6009779416026131</v>
      </c>
      <c r="AM152" s="35">
        <f>+min!$P152</f>
        <v>2.9780550355257751</v>
      </c>
      <c r="AN152" s="34">
        <f>+'Average Info'!$Q152</f>
        <v>4.4648186861170309</v>
      </c>
      <c r="AO152" s="34">
        <f>+Max!$R152</f>
        <v>6.7210043720893839</v>
      </c>
      <c r="AP152" s="35">
        <f>+min!$Q152</f>
        <v>3.176916842446369</v>
      </c>
      <c r="AQ152" s="36">
        <f>+'Average Info'!$R152</f>
        <v>4.2173127507331181</v>
      </c>
      <c r="AR152" s="34">
        <f>+Max!$S152</f>
        <v>5.9621016063742047</v>
      </c>
      <c r="AS152" s="35">
        <f>+min!$R152</f>
        <v>2.242804070545783</v>
      </c>
      <c r="AT152" s="36">
        <f>+'Average Info'!$S152</f>
        <v>4.714083708366104</v>
      </c>
      <c r="AU152" s="34">
        <f>+Max!$T152</f>
        <v>8.2761558201847762</v>
      </c>
      <c r="AV152" s="35">
        <f>+min!$S152</f>
        <v>3.8437624287202286</v>
      </c>
      <c r="AW152" s="36">
        <f>+'Average Info'!$T152</f>
        <v>5.0133087714380293</v>
      </c>
      <c r="AX152" s="34">
        <f>+Max!$U152</f>
        <v>7.8565785756085678</v>
      </c>
      <c r="AY152" s="35">
        <f>+min!$T152</f>
        <v>2.242804070545783</v>
      </c>
      <c r="AZ152" s="36">
        <f>+'Average Info'!$U152</f>
        <v>5.0416176300382105</v>
      </c>
      <c r="BA152" s="34">
        <f>+Max!$V152</f>
        <v>7.2251403668178087</v>
      </c>
      <c r="BB152" s="35">
        <f>+min!$U152</f>
        <v>2.7359966234879729</v>
      </c>
      <c r="BC152" s="36">
        <f>+'Average Info'!$V152</f>
        <v>4.9639635361762693</v>
      </c>
      <c r="BD152" s="34">
        <f>+Max!$W152</f>
        <v>7.1831606201980289</v>
      </c>
      <c r="BE152" s="35">
        <f>+min!$V152</f>
        <v>2.6793135116548421</v>
      </c>
      <c r="BF152" s="36">
        <f>+'Average Info'!$W152</f>
        <v>4.6914967657613982</v>
      </c>
      <c r="BG152" s="34">
        <f>+Max!$X152</f>
        <v>7.1660786219139521</v>
      </c>
      <c r="BH152" s="35">
        <f>+min!$W152</f>
        <v>2.8925817325280985</v>
      </c>
      <c r="BI152" s="36">
        <f>+'Average Info'!$X152</f>
        <v>5.4832171977876039</v>
      </c>
    </row>
    <row r="153" spans="1:61">
      <c r="A153" s="27">
        <v>151</v>
      </c>
      <c r="B153" s="34">
        <f>+Max!$E153</f>
        <v>8.5746134543726882</v>
      </c>
      <c r="C153" s="35">
        <f>+min!$D153</f>
        <v>2.2203760298403252</v>
      </c>
      <c r="D153" s="36">
        <f>+'Average Info'!$E153</f>
        <v>4.1153984652093216</v>
      </c>
      <c r="E153" s="34">
        <f>+Max!$F153</f>
        <v>7.4050511292841144</v>
      </c>
      <c r="F153" s="35">
        <f>+min!$E153</f>
        <v>2.2203760298403252</v>
      </c>
      <c r="G153" s="36">
        <f>+'Average Info'!$F153</f>
        <v>3.7298585338899475</v>
      </c>
      <c r="H153" s="34">
        <f>+Max!$G153</f>
        <v>7.4104490116242587</v>
      </c>
      <c r="I153" s="35">
        <f>+min!$F153</f>
        <v>2.2203760298403252</v>
      </c>
      <c r="J153" s="36">
        <f>+'Average Info'!$G153</f>
        <v>4.9454244328726142</v>
      </c>
      <c r="K153" s="34">
        <f>+Max!$H153</f>
        <v>7.9415447371866899</v>
      </c>
      <c r="L153" s="35">
        <f>+min!$G153</f>
        <v>2.2203760298403252</v>
      </c>
      <c r="M153" s="36">
        <f>+'Average Info'!$H153</f>
        <v>5.1982721759438011</v>
      </c>
      <c r="N153" s="34">
        <f>+Max!$I153</f>
        <v>5.4918198235254012</v>
      </c>
      <c r="O153" s="35">
        <f>+min!$H153</f>
        <v>2.6697061330863976</v>
      </c>
      <c r="P153" s="36">
        <f>+'Average Info'!$I153</f>
        <v>4.2898029313890147</v>
      </c>
      <c r="Q153" s="34">
        <f>+Max!$J153</f>
        <v>7.050045005921044</v>
      </c>
      <c r="R153" s="35">
        <f>+min!$I153</f>
        <v>2.389812922079956</v>
      </c>
      <c r="S153" s="36">
        <f>+'Average Info'!$J153</f>
        <v>5.0052647617908601</v>
      </c>
      <c r="T153" s="34">
        <f>+Max!$K153</f>
        <v>7.4621755684410491</v>
      </c>
      <c r="U153" s="35">
        <f>+min!$J153</f>
        <v>2.2203760298403252</v>
      </c>
      <c r="V153" s="36">
        <f>+'Average Info'!$K153</f>
        <v>4.9669768447865881</v>
      </c>
      <c r="W153" s="34">
        <f>+Max!$L153</f>
        <v>6.8730805917243876</v>
      </c>
      <c r="X153" s="35">
        <f>+min!$K153</f>
        <v>2.2872759351691663</v>
      </c>
      <c r="Y153" s="36">
        <f>+'Average Info'!$L153</f>
        <v>4.9542325330786818</v>
      </c>
      <c r="Z153" s="34">
        <f>+Max!$M153</f>
        <v>6.9884131817219224</v>
      </c>
      <c r="AA153" s="35">
        <f>+min!$L153</f>
        <v>2.6099632540003128</v>
      </c>
      <c r="AB153" s="36">
        <f>+'Average Info'!$M153</f>
        <v>4.9937410360673207</v>
      </c>
      <c r="AC153" s="34">
        <f>+Max!$N153</f>
        <v>8.4933493374621225</v>
      </c>
      <c r="AD153" s="35">
        <f>+min!$M153</f>
        <v>2.7922561127804371</v>
      </c>
      <c r="AE153" s="36">
        <f>+'Average Info'!$N153</f>
        <v>5.2277198770888438</v>
      </c>
      <c r="AF153" s="34">
        <f>+Max!$O153</f>
        <v>6.999963266771501</v>
      </c>
      <c r="AG153" s="35">
        <f>+min!$N153</f>
        <v>2.2203760298403252</v>
      </c>
      <c r="AH153" s="36">
        <f>+'Average Info'!$O153</f>
        <v>4.681321726803465</v>
      </c>
      <c r="AI153" s="34">
        <f>+Max!$P153</f>
        <v>7.6912479774484206</v>
      </c>
      <c r="AJ153" s="35">
        <f>+min!$O153</f>
        <v>2.9093808410670619</v>
      </c>
      <c r="AK153" s="36">
        <f>+'Average Info'!$P153</f>
        <v>4.614060417441884</v>
      </c>
      <c r="AL153" s="34">
        <f>+Max!$Q153</f>
        <v>7.857365293253487</v>
      </c>
      <c r="AM153" s="35">
        <f>+min!$P153</f>
        <v>2.2203760298403252</v>
      </c>
      <c r="AN153" s="34">
        <f>+'Average Info'!$Q153</f>
        <v>5.0083893178021448</v>
      </c>
      <c r="AO153" s="34">
        <f>+Max!$R153</f>
        <v>7.1613928165764804</v>
      </c>
      <c r="AP153" s="35">
        <f>+min!$Q153</f>
        <v>2.2203760298403252</v>
      </c>
      <c r="AQ153" s="36">
        <f>+'Average Info'!$R153</f>
        <v>4.8593625701591003</v>
      </c>
      <c r="AR153" s="34">
        <f>+Max!$S153</f>
        <v>7.070492221299868</v>
      </c>
      <c r="AS153" s="35">
        <f>+min!$R153</f>
        <v>3.6540727831818636</v>
      </c>
      <c r="AT153" s="36">
        <f>+'Average Info'!$S153</f>
        <v>3.9070840896275949</v>
      </c>
      <c r="AU153" s="34">
        <f>+Max!$T153</f>
        <v>8.0418729111429883</v>
      </c>
      <c r="AV153" s="35">
        <f>+min!$S153</f>
        <v>2.2203760298403252</v>
      </c>
      <c r="AW153" s="36">
        <f>+'Average Info'!$T153</f>
        <v>4.894155924712253</v>
      </c>
      <c r="AX153" s="34">
        <f>+Max!$U153</f>
        <v>7.9156782504213519</v>
      </c>
      <c r="AY153" s="35">
        <f>+min!$T153</f>
        <v>2.6289104306020459</v>
      </c>
      <c r="AZ153" s="36">
        <f>+'Average Info'!$U153</f>
        <v>4.6230640937408678</v>
      </c>
      <c r="BA153" s="34">
        <f>+Max!$V153</f>
        <v>9.0636946761149453</v>
      </c>
      <c r="BB153" s="35">
        <f>+min!$U153</f>
        <v>2.2203760298403252</v>
      </c>
      <c r="BC153" s="36">
        <f>+'Average Info'!$V153</f>
        <v>5.2706885917201065</v>
      </c>
      <c r="BD153" s="34">
        <f>+Max!$W153</f>
        <v>6.8576726356746107</v>
      </c>
      <c r="BE153" s="35">
        <f>+min!$V153</f>
        <v>3.0096457337471763</v>
      </c>
      <c r="BF153" s="36">
        <f>+'Average Info'!$W153</f>
        <v>4.8929816005615887</v>
      </c>
      <c r="BG153" s="34">
        <f>+Max!$X153</f>
        <v>8.1985704909187014</v>
      </c>
      <c r="BH153" s="35">
        <f>+min!$W153</f>
        <v>2.4101146028223059</v>
      </c>
      <c r="BI153" s="36">
        <f>+'Average Info'!$X153</f>
        <v>6.1359678118542789</v>
      </c>
    </row>
    <row r="154" spans="1:61">
      <c r="A154" s="27">
        <v>152</v>
      </c>
      <c r="B154" s="34">
        <f>+Max!$E154</f>
        <v>6.8427430812957084</v>
      </c>
      <c r="C154" s="35">
        <f>+min!$D154</f>
        <v>2.1979479891348674</v>
      </c>
      <c r="D154" s="36">
        <f>+'Average Info'!$E154</f>
        <v>3.7583454053537895</v>
      </c>
      <c r="E154" s="34">
        <f>+Max!$F154</f>
        <v>7.5882283484883084</v>
      </c>
      <c r="F154" s="35">
        <f>+min!$E154</f>
        <v>2.1979479891348674</v>
      </c>
      <c r="G154" s="36">
        <f>+'Average Info'!$F154</f>
        <v>5.462858888653721</v>
      </c>
      <c r="H154" s="34">
        <f>+Max!$G154</f>
        <v>7.7966596147629019</v>
      </c>
      <c r="I154" s="35">
        <f>+min!$F154</f>
        <v>2.7050146254432108</v>
      </c>
      <c r="J154" s="36">
        <f>+'Average Info'!$G154</f>
        <v>5.4681519982354896</v>
      </c>
      <c r="K154" s="34">
        <f>+Max!$H154</f>
        <v>7.3808365898681325</v>
      </c>
      <c r="L154" s="35">
        <f>+min!$G154</f>
        <v>4.0691563138813658</v>
      </c>
      <c r="M154" s="36">
        <f>+'Average Info'!$H154</f>
        <v>4.8390278657688732</v>
      </c>
      <c r="N154" s="34">
        <f>+Max!$I154</f>
        <v>6.8864772644454773</v>
      </c>
      <c r="O154" s="35">
        <f>+min!$H154</f>
        <v>2.2094945022136985</v>
      </c>
      <c r="P154" s="36">
        <f>+'Average Info'!$I154</f>
        <v>4.6858459561652932</v>
      </c>
      <c r="Q154" s="34">
        <f>+Max!$J154</f>
        <v>6.2635683442938541</v>
      </c>
      <c r="R154" s="35">
        <f>+min!$I154</f>
        <v>2.1979479891348674</v>
      </c>
      <c r="S154" s="36">
        <f>+'Average Info'!$J154</f>
        <v>4.7015980676157856</v>
      </c>
      <c r="T154" s="34">
        <f>+Max!$K154</f>
        <v>7.5355977479775085</v>
      </c>
      <c r="U154" s="35">
        <f>+min!$J154</f>
        <v>2.1979479891348674</v>
      </c>
      <c r="V154" s="36">
        <f>+'Average Info'!$K154</f>
        <v>4.5275829608039269</v>
      </c>
      <c r="W154" s="34">
        <f>+Max!$L154</f>
        <v>7.0537759685793482</v>
      </c>
      <c r="X154" s="35">
        <f>+min!$K154</f>
        <v>2.1979479891348674</v>
      </c>
      <c r="Y154" s="36">
        <f>+'Average Info'!$L154</f>
        <v>5.2324294374874309</v>
      </c>
      <c r="Z154" s="34">
        <f>+Max!$M154</f>
        <v>6.9522892212770495</v>
      </c>
      <c r="AA154" s="35">
        <f>+min!$L154</f>
        <v>2.2618422931883129</v>
      </c>
      <c r="AB154" s="36">
        <f>+'Average Info'!$M154</f>
        <v>5.2217993073543392</v>
      </c>
      <c r="AC154" s="34">
        <f>+Max!$N154</f>
        <v>8.0176505290766578</v>
      </c>
      <c r="AD154" s="35">
        <f>+min!$M154</f>
        <v>3.038963567732242</v>
      </c>
      <c r="AE154" s="36">
        <f>+'Average Info'!$N154</f>
        <v>5.7081186809587106</v>
      </c>
      <c r="AF154" s="34">
        <f>+Max!$O154</f>
        <v>8.0426956764606938</v>
      </c>
      <c r="AG154" s="35">
        <f>+min!$N154</f>
        <v>3.1541946310562561</v>
      </c>
      <c r="AH154" s="36">
        <f>+'Average Info'!$O154</f>
        <v>5.7424068323261102</v>
      </c>
      <c r="AI154" s="34">
        <f>+Max!$P154</f>
        <v>6.742668724023237</v>
      </c>
      <c r="AJ154" s="35">
        <f>+min!$O154</f>
        <v>2.6527840428779648</v>
      </c>
      <c r="AK154" s="36">
        <f>+'Average Info'!$P154</f>
        <v>4.9865618075488092</v>
      </c>
      <c r="AL154" s="34">
        <f>+Max!$Q154</f>
        <v>6.6483815297351763</v>
      </c>
      <c r="AM154" s="35">
        <f>+min!$P154</f>
        <v>2.1979479891348674</v>
      </c>
      <c r="AN154" s="34">
        <f>+'Average Info'!$Q154</f>
        <v>4.6018907477161504</v>
      </c>
      <c r="AO154" s="34">
        <f>+Max!$R154</f>
        <v>7.9888680023204079</v>
      </c>
      <c r="AP154" s="35">
        <f>+min!$Q154</f>
        <v>2.8246781230260258</v>
      </c>
      <c r="AQ154" s="36">
        <f>+'Average Info'!$R154</f>
        <v>5.1317977969292823</v>
      </c>
      <c r="AR154" s="34">
        <f>+Max!$S154</f>
        <v>6.9367835885820925</v>
      </c>
      <c r="AS154" s="35">
        <f>+min!$R154</f>
        <v>2.1979479891348674</v>
      </c>
      <c r="AT154" s="36">
        <f>+'Average Info'!$S154</f>
        <v>5.3696572031748238</v>
      </c>
      <c r="AU154" s="34">
        <f>+Max!$T154</f>
        <v>6.7880705398230639</v>
      </c>
      <c r="AV154" s="35">
        <f>+min!$S154</f>
        <v>2.8468261454658501</v>
      </c>
      <c r="AW154" s="36">
        <f>+'Average Info'!$T154</f>
        <v>4.812189862225865</v>
      </c>
      <c r="AX154" s="34">
        <f>+Max!$U154</f>
        <v>6.5000570486521969</v>
      </c>
      <c r="AY154" s="35">
        <f>+min!$T154</f>
        <v>2.1979479891348674</v>
      </c>
      <c r="AZ154" s="36">
        <f>+'Average Info'!$U154</f>
        <v>4.1802492618692098</v>
      </c>
      <c r="BA154" s="34">
        <f>+Max!$V154</f>
        <v>6.7477079833522771</v>
      </c>
      <c r="BB154" s="35">
        <f>+min!$U154</f>
        <v>2.1979479891348674</v>
      </c>
      <c r="BC154" s="36">
        <f>+'Average Info'!$V154</f>
        <v>5.0144392724033429</v>
      </c>
      <c r="BD154" s="34">
        <f>+Max!$W154</f>
        <v>7.2465376194700477</v>
      </c>
      <c r="BE154" s="35">
        <f>+min!$V154</f>
        <v>2.9134752838324212</v>
      </c>
      <c r="BF154" s="36">
        <f>+'Average Info'!$W154</f>
        <v>5.6682940869291727</v>
      </c>
      <c r="BG154" s="34">
        <f>+Max!$X154</f>
        <v>6.3962752566724488</v>
      </c>
      <c r="BH154" s="35">
        <f>+min!$W154</f>
        <v>3.546704108725133</v>
      </c>
      <c r="BI154" s="36">
        <f>+'Average Info'!$X154</f>
        <v>4.8154738686763157</v>
      </c>
    </row>
    <row r="155" spans="1:61">
      <c r="A155" s="27">
        <v>153</v>
      </c>
      <c r="B155" s="34">
        <f>+Max!$E155</f>
        <v>5.7789166657242612</v>
      </c>
      <c r="C155" s="35">
        <f>+min!$D155</f>
        <v>2.1979479891348674</v>
      </c>
      <c r="D155" s="36">
        <f>+'Average Info'!$E155</f>
        <v>4.5127192851335041</v>
      </c>
      <c r="E155" s="34">
        <f>+Max!$F155</f>
        <v>6.786197522419906</v>
      </c>
      <c r="F155" s="35">
        <f>+min!$E155</f>
        <v>2.1979479891348674</v>
      </c>
      <c r="G155" s="36">
        <f>+'Average Info'!$F155</f>
        <v>4.9972996373233274</v>
      </c>
      <c r="H155" s="34">
        <f>+Max!$G155</f>
        <v>8.3343172644777841</v>
      </c>
      <c r="I155" s="35">
        <f>+min!$F155</f>
        <v>2.4981950594623266</v>
      </c>
      <c r="J155" s="36">
        <f>+'Average Info'!$G155</f>
        <v>5.152380610098632</v>
      </c>
      <c r="K155" s="34">
        <f>+Max!$H155</f>
        <v>8.2389510997446447</v>
      </c>
      <c r="L155" s="35">
        <f>+min!$G155</f>
        <v>3.5164678326530008</v>
      </c>
      <c r="M155" s="36">
        <f>+'Average Info'!$H155</f>
        <v>5.4515157115841273</v>
      </c>
      <c r="N155" s="34">
        <f>+Max!$I155</f>
        <v>6.8750244781679131</v>
      </c>
      <c r="O155" s="35">
        <f>+min!$H155</f>
        <v>2.8082154944878908</v>
      </c>
      <c r="P155" s="36">
        <f>+'Average Info'!$I155</f>
        <v>5.1860903428318226</v>
      </c>
      <c r="Q155" s="34">
        <f>+Max!$J155</f>
        <v>7.0850647924945536</v>
      </c>
      <c r="R155" s="35">
        <f>+min!$I155</f>
        <v>3.608092668169999</v>
      </c>
      <c r="S155" s="36">
        <f>+'Average Info'!$J155</f>
        <v>5.037912093460263</v>
      </c>
      <c r="T155" s="34">
        <f>+Max!$K155</f>
        <v>7.4468823004579976</v>
      </c>
      <c r="U155" s="35">
        <f>+min!$J155</f>
        <v>2.8722125087420904</v>
      </c>
      <c r="V155" s="36">
        <f>+'Average Info'!$K155</f>
        <v>4.6930486453484548</v>
      </c>
      <c r="W155" s="34">
        <f>+Max!$L155</f>
        <v>8.379319782429949</v>
      </c>
      <c r="X155" s="35">
        <f>+min!$K155</f>
        <v>2.1979479891348674</v>
      </c>
      <c r="Y155" s="36">
        <f>+'Average Info'!$L155</f>
        <v>5.1051202251964805</v>
      </c>
      <c r="Z155" s="34">
        <f>+Max!$M155</f>
        <v>7.5617220725673597</v>
      </c>
      <c r="AA155" s="35">
        <f>+min!$L155</f>
        <v>2.5616937196302043</v>
      </c>
      <c r="AB155" s="36">
        <f>+'Average Info'!$M155</f>
        <v>5.5706820568776676</v>
      </c>
      <c r="AC155" s="34">
        <f>+Max!$N155</f>
        <v>7.3846039139052921</v>
      </c>
      <c r="AD155" s="35">
        <f>+min!$M155</f>
        <v>2.7870493326576717</v>
      </c>
      <c r="AE155" s="36">
        <f>+'Average Info'!$N155</f>
        <v>4.9334087415550165</v>
      </c>
      <c r="AF155" s="34">
        <f>+Max!$O155</f>
        <v>8.2146377144156553</v>
      </c>
      <c r="AG155" s="35">
        <f>+min!$N155</f>
        <v>2.9463126782709614</v>
      </c>
      <c r="AH155" s="36">
        <f>+'Average Info'!$O155</f>
        <v>5.1580794948442668</v>
      </c>
      <c r="AI155" s="34">
        <f>+Max!$P155</f>
        <v>8.8697431739627781</v>
      </c>
      <c r="AJ155" s="35">
        <f>+min!$O155</f>
        <v>3.7211626250250474</v>
      </c>
      <c r="AK155" s="36">
        <f>+'Average Info'!$P155</f>
        <v>5.7665057785027942</v>
      </c>
      <c r="AL155" s="34">
        <f>+Max!$Q155</f>
        <v>9.7374020894902547</v>
      </c>
      <c r="AM155" s="35">
        <f>+min!$P155</f>
        <v>3.5987516295720168</v>
      </c>
      <c r="AN155" s="34">
        <f>+'Average Info'!$Q155</f>
        <v>5.4412681184557519</v>
      </c>
      <c r="AO155" s="34">
        <f>+Max!$R155</f>
        <v>7.4633278961855272</v>
      </c>
      <c r="AP155" s="35">
        <f>+min!$Q155</f>
        <v>2.1979479891348674</v>
      </c>
      <c r="AQ155" s="36">
        <f>+'Average Info'!$R155</f>
        <v>4.8245391360711842</v>
      </c>
      <c r="AR155" s="34">
        <f>+Max!$S155</f>
        <v>9.9551668939373297</v>
      </c>
      <c r="AS155" s="35">
        <f>+min!$R155</f>
        <v>2.3521560015507568</v>
      </c>
      <c r="AT155" s="36">
        <f>+'Average Info'!$S155</f>
        <v>4.8229396636278894</v>
      </c>
      <c r="AU155" s="34">
        <f>+Max!$T155</f>
        <v>7.6267346708276298</v>
      </c>
      <c r="AV155" s="35">
        <f>+min!$S155</f>
        <v>2.1979479891348674</v>
      </c>
      <c r="AW155" s="36">
        <f>+'Average Info'!$T155</f>
        <v>4.7490471781746031</v>
      </c>
      <c r="AX155" s="34">
        <f>+Max!$U155</f>
        <v>6.8823262708238868</v>
      </c>
      <c r="AY155" s="35">
        <f>+min!$T155</f>
        <v>2.1979479891348674</v>
      </c>
      <c r="AZ155" s="36">
        <f>+'Average Info'!$U155</f>
        <v>5.1406648573785354</v>
      </c>
      <c r="BA155" s="34">
        <f>+Max!$V155</f>
        <v>8.1780920261430925</v>
      </c>
      <c r="BB155" s="35">
        <f>+min!$U155</f>
        <v>3.1267423603916824</v>
      </c>
      <c r="BC155" s="36">
        <f>+'Average Info'!$V155</f>
        <v>5.3669401387983875</v>
      </c>
      <c r="BD155" s="34">
        <f>+Max!$W155</f>
        <v>9.0640997561348708</v>
      </c>
      <c r="BE155" s="35">
        <f>+min!$V155</f>
        <v>2.1979479891348674</v>
      </c>
      <c r="BF155" s="36">
        <f>+'Average Info'!$W155</f>
        <v>5.8893059027972745</v>
      </c>
      <c r="BG155" s="34">
        <f>+Max!$X155</f>
        <v>6.8262695300845531</v>
      </c>
      <c r="BH155" s="35">
        <f>+min!$W155</f>
        <v>2.9699699118239327</v>
      </c>
      <c r="BI155" s="36">
        <f>+'Average Info'!$X155</f>
        <v>4.8634791648468312</v>
      </c>
    </row>
    <row r="156" spans="1:61">
      <c r="A156" s="27">
        <v>154</v>
      </c>
      <c r="B156" s="34">
        <f>+Max!$E156</f>
        <v>6.2790889493212827</v>
      </c>
      <c r="C156" s="35">
        <f>+min!$D156</f>
        <v>2.242804070545783</v>
      </c>
      <c r="D156" s="36">
        <f>+'Average Info'!$E156</f>
        <v>3.78010548515303</v>
      </c>
      <c r="E156" s="34">
        <f>+Max!$F156</f>
        <v>6.3657060315745655</v>
      </c>
      <c r="F156" s="35">
        <f>+min!$E156</f>
        <v>2.242804070545783</v>
      </c>
      <c r="G156" s="36">
        <f>+'Average Info'!$F156</f>
        <v>3.9289944454504524</v>
      </c>
      <c r="H156" s="34">
        <f>+Max!$G156</f>
        <v>5.7972821422555887</v>
      </c>
      <c r="I156" s="35">
        <f>+min!$F156</f>
        <v>2.242804070545783</v>
      </c>
      <c r="J156" s="36">
        <f>+'Average Info'!$G156</f>
        <v>4.0244281175788013</v>
      </c>
      <c r="K156" s="34">
        <f>+Max!$H156</f>
        <v>6.8376068582897105</v>
      </c>
      <c r="L156" s="35">
        <f>+min!$G156</f>
        <v>2.8812556977394279</v>
      </c>
      <c r="M156" s="36">
        <f>+'Average Info'!$H156</f>
        <v>4.586092940499003</v>
      </c>
      <c r="N156" s="34">
        <f>+Max!$I156</f>
        <v>5.856178307421672</v>
      </c>
      <c r="O156" s="35">
        <f>+min!$H156</f>
        <v>2.242804070545783</v>
      </c>
      <c r="P156" s="36">
        <f>+'Average Info'!$I156</f>
        <v>4.2465882147997034</v>
      </c>
      <c r="Q156" s="34">
        <f>+Max!$J156</f>
        <v>6.3940023140096081</v>
      </c>
      <c r="R156" s="35">
        <f>+min!$I156</f>
        <v>2.7952590760734499</v>
      </c>
      <c r="S156" s="36">
        <f>+'Average Info'!$J156</f>
        <v>4.5024384514960927</v>
      </c>
      <c r="T156" s="34">
        <f>+Max!$K156</f>
        <v>7.6998456611281938</v>
      </c>
      <c r="U156" s="35">
        <f>+min!$J156</f>
        <v>2.4824177145814295</v>
      </c>
      <c r="V156" s="36">
        <f>+'Average Info'!$K156</f>
        <v>5.0276594796988574</v>
      </c>
      <c r="W156" s="34">
        <f>+Max!$L156</f>
        <v>8.0714782032170191</v>
      </c>
      <c r="X156" s="35">
        <f>+min!$K156</f>
        <v>2.242804070545783</v>
      </c>
      <c r="Y156" s="36">
        <f>+'Average Info'!$L156</f>
        <v>5.1176758437768974</v>
      </c>
      <c r="Z156" s="34">
        <f>+Max!$M156</f>
        <v>6.6180661213210907</v>
      </c>
      <c r="AA156" s="35">
        <f>+min!$L156</f>
        <v>2.8122296802039362</v>
      </c>
      <c r="AB156" s="36">
        <f>+'Average Info'!$M156</f>
        <v>4.8040555443114714</v>
      </c>
      <c r="AC156" s="34">
        <f>+Max!$N156</f>
        <v>8.0469563745012476</v>
      </c>
      <c r="AD156" s="35">
        <f>+min!$M156</f>
        <v>2.8260751664150647</v>
      </c>
      <c r="AE156" s="36">
        <f>+'Average Info'!$N156</f>
        <v>4.5039421748334885</v>
      </c>
      <c r="AF156" s="34">
        <f>+Max!$O156</f>
        <v>6.7833086251288561</v>
      </c>
      <c r="AG156" s="35">
        <f>+min!$N156</f>
        <v>2.242804070545783</v>
      </c>
      <c r="AH156" s="36">
        <f>+'Average Info'!$O156</f>
        <v>4.8840266440542273</v>
      </c>
      <c r="AI156" s="34">
        <f>+Max!$P156</f>
        <v>9.0544988121044909</v>
      </c>
      <c r="AJ156" s="35">
        <f>+min!$O156</f>
        <v>3.0754899844739576</v>
      </c>
      <c r="AK156" s="36">
        <f>+'Average Info'!$P156</f>
        <v>5.4818428374822465</v>
      </c>
      <c r="AL156" s="34">
        <f>+Max!$Q156</f>
        <v>7.3218434610250913</v>
      </c>
      <c r="AM156" s="35">
        <f>+min!$P156</f>
        <v>3.4029766042699769</v>
      </c>
      <c r="AN156" s="34">
        <f>+'Average Info'!$Q156</f>
        <v>5.5800325957770802</v>
      </c>
      <c r="AO156" s="34">
        <f>+Max!$R156</f>
        <v>6.8014080361824742</v>
      </c>
      <c r="AP156" s="35">
        <f>+min!$Q156</f>
        <v>4.0443663734691357</v>
      </c>
      <c r="AQ156" s="36">
        <f>+'Average Info'!$R156</f>
        <v>4.5587956667473666</v>
      </c>
      <c r="AR156" s="34">
        <f>+Max!$S156</f>
        <v>6.8240754345763843</v>
      </c>
      <c r="AS156" s="35">
        <f>+min!$R156</f>
        <v>2.4404998179541204</v>
      </c>
      <c r="AT156" s="36">
        <f>+'Average Info'!$S156</f>
        <v>4.3476541207315158</v>
      </c>
      <c r="AU156" s="34">
        <f>+Max!$T156</f>
        <v>7.4284735610155206</v>
      </c>
      <c r="AV156" s="35">
        <f>+min!$S156</f>
        <v>2.242804070545783</v>
      </c>
      <c r="AW156" s="36">
        <f>+'Average Info'!$T156</f>
        <v>5.3775374261992805</v>
      </c>
      <c r="AX156" s="34">
        <f>+Max!$U156</f>
        <v>7.4641490644544568</v>
      </c>
      <c r="AY156" s="35">
        <f>+min!$T156</f>
        <v>3.3276857350474023</v>
      </c>
      <c r="AZ156" s="36">
        <f>+'Average Info'!$U156</f>
        <v>5.3714845405560476</v>
      </c>
      <c r="BA156" s="34">
        <f>+Max!$V156</f>
        <v>6.3239895484674085</v>
      </c>
      <c r="BB156" s="35">
        <f>+min!$U156</f>
        <v>2.242804070545783</v>
      </c>
      <c r="BC156" s="36">
        <f>+'Average Info'!$V156</f>
        <v>4.3150108363449942</v>
      </c>
      <c r="BD156" s="34">
        <f>+Max!$W156</f>
        <v>7.9632253875738916</v>
      </c>
      <c r="BE156" s="35">
        <f>+min!$V156</f>
        <v>2.242804070545783</v>
      </c>
      <c r="BF156" s="36">
        <f>+'Average Info'!$W156</f>
        <v>4.8341161533338877</v>
      </c>
      <c r="BG156" s="34">
        <f>+Max!$X156</f>
        <v>7.340136799432627</v>
      </c>
      <c r="BH156" s="35">
        <f>+min!$W156</f>
        <v>2.242804070545783</v>
      </c>
      <c r="BI156" s="36">
        <f>+'Average Info'!$X156</f>
        <v>5.3925426354176746</v>
      </c>
    </row>
    <row r="157" spans="1:61">
      <c r="A157" s="27">
        <v>155</v>
      </c>
      <c r="B157" s="34">
        <f>+Max!$E157</f>
        <v>7.0260254062738507</v>
      </c>
      <c r="C157" s="35">
        <f>+min!$D157</f>
        <v>2.2652321112512408</v>
      </c>
      <c r="D157" s="36">
        <f>+'Average Info'!$E157</f>
        <v>3.9109182171524153</v>
      </c>
      <c r="E157" s="34">
        <f>+Max!$F157</f>
        <v>7.2239457529286231</v>
      </c>
      <c r="F157" s="35">
        <f>+min!$E157</f>
        <v>2.2652321112512408</v>
      </c>
      <c r="G157" s="36">
        <f>+'Average Info'!$F157</f>
        <v>5.1121645528508859</v>
      </c>
      <c r="H157" s="34">
        <f>+Max!$G157</f>
        <v>6.9277363641846694</v>
      </c>
      <c r="I157" s="35">
        <f>+min!$F157</f>
        <v>2.2652321112512408</v>
      </c>
      <c r="J157" s="36">
        <f>+'Average Info'!$G157</f>
        <v>4.8446261018316275</v>
      </c>
      <c r="K157" s="34">
        <f>+Max!$H157</f>
        <v>8.5773013374057374</v>
      </c>
      <c r="L157" s="35">
        <f>+min!$G157</f>
        <v>2.2652321112512408</v>
      </c>
      <c r="M157" s="36">
        <f>+'Average Info'!$H157</f>
        <v>4.8244328466214679</v>
      </c>
      <c r="N157" s="34">
        <f>+Max!$I157</f>
        <v>7.7596280172642604</v>
      </c>
      <c r="O157" s="35">
        <f>+min!$H157</f>
        <v>3.7327779395364344</v>
      </c>
      <c r="P157" s="36">
        <f>+'Average Info'!$I157</f>
        <v>4.3544582100331981</v>
      </c>
      <c r="Q157" s="34">
        <f>+Max!$J157</f>
        <v>6.3911179725854446</v>
      </c>
      <c r="R157" s="35">
        <f>+min!$I157</f>
        <v>2.2652321112512408</v>
      </c>
      <c r="S157" s="36">
        <f>+'Average Info'!$J157</f>
        <v>5.1273352452592755</v>
      </c>
      <c r="T157" s="34">
        <f>+Max!$K157</f>
        <v>6.978545751562649</v>
      </c>
      <c r="U157" s="35">
        <f>+min!$J157</f>
        <v>2.2652321112512408</v>
      </c>
      <c r="V157" s="36">
        <f>+'Average Info'!$K157</f>
        <v>4.9060642991632264</v>
      </c>
      <c r="W157" s="34">
        <f>+Max!$L157</f>
        <v>7.9897756251148051</v>
      </c>
      <c r="X157" s="35">
        <f>+min!$K157</f>
        <v>2.4623828532806606</v>
      </c>
      <c r="Y157" s="36">
        <f>+'Average Info'!$L157</f>
        <v>5.7850787234368193</v>
      </c>
      <c r="Z157" s="34">
        <f>+Max!$M157</f>
        <v>8.6018415535717718</v>
      </c>
      <c r="AA157" s="35">
        <f>+min!$L157</f>
        <v>2.8655413614243441</v>
      </c>
      <c r="AB157" s="36">
        <f>+'Average Info'!$M157</f>
        <v>4.7139908773796817</v>
      </c>
      <c r="AC157" s="34">
        <f>+Max!$N157</f>
        <v>7.1089706024149626</v>
      </c>
      <c r="AD157" s="35">
        <f>+min!$M157</f>
        <v>2.5130635231599028</v>
      </c>
      <c r="AE157" s="36">
        <f>+'Average Info'!$N157</f>
        <v>5.7923213180449986</v>
      </c>
      <c r="AF157" s="34">
        <f>+Max!$O157</f>
        <v>8.5563860940435497</v>
      </c>
      <c r="AG157" s="35">
        <f>+min!$N157</f>
        <v>3.7501142963601555</v>
      </c>
      <c r="AH157" s="36">
        <f>+'Average Info'!$O157</f>
        <v>5.0632066271733507</v>
      </c>
      <c r="AI157" s="34">
        <f>+Max!$P157</f>
        <v>7.1279077368594148</v>
      </c>
      <c r="AJ157" s="35">
        <f>+min!$O157</f>
        <v>2.2652321112512408</v>
      </c>
      <c r="AK157" s="36">
        <f>+'Average Info'!$P157</f>
        <v>5.0215816383857552</v>
      </c>
      <c r="AL157" s="34">
        <f>+Max!$Q157</f>
        <v>7.3090807667686306</v>
      </c>
      <c r="AM157" s="35">
        <f>+min!$P157</f>
        <v>2.8010501140400961</v>
      </c>
      <c r="AN157" s="34">
        <f>+'Average Info'!$Q157</f>
        <v>4.9766079543534678</v>
      </c>
      <c r="AO157" s="34">
        <f>+Max!$R157</f>
        <v>7.177916375378091</v>
      </c>
      <c r="AP157" s="35">
        <f>+min!$Q157</f>
        <v>2.2652321112512408</v>
      </c>
      <c r="AQ157" s="36">
        <f>+'Average Info'!$R157</f>
        <v>5.0160393449282203</v>
      </c>
      <c r="AR157" s="34">
        <f>+Max!$S157</f>
        <v>8.7845699949342784</v>
      </c>
      <c r="AS157" s="35">
        <f>+min!$R157</f>
        <v>2.2652321112512408</v>
      </c>
      <c r="AT157" s="36">
        <f>+'Average Info'!$S157</f>
        <v>5.2334638731157312</v>
      </c>
      <c r="AU157" s="34">
        <f>+Max!$T157</f>
        <v>7.5596834754264624</v>
      </c>
      <c r="AV157" s="35">
        <f>+min!$S157</f>
        <v>2.2911840793404816</v>
      </c>
      <c r="AW157" s="36">
        <f>+'Average Info'!$T157</f>
        <v>5.6043623556093927</v>
      </c>
      <c r="AX157" s="34">
        <f>+Max!$U157</f>
        <v>7.8953153435337056</v>
      </c>
      <c r="AY157" s="35">
        <f>+min!$T157</f>
        <v>2.897594358929541</v>
      </c>
      <c r="AZ157" s="36">
        <f>+'Average Info'!$U157</f>
        <v>5.7050002520180083</v>
      </c>
      <c r="BA157" s="34">
        <f>+Max!$V157</f>
        <v>8.9771148108023677</v>
      </c>
      <c r="BB157" s="35">
        <f>+min!$U157</f>
        <v>2.6857874644418334</v>
      </c>
      <c r="BC157" s="36">
        <f>+'Average Info'!$V157</f>
        <v>5.8345689664812435</v>
      </c>
      <c r="BD157" s="34">
        <f>+Max!$W157</f>
        <v>7.8040263730824382</v>
      </c>
      <c r="BE157" s="35">
        <f>+min!$V157</f>
        <v>2.5760974724290078</v>
      </c>
      <c r="BF157" s="36">
        <f>+'Average Info'!$W157</f>
        <v>5.0162841482084648</v>
      </c>
      <c r="BG157" s="34">
        <f>+Max!$X157</f>
        <v>8.4213778200891749</v>
      </c>
      <c r="BH157" s="35">
        <f>+min!$W157</f>
        <v>2.2652321112512408</v>
      </c>
      <c r="BI157" s="36">
        <f>+'Average Info'!$X157</f>
        <v>5.8035585957179041</v>
      </c>
    </row>
    <row r="158" spans="1:61">
      <c r="A158" s="27">
        <v>156</v>
      </c>
      <c r="B158" s="34">
        <f>+Max!$E158</f>
        <v>7.0712101802902954</v>
      </c>
      <c r="C158" s="35">
        <f>+min!$D158</f>
        <v>2.1979479891348674</v>
      </c>
      <c r="D158" s="36">
        <f>+'Average Info'!$E158</f>
        <v>4.2305902855746069</v>
      </c>
      <c r="E158" s="34">
        <f>+Max!$F158</f>
        <v>5.9768859647765344</v>
      </c>
      <c r="F158" s="35">
        <f>+min!$E158</f>
        <v>2.1979479891348674</v>
      </c>
      <c r="G158" s="36">
        <f>+'Average Info'!$F158</f>
        <v>4.1484403625484028</v>
      </c>
      <c r="H158" s="34">
        <f>+Max!$G158</f>
        <v>7.4328547506840152</v>
      </c>
      <c r="I158" s="35">
        <f>+min!$F158</f>
        <v>2.1979479891348674</v>
      </c>
      <c r="J158" s="36">
        <f>+'Average Info'!$G158</f>
        <v>5.9824302227585697</v>
      </c>
      <c r="K158" s="34">
        <f>+Max!$H158</f>
        <v>7.6342062426041837</v>
      </c>
      <c r="L158" s="35">
        <f>+min!$G158</f>
        <v>3.4431149322377936</v>
      </c>
      <c r="M158" s="36">
        <f>+'Average Info'!$H158</f>
        <v>4.4825897741203091</v>
      </c>
      <c r="N158" s="34">
        <f>+Max!$I158</f>
        <v>7.3501925031078947</v>
      </c>
      <c r="O158" s="35">
        <f>+min!$H158</f>
        <v>2.1979479891348674</v>
      </c>
      <c r="P158" s="36">
        <f>+'Average Info'!$I158</f>
        <v>5.2748730425633621</v>
      </c>
      <c r="Q158" s="34">
        <f>+Max!$J158</f>
        <v>10.014120517211685</v>
      </c>
      <c r="R158" s="35">
        <f>+min!$I158</f>
        <v>2.7330604492747237</v>
      </c>
      <c r="S158" s="36">
        <f>+'Average Info'!$J158</f>
        <v>5.9662080073989108</v>
      </c>
      <c r="T158" s="34">
        <f>+Max!$K158</f>
        <v>7.7517290709518312</v>
      </c>
      <c r="U158" s="35">
        <f>+min!$J158</f>
        <v>3.3872136827360166</v>
      </c>
      <c r="V158" s="36">
        <f>+'Average Info'!$K158</f>
        <v>5.0540733255294423</v>
      </c>
      <c r="W158" s="34">
        <f>+Max!$L158</f>
        <v>6.8693574717164347</v>
      </c>
      <c r="X158" s="35">
        <f>+min!$K158</f>
        <v>2.200219142247497</v>
      </c>
      <c r="Y158" s="36">
        <f>+'Average Info'!$L158</f>
        <v>5.6524626146898234</v>
      </c>
      <c r="Z158" s="34">
        <f>+Max!$M158</f>
        <v>6.2433086395550372</v>
      </c>
      <c r="AA158" s="35">
        <f>+min!$L158</f>
        <v>3.4236555414476828</v>
      </c>
      <c r="AB158" s="36">
        <f>+'Average Info'!$M158</f>
        <v>4.6216794729317208</v>
      </c>
      <c r="AC158" s="34">
        <f>+Max!$N158</f>
        <v>5.7345883519032945</v>
      </c>
      <c r="AD158" s="35">
        <f>+min!$M158</f>
        <v>2.1979479891348674</v>
      </c>
      <c r="AE158" s="36">
        <f>+'Average Info'!$N158</f>
        <v>4.6329842447802436</v>
      </c>
      <c r="AF158" s="34">
        <f>+Max!$O158</f>
        <v>7.9055106107366342</v>
      </c>
      <c r="AG158" s="35">
        <f>+min!$N158</f>
        <v>2.1979479891348674</v>
      </c>
      <c r="AH158" s="36">
        <f>+'Average Info'!$O158</f>
        <v>5.5918230509299711</v>
      </c>
      <c r="AI158" s="34">
        <f>+Max!$P158</f>
        <v>8.2171105163278941</v>
      </c>
      <c r="AJ158" s="35">
        <f>+min!$O158</f>
        <v>2.7515524776638434</v>
      </c>
      <c r="AK158" s="36">
        <f>+'Average Info'!$P158</f>
        <v>5.4791509985153226</v>
      </c>
      <c r="AL158" s="34">
        <f>+Max!$Q158</f>
        <v>6.8624644950337554</v>
      </c>
      <c r="AM158" s="35">
        <f>+min!$P158</f>
        <v>2.715132453603708</v>
      </c>
      <c r="AN158" s="34">
        <f>+'Average Info'!$Q158</f>
        <v>5.2127779509290324</v>
      </c>
      <c r="AO158" s="34">
        <f>+Max!$R158</f>
        <v>7.8061542124545964</v>
      </c>
      <c r="AP158" s="35">
        <f>+min!$Q158</f>
        <v>2.1979479891348674</v>
      </c>
      <c r="AQ158" s="36">
        <f>+'Average Info'!$R158</f>
        <v>5.2242745988625172</v>
      </c>
      <c r="AR158" s="34">
        <f>+Max!$S158</f>
        <v>7.1934500063347677</v>
      </c>
      <c r="AS158" s="35">
        <f>+min!$R158</f>
        <v>2.3436352471411288</v>
      </c>
      <c r="AT158" s="36">
        <f>+'Average Info'!$S158</f>
        <v>5.1924317949324852</v>
      </c>
      <c r="AU158" s="34">
        <f>+Max!$T158</f>
        <v>7.8320214121882108</v>
      </c>
      <c r="AV158" s="35">
        <f>+min!$S158</f>
        <v>2.9411621459929282</v>
      </c>
      <c r="AW158" s="36">
        <f>+'Average Info'!$T158</f>
        <v>5.4788942836157304</v>
      </c>
      <c r="AX158" s="34">
        <f>+Max!$U158</f>
        <v>6.3408184501655693</v>
      </c>
      <c r="AY158" s="35">
        <f>+min!$T158</f>
        <v>2.309471877985009</v>
      </c>
      <c r="AZ158" s="36">
        <f>+'Average Info'!$U158</f>
        <v>5.2308286748687358</v>
      </c>
      <c r="BA158" s="34">
        <f>+Max!$V158</f>
        <v>7.2453712034736837</v>
      </c>
      <c r="BB158" s="35">
        <f>+min!$U158</f>
        <v>3.948650348104255</v>
      </c>
      <c r="BC158" s="36">
        <f>+'Average Info'!$V158</f>
        <v>5.0799661405770111</v>
      </c>
      <c r="BD158" s="34">
        <f>+Max!$W158</f>
        <v>6.2571316672674566</v>
      </c>
      <c r="BE158" s="35">
        <f>+min!$V158</f>
        <v>2.6644184185945181</v>
      </c>
      <c r="BF158" s="36">
        <f>+'Average Info'!$W158</f>
        <v>4.6260179877392966</v>
      </c>
      <c r="BG158" s="34">
        <f>+Max!$X158</f>
        <v>8.1392857580765767</v>
      </c>
      <c r="BH158" s="35">
        <f>+min!$W158</f>
        <v>2.1979479891348674</v>
      </c>
      <c r="BI158" s="36">
        <f>+'Average Info'!$X158</f>
        <v>5.5571466467808168</v>
      </c>
    </row>
    <row r="159" spans="1:61">
      <c r="A159" s="27">
        <v>157</v>
      </c>
      <c r="B159" s="34">
        <f>+Max!$E159</f>
        <v>6.2097549366474789</v>
      </c>
      <c r="C159" s="35">
        <f>+min!$D159</f>
        <v>2.1979479891348674</v>
      </c>
      <c r="D159" s="36">
        <f>+'Average Info'!$E159</f>
        <v>3.2154271966209751</v>
      </c>
      <c r="E159" s="34">
        <f>+Max!$F159</f>
        <v>6.9928524355216863</v>
      </c>
      <c r="F159" s="35">
        <f>+min!$E159</f>
        <v>2.1979479891348674</v>
      </c>
      <c r="G159" s="36">
        <f>+'Average Info'!$F159</f>
        <v>5.3977802371562893</v>
      </c>
      <c r="H159" s="34">
        <f>+Max!$G159</f>
        <v>8.0886815772096092</v>
      </c>
      <c r="I159" s="35">
        <f>+min!$F159</f>
        <v>3.3050615924349751</v>
      </c>
      <c r="J159" s="36">
        <f>+'Average Info'!$G159</f>
        <v>4.7603466394496925</v>
      </c>
      <c r="K159" s="34">
        <f>+Max!$H159</f>
        <v>7.772944473931676</v>
      </c>
      <c r="L159" s="35">
        <f>+min!$G159</f>
        <v>2.1979479891348674</v>
      </c>
      <c r="M159" s="36">
        <f>+'Average Info'!$H159</f>
        <v>5.0339319859909111</v>
      </c>
      <c r="N159" s="34">
        <f>+Max!$I159</f>
        <v>8.0513794225335182</v>
      </c>
      <c r="O159" s="35">
        <f>+min!$H159</f>
        <v>2.1979479891348674</v>
      </c>
      <c r="P159" s="36">
        <f>+'Average Info'!$I159</f>
        <v>4.9775273773659618</v>
      </c>
      <c r="Q159" s="34">
        <f>+Max!$J159</f>
        <v>8.2793384461202049</v>
      </c>
      <c r="R159" s="35">
        <f>+min!$I159</f>
        <v>2.8790334792000944</v>
      </c>
      <c r="S159" s="36">
        <f>+'Average Info'!$J159</f>
        <v>5.1505378926562404</v>
      </c>
      <c r="T159" s="34">
        <f>+Max!$K159</f>
        <v>8.2485490635678147</v>
      </c>
      <c r="U159" s="35">
        <f>+min!$J159</f>
        <v>3.3816163261492558</v>
      </c>
      <c r="V159" s="36">
        <f>+'Average Info'!$K159</f>
        <v>4.6588622984151069</v>
      </c>
      <c r="W159" s="34">
        <f>+Max!$L159</f>
        <v>6.7754704023191534</v>
      </c>
      <c r="X159" s="35">
        <f>+min!$K159</f>
        <v>2.1979479891348674</v>
      </c>
      <c r="Y159" s="36">
        <f>+'Average Info'!$L159</f>
        <v>5.0731767419853533</v>
      </c>
      <c r="Z159" s="34">
        <f>+Max!$M159</f>
        <v>7.8455505544032524</v>
      </c>
      <c r="AA159" s="35">
        <f>+min!$L159</f>
        <v>3.7379987134428019</v>
      </c>
      <c r="AB159" s="36">
        <f>+'Average Info'!$M159</f>
        <v>4.537712214577108</v>
      </c>
      <c r="AC159" s="34">
        <f>+Max!$N159</f>
        <v>7.7598441107998859</v>
      </c>
      <c r="AD159" s="35">
        <f>+min!$M159</f>
        <v>2.2046370782976918</v>
      </c>
      <c r="AE159" s="36">
        <f>+'Average Info'!$N159</f>
        <v>5.2028581143383379</v>
      </c>
      <c r="AF159" s="34">
        <f>+Max!$O159</f>
        <v>8.8140047806601931</v>
      </c>
      <c r="AG159" s="35">
        <f>+min!$N159</f>
        <v>2.1979479891348674</v>
      </c>
      <c r="AH159" s="36">
        <f>+'Average Info'!$O159</f>
        <v>5.6362800168942631</v>
      </c>
      <c r="AI159" s="34">
        <f>+Max!$P159</f>
        <v>8.3422491285325755</v>
      </c>
      <c r="AJ159" s="35">
        <f>+min!$O159</f>
        <v>2.2602085372228884</v>
      </c>
      <c r="AK159" s="36">
        <f>+'Average Info'!$P159</f>
        <v>5.3862435202607095</v>
      </c>
      <c r="AL159" s="34">
        <f>+Max!$Q159</f>
        <v>7.3953173307569902</v>
      </c>
      <c r="AM159" s="35">
        <f>+min!$P159</f>
        <v>2.8097248802782504</v>
      </c>
      <c r="AN159" s="34">
        <f>+'Average Info'!$Q159</f>
        <v>5.3032821379587398</v>
      </c>
      <c r="AO159" s="34">
        <f>+Max!$R159</f>
        <v>6.3806871478146219</v>
      </c>
      <c r="AP159" s="35">
        <f>+min!$Q159</f>
        <v>2.1979479891348674</v>
      </c>
      <c r="AQ159" s="36">
        <f>+'Average Info'!$R159</f>
        <v>5.4577814733454169</v>
      </c>
      <c r="AR159" s="34">
        <f>+Max!$S159</f>
        <v>6.2336758044565519</v>
      </c>
      <c r="AS159" s="35">
        <f>+min!$R159</f>
        <v>3.8488631958170023</v>
      </c>
      <c r="AT159" s="36">
        <f>+'Average Info'!$S159</f>
        <v>4.7382338263509176</v>
      </c>
      <c r="AU159" s="34">
        <f>+Max!$T159</f>
        <v>7.1343123588349595</v>
      </c>
      <c r="AV159" s="35">
        <f>+min!$S159</f>
        <v>2.5304755829484749</v>
      </c>
      <c r="AW159" s="36">
        <f>+'Average Info'!$T159</f>
        <v>5.2301960189601475</v>
      </c>
      <c r="AX159" s="34">
        <f>+Max!$U159</f>
        <v>7.5918354828273689</v>
      </c>
      <c r="AY159" s="35">
        <f>+min!$T159</f>
        <v>2.3742673417760334</v>
      </c>
      <c r="AZ159" s="36">
        <f>+'Average Info'!$U159</f>
        <v>5.2169261654599399</v>
      </c>
      <c r="BA159" s="34">
        <f>+Max!$V159</f>
        <v>7.0519071220402312</v>
      </c>
      <c r="BB159" s="35">
        <f>+min!$U159</f>
        <v>2.1979479891348674</v>
      </c>
      <c r="BC159" s="36">
        <f>+'Average Info'!$V159</f>
        <v>5.3442701012338105</v>
      </c>
      <c r="BD159" s="34">
        <f>+Max!$W159</f>
        <v>8.370521490884034</v>
      </c>
      <c r="BE159" s="35">
        <f>+min!$V159</f>
        <v>4.2897935460537031</v>
      </c>
      <c r="BF159" s="36">
        <f>+'Average Info'!$W159</f>
        <v>5.5469373314304473</v>
      </c>
      <c r="BG159" s="34">
        <f>+Max!$X159</f>
        <v>9.132036565001755</v>
      </c>
      <c r="BH159" s="35">
        <f>+min!$W159</f>
        <v>2.525830566522461</v>
      </c>
      <c r="BI159" s="36">
        <f>+'Average Info'!$X159</f>
        <v>6.3000073178608167</v>
      </c>
    </row>
    <row r="160" spans="1:61">
      <c r="A160" s="27">
        <v>158</v>
      </c>
      <c r="B160" s="34">
        <f>+Max!$E160</f>
        <v>7.1573100326238244</v>
      </c>
      <c r="C160" s="35">
        <f>+min!$D160</f>
        <v>2.1979479891348674</v>
      </c>
      <c r="D160" s="36">
        <f>+'Average Info'!$E160</f>
        <v>4.2088043669161221</v>
      </c>
      <c r="E160" s="34">
        <f>+Max!$F160</f>
        <v>6.6423455408444525</v>
      </c>
      <c r="F160" s="35">
        <f>+min!$E160</f>
        <v>2.1979479891348674</v>
      </c>
      <c r="G160" s="36">
        <f>+'Average Info'!$F160</f>
        <v>4.8361989414329392</v>
      </c>
      <c r="H160" s="34">
        <f>+Max!$G160</f>
        <v>7.655159651154861</v>
      </c>
      <c r="I160" s="35">
        <f>+min!$F160</f>
        <v>2.4308059884250088</v>
      </c>
      <c r="J160" s="36">
        <f>+'Average Info'!$G160</f>
        <v>4.687244300424255</v>
      </c>
      <c r="K160" s="34">
        <f>+Max!$H160</f>
        <v>8.4563117938085934</v>
      </c>
      <c r="L160" s="35">
        <f>+min!$G160</f>
        <v>2.1979479891348674</v>
      </c>
      <c r="M160" s="36">
        <f>+'Average Info'!$H160</f>
        <v>4.9248083539432601</v>
      </c>
      <c r="N160" s="34">
        <f>+Max!$I160</f>
        <v>5.9246932978608573</v>
      </c>
      <c r="O160" s="35">
        <f>+min!$H160</f>
        <v>2.1979479891348674</v>
      </c>
      <c r="P160" s="36">
        <f>+'Average Info'!$I160</f>
        <v>4.9703005087570711</v>
      </c>
      <c r="Q160" s="34">
        <f>+Max!$J160</f>
        <v>5.9092490374696762</v>
      </c>
      <c r="R160" s="35">
        <f>+min!$I160</f>
        <v>3.6160638880701441</v>
      </c>
      <c r="S160" s="36">
        <f>+'Average Info'!$J160</f>
        <v>4.4564984361930824</v>
      </c>
      <c r="T160" s="34">
        <f>+Max!$K160</f>
        <v>7.6021891359188603</v>
      </c>
      <c r="U160" s="35">
        <f>+min!$J160</f>
        <v>2.1979479891348674</v>
      </c>
      <c r="V160" s="36">
        <f>+'Average Info'!$K160</f>
        <v>4.3405286457087406</v>
      </c>
      <c r="W160" s="34">
        <f>+Max!$L160</f>
        <v>6.4702682243008232</v>
      </c>
      <c r="X160" s="35">
        <f>+min!$K160</f>
        <v>2.1979479891348674</v>
      </c>
      <c r="Y160" s="36">
        <f>+'Average Info'!$L160</f>
        <v>4.6818554044542946</v>
      </c>
      <c r="Z160" s="34">
        <f>+Max!$M160</f>
        <v>7.767254909165942</v>
      </c>
      <c r="AA160" s="35">
        <f>+min!$L160</f>
        <v>2.1979479891348674</v>
      </c>
      <c r="AB160" s="36">
        <f>+'Average Info'!$M160</f>
        <v>4.9574785032691144</v>
      </c>
      <c r="AC160" s="34">
        <f>+Max!$N160</f>
        <v>5.6929783862471535</v>
      </c>
      <c r="AD160" s="35">
        <f>+min!$M160</f>
        <v>2.6513847037312761</v>
      </c>
      <c r="AE160" s="36">
        <f>+'Average Info'!$N160</f>
        <v>4.0075631474128848</v>
      </c>
      <c r="AF160" s="34">
        <f>+Max!$O160</f>
        <v>8.5412258801884207</v>
      </c>
      <c r="AG160" s="35">
        <f>+min!$N160</f>
        <v>2.5506013673030186</v>
      </c>
      <c r="AH160" s="36">
        <f>+'Average Info'!$O160</f>
        <v>5.7548925428878981</v>
      </c>
      <c r="AI160" s="34">
        <f>+Max!$P160</f>
        <v>8.1655965095947476</v>
      </c>
      <c r="AJ160" s="35">
        <f>+min!$O160</f>
        <v>2.7251257369119282</v>
      </c>
      <c r="AK160" s="36">
        <f>+'Average Info'!$P160</f>
        <v>5.3995849973593089</v>
      </c>
      <c r="AL160" s="34">
        <f>+Max!$Q160</f>
        <v>8.6987455978698414</v>
      </c>
      <c r="AM160" s="35">
        <f>+min!$P160</f>
        <v>2.1979479891348674</v>
      </c>
      <c r="AN160" s="34">
        <f>+'Average Info'!$Q160</f>
        <v>6.1416740998835957</v>
      </c>
      <c r="AO160" s="34">
        <f>+Max!$R160</f>
        <v>7.789601015564366</v>
      </c>
      <c r="AP160" s="35">
        <f>+min!$Q160</f>
        <v>3.2403908481734405</v>
      </c>
      <c r="AQ160" s="36">
        <f>+'Average Info'!$R160</f>
        <v>5.362750118485101</v>
      </c>
      <c r="AR160" s="34">
        <f>+Max!$S160</f>
        <v>8.8331135978503248</v>
      </c>
      <c r="AS160" s="35">
        <f>+min!$R160</f>
        <v>3.5541037847870589</v>
      </c>
      <c r="AT160" s="36">
        <f>+'Average Info'!$S160</f>
        <v>4.7767578160425961</v>
      </c>
      <c r="AU160" s="34">
        <f>+Max!$T160</f>
        <v>7.1330885916755458</v>
      </c>
      <c r="AV160" s="35">
        <f>+min!$S160</f>
        <v>2.1979479891348674</v>
      </c>
      <c r="AW160" s="36">
        <f>+'Average Info'!$T160</f>
        <v>5.0816713126373694</v>
      </c>
      <c r="AX160" s="34">
        <f>+Max!$U160</f>
        <v>6.2697492653629006</v>
      </c>
      <c r="AY160" s="35">
        <f>+min!$T160</f>
        <v>3.1697705980654112</v>
      </c>
      <c r="AZ160" s="36">
        <f>+'Average Info'!$U160</f>
        <v>4.7883082427227812</v>
      </c>
      <c r="BA160" s="34">
        <f>+Max!$V160</f>
        <v>8.3015764308890958</v>
      </c>
      <c r="BB160" s="35">
        <f>+min!$U160</f>
        <v>3.4816962374441083</v>
      </c>
      <c r="BC160" s="36">
        <f>+'Average Info'!$V160</f>
        <v>5.2068672237207076</v>
      </c>
      <c r="BD160" s="34">
        <f>+Max!$W160</f>
        <v>7.8215445867082662</v>
      </c>
      <c r="BE160" s="35">
        <f>+min!$V160</f>
        <v>2.1979479891348674</v>
      </c>
      <c r="BF160" s="36">
        <f>+'Average Info'!$W160</f>
        <v>5.6029731721007563</v>
      </c>
      <c r="BG160" s="34">
        <f>+Max!$X160</f>
        <v>6.9488418631144926</v>
      </c>
      <c r="BH160" s="35">
        <f>+min!$W160</f>
        <v>3.7216461315483387</v>
      </c>
      <c r="BI160" s="36">
        <f>+'Average Info'!$X160</f>
        <v>5.6039649702989696</v>
      </c>
    </row>
    <row r="161" spans="1:61">
      <c r="A161" s="27">
        <v>159</v>
      </c>
      <c r="B161" s="34">
        <f>+Max!$E161</f>
        <v>5.3469721319328052</v>
      </c>
      <c r="C161" s="35">
        <f>+min!$D161</f>
        <v>2.2736380706489037</v>
      </c>
      <c r="D161" s="36">
        <f>+'Average Info'!$E161</f>
        <v>3.6718559001471771</v>
      </c>
      <c r="E161" s="34">
        <f>+Max!$F161</f>
        <v>6.6404789900629799</v>
      </c>
      <c r="F161" s="35">
        <f>+min!$E161</f>
        <v>2.1979479891348674</v>
      </c>
      <c r="G161" s="36">
        <f>+'Average Info'!$F161</f>
        <v>4.6441643398773786</v>
      </c>
      <c r="H161" s="34">
        <f>+Max!$G161</f>
        <v>7.4107776899704199</v>
      </c>
      <c r="I161" s="35">
        <f>+min!$F161</f>
        <v>2.1979479891348674</v>
      </c>
      <c r="J161" s="36">
        <f>+'Average Info'!$G161</f>
        <v>4.3126972779625552</v>
      </c>
      <c r="K161" s="34">
        <f>+Max!$H161</f>
        <v>6.5222310730427493</v>
      </c>
      <c r="L161" s="35">
        <f>+min!$G161</f>
        <v>2.1979479891348674</v>
      </c>
      <c r="M161" s="36">
        <f>+'Average Info'!$H161</f>
        <v>4.5965783608107209</v>
      </c>
      <c r="N161" s="34">
        <f>+Max!$I161</f>
        <v>7.6132734958723454</v>
      </c>
      <c r="O161" s="35">
        <f>+min!$H161</f>
        <v>2.1979479891348674</v>
      </c>
      <c r="P161" s="36">
        <f>+'Average Info'!$I161</f>
        <v>5.0784492013340445</v>
      </c>
      <c r="Q161" s="34">
        <f>+Max!$J161</f>
        <v>6.6398137907203063</v>
      </c>
      <c r="R161" s="35">
        <f>+min!$I161</f>
        <v>2.1979479891348674</v>
      </c>
      <c r="S161" s="36">
        <f>+'Average Info'!$J161</f>
        <v>4.2885335969457605</v>
      </c>
      <c r="T161" s="34">
        <f>+Max!$K161</f>
        <v>6.7559541737031008</v>
      </c>
      <c r="U161" s="35">
        <f>+min!$J161</f>
        <v>2.1979479891348674</v>
      </c>
      <c r="V161" s="36">
        <f>+'Average Info'!$K161</f>
        <v>4.5423816067921825</v>
      </c>
      <c r="W161" s="34">
        <f>+Max!$L161</f>
        <v>7.8314232318575323</v>
      </c>
      <c r="X161" s="35">
        <f>+min!$K161</f>
        <v>2.4128413105394309</v>
      </c>
      <c r="Y161" s="36">
        <f>+'Average Info'!$L161</f>
        <v>5.7382446905553071</v>
      </c>
      <c r="Z161" s="34">
        <f>+Max!$M161</f>
        <v>7.3302087170674843</v>
      </c>
      <c r="AA161" s="35">
        <f>+min!$L161</f>
        <v>3.0571258055447803</v>
      </c>
      <c r="AB161" s="36">
        <f>+'Average Info'!$M161</f>
        <v>4.7179732006948294</v>
      </c>
      <c r="AC161" s="34">
        <f>+Max!$N161</f>
        <v>9.2002815615083993</v>
      </c>
      <c r="AD161" s="35">
        <f>+min!$M161</f>
        <v>2.1979479891348674</v>
      </c>
      <c r="AE161" s="36">
        <f>+'Average Info'!$N161</f>
        <v>5.9536268473264098</v>
      </c>
      <c r="AF161" s="34">
        <f>+Max!$O161</f>
        <v>9.2328021806050646</v>
      </c>
      <c r="AG161" s="35">
        <f>+min!$N161</f>
        <v>2.5989123679043846</v>
      </c>
      <c r="AH161" s="36">
        <f>+'Average Info'!$O161</f>
        <v>6.0087002106162624</v>
      </c>
      <c r="AI161" s="34">
        <f>+Max!$P161</f>
        <v>8.4024408995351756</v>
      </c>
      <c r="AJ161" s="35">
        <f>+min!$O161</f>
        <v>3.5163577860093365</v>
      </c>
      <c r="AK161" s="36">
        <f>+'Average Info'!$P161</f>
        <v>5.5256680339950961</v>
      </c>
      <c r="AL161" s="34">
        <f>+Max!$Q161</f>
        <v>7.7861183797346785</v>
      </c>
      <c r="AM161" s="35">
        <f>+min!$P161</f>
        <v>2.7218435520952613</v>
      </c>
      <c r="AN161" s="34">
        <f>+'Average Info'!$Q161</f>
        <v>4.5863523765606065</v>
      </c>
      <c r="AO161" s="34">
        <f>+Max!$R161</f>
        <v>7.2882911769242762</v>
      </c>
      <c r="AP161" s="35">
        <f>+min!$Q161</f>
        <v>2.6855774186590406</v>
      </c>
      <c r="AQ161" s="36">
        <f>+'Average Info'!$R161</f>
        <v>4.4452451241621436</v>
      </c>
      <c r="AR161" s="34">
        <f>+Max!$S161</f>
        <v>6.7767293544598779</v>
      </c>
      <c r="AS161" s="35">
        <f>+min!$R161</f>
        <v>2.1979479891348674</v>
      </c>
      <c r="AT161" s="36">
        <f>+'Average Info'!$S161</f>
        <v>5.6259643174773508</v>
      </c>
      <c r="AU161" s="34">
        <f>+Max!$T161</f>
        <v>7.8073505731159569</v>
      </c>
      <c r="AV161" s="35">
        <f>+min!$S161</f>
        <v>3.0981323291648599</v>
      </c>
      <c r="AW161" s="36">
        <f>+'Average Info'!$T161</f>
        <v>5.0427200173300681</v>
      </c>
      <c r="AX161" s="34">
        <f>+Max!$U161</f>
        <v>7.1052708107269362</v>
      </c>
      <c r="AY161" s="35">
        <f>+min!$T161</f>
        <v>2.1979479891348674</v>
      </c>
      <c r="AZ161" s="36">
        <f>+'Average Info'!$U161</f>
        <v>5.1011506736671244</v>
      </c>
      <c r="BA161" s="34">
        <f>+Max!$V161</f>
        <v>7.4569723264230374</v>
      </c>
      <c r="BB161" s="35">
        <f>+min!$U161</f>
        <v>2.1979479891348674</v>
      </c>
      <c r="BC161" s="36">
        <f>+'Average Info'!$V161</f>
        <v>5.2514965087548049</v>
      </c>
      <c r="BD161" s="34">
        <f>+Max!$W161</f>
        <v>6.9615813359962555</v>
      </c>
      <c r="BE161" s="35">
        <f>+min!$V161</f>
        <v>2.5284680177490131</v>
      </c>
      <c r="BF161" s="36">
        <f>+'Average Info'!$W161</f>
        <v>5.061324061343405</v>
      </c>
      <c r="BG161" s="34">
        <f>+Max!$X161</f>
        <v>8.5566716092941011</v>
      </c>
      <c r="BH161" s="35">
        <f>+min!$W161</f>
        <v>2.600494768769428</v>
      </c>
      <c r="BI161" s="36">
        <f>+'Average Info'!$X161</f>
        <v>5.8745113046860515</v>
      </c>
    </row>
    <row r="162" spans="1:61">
      <c r="A162" s="27">
        <v>160</v>
      </c>
      <c r="B162" s="34">
        <f>+Max!$E162</f>
        <v>4.8859211057588148</v>
      </c>
      <c r="C162" s="35">
        <f>+min!$D162</f>
        <v>2.2203760298403252</v>
      </c>
      <c r="D162" s="36">
        <f>+'Average Info'!$E162</f>
        <v>3.1873880074042797</v>
      </c>
      <c r="E162" s="34">
        <f>+Max!$F162</f>
        <v>6.8376919581756086</v>
      </c>
      <c r="F162" s="35">
        <f>+min!$E162</f>
        <v>2.2203760298403252</v>
      </c>
      <c r="G162" s="36">
        <f>+'Average Info'!$F162</f>
        <v>3.9125227960820057</v>
      </c>
      <c r="H162" s="34">
        <f>+Max!$G162</f>
        <v>7.1893926468285851</v>
      </c>
      <c r="I162" s="35">
        <f>+min!$F162</f>
        <v>2.2203760298403252</v>
      </c>
      <c r="J162" s="36">
        <f>+'Average Info'!$G162</f>
        <v>5.2641569090057097</v>
      </c>
      <c r="K162" s="34">
        <f>+Max!$H162</f>
        <v>6.0849093329893202</v>
      </c>
      <c r="L162" s="35">
        <f>+min!$G162</f>
        <v>2.8067108035932176</v>
      </c>
      <c r="M162" s="36">
        <f>+'Average Info'!$H162</f>
        <v>4.4254395103634918</v>
      </c>
      <c r="N162" s="34">
        <f>+Max!$I162</f>
        <v>6.9509009580915464</v>
      </c>
      <c r="O162" s="35">
        <f>+min!$H162</f>
        <v>2.2203760298403252</v>
      </c>
      <c r="P162" s="36">
        <f>+'Average Info'!$I162</f>
        <v>4.345712636693797</v>
      </c>
      <c r="Q162" s="34">
        <f>+Max!$J162</f>
        <v>7.3913327795647277</v>
      </c>
      <c r="R162" s="35">
        <f>+min!$I162</f>
        <v>2.7648344623181975</v>
      </c>
      <c r="S162" s="36">
        <f>+'Average Info'!$J162</f>
        <v>4.8809367013128702</v>
      </c>
      <c r="T162" s="34">
        <f>+Max!$K162</f>
        <v>8.1507971574708957</v>
      </c>
      <c r="U162" s="35">
        <f>+min!$J162</f>
        <v>2.2203760298403252</v>
      </c>
      <c r="V162" s="36">
        <f>+'Average Info'!$K162</f>
        <v>5.7969379929448097</v>
      </c>
      <c r="W162" s="34">
        <f>+Max!$L162</f>
        <v>6.2322670291755591</v>
      </c>
      <c r="X162" s="35">
        <f>+min!$K162</f>
        <v>2.936454689593246</v>
      </c>
      <c r="Y162" s="36">
        <f>+'Average Info'!$L162</f>
        <v>4.4740867400900077</v>
      </c>
      <c r="Z162" s="34">
        <f>+Max!$M162</f>
        <v>6.4663261089765838</v>
      </c>
      <c r="AA162" s="35">
        <f>+min!$L162</f>
        <v>2.3033662303174589</v>
      </c>
      <c r="AB162" s="36">
        <f>+'Average Info'!$M162</f>
        <v>4.6032718519581231</v>
      </c>
      <c r="AC162" s="34">
        <f>+Max!$N162</f>
        <v>7.7836661826037341</v>
      </c>
      <c r="AD162" s="35">
        <f>+min!$M162</f>
        <v>2.2203760298403252</v>
      </c>
      <c r="AE162" s="36">
        <f>+'Average Info'!$N162</f>
        <v>4.5487147244429726</v>
      </c>
      <c r="AF162" s="34">
        <f>+Max!$O162</f>
        <v>7.2056131727506507</v>
      </c>
      <c r="AG162" s="35">
        <f>+min!$N162</f>
        <v>2.6430097317145647</v>
      </c>
      <c r="AH162" s="36">
        <f>+'Average Info'!$O162</f>
        <v>5.3995838098216273</v>
      </c>
      <c r="AI162" s="34">
        <f>+Max!$P162</f>
        <v>6.2196287835206663</v>
      </c>
      <c r="AJ162" s="35">
        <f>+min!$O162</f>
        <v>2.3563445293839149</v>
      </c>
      <c r="AK162" s="36">
        <f>+'Average Info'!$P162</f>
        <v>4.5108000048568924</v>
      </c>
      <c r="AL162" s="34">
        <f>+Max!$Q162</f>
        <v>6.8239839892733869</v>
      </c>
      <c r="AM162" s="35">
        <f>+min!$P162</f>
        <v>2.2203760298403252</v>
      </c>
      <c r="AN162" s="34">
        <f>+'Average Info'!$Q162</f>
        <v>5.123236452199543</v>
      </c>
      <c r="AO162" s="34">
        <f>+Max!$R162</f>
        <v>7.7018292099934467</v>
      </c>
      <c r="AP162" s="35">
        <f>+min!$Q162</f>
        <v>2.2203760298403252</v>
      </c>
      <c r="AQ162" s="36">
        <f>+'Average Info'!$R162</f>
        <v>4.907317769321069</v>
      </c>
      <c r="AR162" s="34">
        <f>+Max!$S162</f>
        <v>7.3278851251428065</v>
      </c>
      <c r="AS162" s="35">
        <f>+min!$R162</f>
        <v>2.2203760298403252</v>
      </c>
      <c r="AT162" s="36">
        <f>+'Average Info'!$S162</f>
        <v>5.4633191028025641</v>
      </c>
      <c r="AU162" s="34">
        <f>+Max!$T162</f>
        <v>8.4409262249606734</v>
      </c>
      <c r="AV162" s="35">
        <f>+min!$S162</f>
        <v>2.9170485414868579</v>
      </c>
      <c r="AW162" s="36">
        <f>+'Average Info'!$T162</f>
        <v>4.7933274640801953</v>
      </c>
      <c r="AX162" s="34">
        <f>+Max!$U162</f>
        <v>7.8063784124388667</v>
      </c>
      <c r="AY162" s="35">
        <f>+min!$T162</f>
        <v>2.5492359066233825</v>
      </c>
      <c r="AZ162" s="36">
        <f>+'Average Info'!$U162</f>
        <v>4.9418632127952398</v>
      </c>
      <c r="BA162" s="34">
        <f>+Max!$V162</f>
        <v>6.7202334110420106</v>
      </c>
      <c r="BB162" s="35">
        <f>+min!$U162</f>
        <v>2.9326800415901206</v>
      </c>
      <c r="BC162" s="36">
        <f>+'Average Info'!$V162</f>
        <v>5.1959920527998378</v>
      </c>
      <c r="BD162" s="34">
        <f>+Max!$W162</f>
        <v>8.8286439573452959</v>
      </c>
      <c r="BE162" s="35">
        <f>+min!$V162</f>
        <v>2.5727793272781025</v>
      </c>
      <c r="BF162" s="36">
        <f>+'Average Info'!$W162</f>
        <v>5.544692109565859</v>
      </c>
      <c r="BG162" s="34">
        <f>+Max!$X162</f>
        <v>7.1160030641988179</v>
      </c>
      <c r="BH162" s="35">
        <f>+min!$W162</f>
        <v>2.2203760298403252</v>
      </c>
      <c r="BI162" s="36">
        <f>+'Average Info'!$X162</f>
        <v>5.2769704075946029</v>
      </c>
    </row>
    <row r="163" spans="1:61">
      <c r="A163" s="27">
        <v>161</v>
      </c>
      <c r="B163" s="34">
        <f>+Max!$E163</f>
        <v>7.9613338686456467</v>
      </c>
      <c r="C163" s="35">
        <f>+min!$D163</f>
        <v>2.1979479891348674</v>
      </c>
      <c r="D163" s="36">
        <f>+'Average Info'!$E163</f>
        <v>4.6970043854952461</v>
      </c>
      <c r="E163" s="34">
        <f>+Max!$F163</f>
        <v>6.7181379832048185</v>
      </c>
      <c r="F163" s="35">
        <f>+min!$E163</f>
        <v>2.1979479891348674</v>
      </c>
      <c r="G163" s="36">
        <f>+'Average Info'!$F163</f>
        <v>4.3516323279920472</v>
      </c>
      <c r="H163" s="34">
        <f>+Max!$G163</f>
        <v>7.4547804339866506</v>
      </c>
      <c r="I163" s="35">
        <f>+min!$F163</f>
        <v>2.1979479891348674</v>
      </c>
      <c r="J163" s="36">
        <f>+'Average Info'!$G163</f>
        <v>5.4073427839864374</v>
      </c>
      <c r="K163" s="34">
        <f>+Max!$H163</f>
        <v>7.669006663117937</v>
      </c>
      <c r="L163" s="35">
        <f>+min!$G163</f>
        <v>2.5964653148391039</v>
      </c>
      <c r="M163" s="36">
        <f>+'Average Info'!$H163</f>
        <v>4.8654526038227841</v>
      </c>
      <c r="N163" s="34">
        <f>+Max!$I163</f>
        <v>8.5474534721566684</v>
      </c>
      <c r="O163" s="35">
        <f>+min!$H163</f>
        <v>2.1979479891348674</v>
      </c>
      <c r="P163" s="36">
        <f>+'Average Info'!$I163</f>
        <v>4.7207926733002763</v>
      </c>
      <c r="Q163" s="34">
        <f>+Max!$J163</f>
        <v>7.5344926329881003</v>
      </c>
      <c r="R163" s="35">
        <f>+min!$I163</f>
        <v>2.1979479891348674</v>
      </c>
      <c r="S163" s="36">
        <f>+'Average Info'!$J163</f>
        <v>5.3602339293378192</v>
      </c>
      <c r="T163" s="34">
        <f>+Max!$K163</f>
        <v>6.5122711067391137</v>
      </c>
      <c r="U163" s="35">
        <f>+min!$J163</f>
        <v>2.1979479891348674</v>
      </c>
      <c r="V163" s="36">
        <f>+'Average Info'!$K163</f>
        <v>4.8643326439439694</v>
      </c>
      <c r="W163" s="34">
        <f>+Max!$L163</f>
        <v>7.0166264033601573</v>
      </c>
      <c r="X163" s="35">
        <f>+min!$K163</f>
        <v>2.6736499345804678</v>
      </c>
      <c r="Y163" s="36">
        <f>+'Average Info'!$L163</f>
        <v>4.413242811715743</v>
      </c>
      <c r="Z163" s="34">
        <f>+Max!$M163</f>
        <v>6.8100559270838357</v>
      </c>
      <c r="AA163" s="35">
        <f>+min!$L163</f>
        <v>2.2871626284783457</v>
      </c>
      <c r="AB163" s="36">
        <f>+'Average Info'!$M163</f>
        <v>4.3263502799862517</v>
      </c>
      <c r="AC163" s="34">
        <f>+Max!$N163</f>
        <v>5.1603935053673826</v>
      </c>
      <c r="AD163" s="35">
        <f>+min!$M163</f>
        <v>2.1979479891348674</v>
      </c>
      <c r="AE163" s="36">
        <f>+'Average Info'!$N163</f>
        <v>4.0399519434401316</v>
      </c>
      <c r="AF163" s="34">
        <f>+Max!$O163</f>
        <v>8.0604610904253331</v>
      </c>
      <c r="AG163" s="35">
        <f>+min!$N163</f>
        <v>2.8794291230856626</v>
      </c>
      <c r="AH163" s="36">
        <f>+'Average Info'!$O163</f>
        <v>5.7154014669218745</v>
      </c>
      <c r="AI163" s="34">
        <f>+Max!$P163</f>
        <v>7.7395608852397899</v>
      </c>
      <c r="AJ163" s="35">
        <f>+min!$O163</f>
        <v>2.4290475129301017</v>
      </c>
      <c r="AK163" s="36">
        <f>+'Average Info'!$P163</f>
        <v>5.5657074812926748</v>
      </c>
      <c r="AL163" s="34">
        <f>+Max!$Q163</f>
        <v>7.6719377467381245</v>
      </c>
      <c r="AM163" s="35">
        <f>+min!$P163</f>
        <v>4.2628101090266011</v>
      </c>
      <c r="AN163" s="34">
        <f>+'Average Info'!$Q163</f>
        <v>4.672877677524629</v>
      </c>
      <c r="AO163" s="34">
        <f>+Max!$R163</f>
        <v>7.1934738052137082</v>
      </c>
      <c r="AP163" s="35">
        <f>+min!$Q163</f>
        <v>2.5953735822630475</v>
      </c>
      <c r="AQ163" s="36">
        <f>+'Average Info'!$R163</f>
        <v>4.5471038097510625</v>
      </c>
      <c r="AR163" s="34">
        <f>+Max!$S163</f>
        <v>7.0651936554317825</v>
      </c>
      <c r="AS163" s="35">
        <f>+min!$R163</f>
        <v>2.1979479891348674</v>
      </c>
      <c r="AT163" s="36">
        <f>+'Average Info'!$S163</f>
        <v>4.9554376641402236</v>
      </c>
      <c r="AU163" s="34">
        <f>+Max!$T163</f>
        <v>8.1581964841784398</v>
      </c>
      <c r="AV163" s="35">
        <f>+min!$S163</f>
        <v>2.1979479891348674</v>
      </c>
      <c r="AW163" s="36">
        <f>+'Average Info'!$T163</f>
        <v>5.5044817530931178</v>
      </c>
      <c r="AX163" s="34">
        <f>+Max!$U163</f>
        <v>6.8851307954566154</v>
      </c>
      <c r="AY163" s="35">
        <f>+min!$T163</f>
        <v>2.1979479891348674</v>
      </c>
      <c r="AZ163" s="36">
        <f>+'Average Info'!$U163</f>
        <v>4.77888200798819</v>
      </c>
      <c r="BA163" s="34">
        <f>+Max!$V163</f>
        <v>7.648053083454931</v>
      </c>
      <c r="BB163" s="35">
        <f>+min!$U163</f>
        <v>2.1979479891348674</v>
      </c>
      <c r="BC163" s="36">
        <f>+'Average Info'!$V163</f>
        <v>4.5628647135849798</v>
      </c>
      <c r="BD163" s="34">
        <f>+Max!$W163</f>
        <v>6.0248685829135544</v>
      </c>
      <c r="BE163" s="35">
        <f>+min!$V163</f>
        <v>2.7759569803304789</v>
      </c>
      <c r="BF163" s="36">
        <f>+'Average Info'!$W163</f>
        <v>4.987480174774209</v>
      </c>
      <c r="BG163" s="34">
        <f>+Max!$X163</f>
        <v>7.6563320846029201</v>
      </c>
      <c r="BH163" s="35">
        <f>+min!$W163</f>
        <v>2.9864838954624413</v>
      </c>
      <c r="BI163" s="36">
        <f>+'Average Info'!$X163</f>
        <v>5.6430251957120063</v>
      </c>
    </row>
    <row r="164" spans="1:61">
      <c r="A164" s="27">
        <v>162</v>
      </c>
      <c r="B164" s="34">
        <f>+Max!$E164</f>
        <v>4.7499150826981769</v>
      </c>
      <c r="C164" s="35">
        <f>+min!$D164</f>
        <v>2.242804070545783</v>
      </c>
      <c r="D164" s="36">
        <f>+'Average Info'!$E164</f>
        <v>3.5524041755126476</v>
      </c>
      <c r="E164" s="34">
        <f>+Max!$F164</f>
        <v>8.7136679227510552</v>
      </c>
      <c r="F164" s="35">
        <f>+min!$E164</f>
        <v>2.242804070545783</v>
      </c>
      <c r="G164" s="36">
        <f>+'Average Info'!$F164</f>
        <v>4.1183055467546357</v>
      </c>
      <c r="H164" s="34">
        <f>+Max!$G164</f>
        <v>5.3093826653262433</v>
      </c>
      <c r="I164" s="35">
        <f>+min!$F164</f>
        <v>2.242804070545783</v>
      </c>
      <c r="J164" s="36">
        <f>+'Average Info'!$G164</f>
        <v>3.6831655859805763</v>
      </c>
      <c r="K164" s="34">
        <f>+Max!$H164</f>
        <v>7.9972411010131585</v>
      </c>
      <c r="L164" s="35">
        <f>+min!$G164</f>
        <v>2.242804070545783</v>
      </c>
      <c r="M164" s="36">
        <f>+'Average Info'!$H164</f>
        <v>5.1440316073549379</v>
      </c>
      <c r="N164" s="34">
        <f>+Max!$I164</f>
        <v>6.2489981258942731</v>
      </c>
      <c r="O164" s="35">
        <f>+min!$H164</f>
        <v>3.0606873384369577</v>
      </c>
      <c r="P164" s="36">
        <f>+'Average Info'!$I164</f>
        <v>4.4514925033748778</v>
      </c>
      <c r="Q164" s="34">
        <f>+Max!$J164</f>
        <v>6.4247212624322101</v>
      </c>
      <c r="R164" s="35">
        <f>+min!$I164</f>
        <v>2.242804070545783</v>
      </c>
      <c r="S164" s="36">
        <f>+'Average Info'!$J164</f>
        <v>4.4722721627603104</v>
      </c>
      <c r="T164" s="34">
        <f>+Max!$K164</f>
        <v>8.4097673608913244</v>
      </c>
      <c r="U164" s="35">
        <f>+min!$J164</f>
        <v>2.242804070545783</v>
      </c>
      <c r="V164" s="36">
        <f>+'Average Info'!$K164</f>
        <v>5.4866019763535503</v>
      </c>
      <c r="W164" s="34">
        <f>+Max!$L164</f>
        <v>7.6672501803691882</v>
      </c>
      <c r="X164" s="35">
        <f>+min!$K164</f>
        <v>3.1231344417875722</v>
      </c>
      <c r="Y164" s="36">
        <f>+'Average Info'!$L164</f>
        <v>4.5727483438674001</v>
      </c>
      <c r="Z164" s="34">
        <f>+Max!$M164</f>
        <v>6.8601694503563131</v>
      </c>
      <c r="AA164" s="35">
        <f>+min!$L164</f>
        <v>2.8603676897629624</v>
      </c>
      <c r="AB164" s="36">
        <f>+'Average Info'!$M164</f>
        <v>4.7862717301226576</v>
      </c>
      <c r="AC164" s="34">
        <f>+Max!$N164</f>
        <v>7.7745305073697768</v>
      </c>
      <c r="AD164" s="35">
        <f>+min!$M164</f>
        <v>2.7234669201138213</v>
      </c>
      <c r="AE164" s="36">
        <f>+'Average Info'!$N164</f>
        <v>4.9130341241644757</v>
      </c>
      <c r="AF164" s="34">
        <f>+Max!$O164</f>
        <v>9.5076200560909054</v>
      </c>
      <c r="AG164" s="35">
        <f>+min!$N164</f>
        <v>2.8591191041800541</v>
      </c>
      <c r="AH164" s="36">
        <f>+'Average Info'!$O164</f>
        <v>5.5836841355588795</v>
      </c>
      <c r="AI164" s="34">
        <f>+Max!$P164</f>
        <v>7.9806446269524152</v>
      </c>
      <c r="AJ164" s="35">
        <f>+min!$O164</f>
        <v>2.242804070545783</v>
      </c>
      <c r="AK164" s="36">
        <f>+'Average Info'!$P164</f>
        <v>5.3858975357994527</v>
      </c>
      <c r="AL164" s="34">
        <f>+Max!$Q164</f>
        <v>8.2974777192266167</v>
      </c>
      <c r="AM164" s="35">
        <f>+min!$P164</f>
        <v>3.0338932800265765</v>
      </c>
      <c r="AN164" s="34">
        <f>+'Average Info'!$Q164</f>
        <v>4.3424662948686841</v>
      </c>
      <c r="AO164" s="34">
        <f>+Max!$R164</f>
        <v>6.7085032872592958</v>
      </c>
      <c r="AP164" s="35">
        <f>+min!$Q164</f>
        <v>2.242804070545783</v>
      </c>
      <c r="AQ164" s="36">
        <f>+'Average Info'!$R164</f>
        <v>4.6574682328566377</v>
      </c>
      <c r="AR164" s="34">
        <f>+Max!$S164</f>
        <v>6.4124981353896171</v>
      </c>
      <c r="AS164" s="35">
        <f>+min!$R164</f>
        <v>2.7633065144004147</v>
      </c>
      <c r="AT164" s="36">
        <f>+'Average Info'!$S164</f>
        <v>4.8169013064944144</v>
      </c>
      <c r="AU164" s="34">
        <f>+Max!$T164</f>
        <v>6.8870904171086051</v>
      </c>
      <c r="AV164" s="35">
        <f>+min!$S164</f>
        <v>3.8129315442881997</v>
      </c>
      <c r="AW164" s="36">
        <f>+'Average Info'!$T164</f>
        <v>5.2532544441762976</v>
      </c>
      <c r="AX164" s="34">
        <f>+Max!$U164</f>
        <v>8.5173478475095532</v>
      </c>
      <c r="AY164" s="35">
        <f>+min!$T164</f>
        <v>3.5724880052526999</v>
      </c>
      <c r="AZ164" s="36">
        <f>+'Average Info'!$U164</f>
        <v>4.9524499934212383</v>
      </c>
      <c r="BA164" s="34">
        <f>+Max!$V164</f>
        <v>7.4004161229318104</v>
      </c>
      <c r="BB164" s="35">
        <f>+min!$U164</f>
        <v>2.9043863472296896</v>
      </c>
      <c r="BC164" s="36">
        <f>+'Average Info'!$V164</f>
        <v>4.7384395343162806</v>
      </c>
      <c r="BD164" s="34">
        <f>+Max!$W164</f>
        <v>7.8978105540369796</v>
      </c>
      <c r="BE164" s="35">
        <f>+min!$V164</f>
        <v>2.3350281130676587</v>
      </c>
      <c r="BF164" s="36">
        <f>+'Average Info'!$W164</f>
        <v>4.963814594740029</v>
      </c>
      <c r="BG164" s="34">
        <f>+Max!$X164</f>
        <v>7.1545148122262763</v>
      </c>
      <c r="BH164" s="35">
        <f>+min!$W164</f>
        <v>3.451241700412953</v>
      </c>
      <c r="BI164" s="36">
        <f>+'Average Info'!$X164</f>
        <v>4.7789647057653539</v>
      </c>
    </row>
    <row r="165" spans="1:61">
      <c r="A165" s="27">
        <v>163</v>
      </c>
      <c r="B165" s="34">
        <f>+Max!$E165</f>
        <v>7.3005865704249349</v>
      </c>
      <c r="C165" s="35">
        <f>+min!$D165</f>
        <v>2.2203760298403252</v>
      </c>
      <c r="D165" s="36">
        <f>+'Average Info'!$E165</f>
        <v>5.1500001464820171</v>
      </c>
      <c r="E165" s="34">
        <f>+Max!$F165</f>
        <v>7.2589721701065075</v>
      </c>
      <c r="F165" s="35">
        <f>+min!$E165</f>
        <v>4.0047294831751561</v>
      </c>
      <c r="G165" s="36">
        <f>+'Average Info'!$F165</f>
        <v>4.9940672078846102</v>
      </c>
      <c r="H165" s="34">
        <f>+Max!$G165</f>
        <v>6.9360645743987153</v>
      </c>
      <c r="I165" s="35">
        <f>+min!$F165</f>
        <v>2.2203760298403252</v>
      </c>
      <c r="J165" s="36">
        <f>+'Average Info'!$G165</f>
        <v>4.8149686149886524</v>
      </c>
      <c r="K165" s="34">
        <f>+Max!$H165</f>
        <v>5.868719033284397</v>
      </c>
      <c r="L165" s="35">
        <f>+min!$G165</f>
        <v>2.4003226813440484</v>
      </c>
      <c r="M165" s="36">
        <f>+'Average Info'!$H165</f>
        <v>4.28152091943568</v>
      </c>
      <c r="N165" s="34">
        <f>+Max!$I165</f>
        <v>6.051288161899774</v>
      </c>
      <c r="O165" s="35">
        <f>+min!$H165</f>
        <v>2.2203760298403252</v>
      </c>
      <c r="P165" s="36">
        <f>+'Average Info'!$I165</f>
        <v>4.3554914154942637</v>
      </c>
      <c r="Q165" s="34">
        <f>+Max!$J165</f>
        <v>7.5761803977356665</v>
      </c>
      <c r="R165" s="35">
        <f>+min!$I165</f>
        <v>2.2203760298403252</v>
      </c>
      <c r="S165" s="36">
        <f>+'Average Info'!$J165</f>
        <v>4.9233410678861338</v>
      </c>
      <c r="T165" s="34">
        <f>+Max!$K165</f>
        <v>8.5533876064085383</v>
      </c>
      <c r="U165" s="35">
        <f>+min!$J165</f>
        <v>2.5650375138125745</v>
      </c>
      <c r="V165" s="36">
        <f>+'Average Info'!$K165</f>
        <v>5.2681835431467521</v>
      </c>
      <c r="W165" s="34">
        <f>+Max!$L165</f>
        <v>6.4755504631968313</v>
      </c>
      <c r="X165" s="35">
        <f>+min!$K165</f>
        <v>2.887954230166232</v>
      </c>
      <c r="Y165" s="36">
        <f>+'Average Info'!$L165</f>
        <v>4.6750841831357581</v>
      </c>
      <c r="Z165" s="34">
        <f>+Max!$M165</f>
        <v>5.8974464475978001</v>
      </c>
      <c r="AA165" s="35">
        <f>+min!$L165</f>
        <v>2.2400632781416085</v>
      </c>
      <c r="AB165" s="36">
        <f>+'Average Info'!$M165</f>
        <v>5.0161765235772258</v>
      </c>
      <c r="AC165" s="34">
        <f>+Max!$N165</f>
        <v>6.8253974772742625</v>
      </c>
      <c r="AD165" s="35">
        <f>+min!$M165</f>
        <v>3.0234342894465054</v>
      </c>
      <c r="AE165" s="36">
        <f>+'Average Info'!$N165</f>
        <v>4.9521597907017538</v>
      </c>
      <c r="AF165" s="34">
        <f>+Max!$O165</f>
        <v>6.2349263150536274</v>
      </c>
      <c r="AG165" s="35">
        <f>+min!$N165</f>
        <v>2.2203760298403252</v>
      </c>
      <c r="AH165" s="36">
        <f>+'Average Info'!$O165</f>
        <v>4.7770114448295731</v>
      </c>
      <c r="AI165" s="34">
        <f>+Max!$P165</f>
        <v>6.817719365736143</v>
      </c>
      <c r="AJ165" s="35">
        <f>+min!$O165</f>
        <v>2.7821238006706954</v>
      </c>
      <c r="AK165" s="36">
        <f>+'Average Info'!$P165</f>
        <v>4.2395448529201509</v>
      </c>
      <c r="AL165" s="34">
        <f>+Max!$Q165</f>
        <v>7.5105346052757387</v>
      </c>
      <c r="AM165" s="35">
        <f>+min!$P165</f>
        <v>2.3979321826998348</v>
      </c>
      <c r="AN165" s="34">
        <f>+'Average Info'!$Q165</f>
        <v>5.4175600504177304</v>
      </c>
      <c r="AO165" s="34">
        <f>+Max!$R165</f>
        <v>6.0017462109842397</v>
      </c>
      <c r="AP165" s="35">
        <f>+min!$Q165</f>
        <v>2.9676289306045289</v>
      </c>
      <c r="AQ165" s="36">
        <f>+'Average Info'!$R165</f>
        <v>4.7384389360171157</v>
      </c>
      <c r="AR165" s="34">
        <f>+Max!$S165</f>
        <v>6.5212383361030524</v>
      </c>
      <c r="AS165" s="35">
        <f>+min!$R165</f>
        <v>2.7860907896734655</v>
      </c>
      <c r="AT165" s="36">
        <f>+'Average Info'!$S165</f>
        <v>5.3343158186236552</v>
      </c>
      <c r="AU165" s="34">
        <f>+Max!$T165</f>
        <v>8.1838397976337607</v>
      </c>
      <c r="AV165" s="35">
        <f>+min!$S165</f>
        <v>2.782146034584418</v>
      </c>
      <c r="AW165" s="36">
        <f>+'Average Info'!$T165</f>
        <v>5.7997914035798646</v>
      </c>
      <c r="AX165" s="34">
        <f>+Max!$U165</f>
        <v>8.9013963175050783</v>
      </c>
      <c r="AY165" s="35">
        <f>+min!$T165</f>
        <v>2.2203760298403252</v>
      </c>
      <c r="AZ165" s="36">
        <f>+'Average Info'!$U165</f>
        <v>5.6589531570588472</v>
      </c>
      <c r="BA165" s="34">
        <f>+Max!$V165</f>
        <v>6.9141509687776184</v>
      </c>
      <c r="BB165" s="35">
        <f>+min!$U165</f>
        <v>2.2203760298403252</v>
      </c>
      <c r="BC165" s="36">
        <f>+'Average Info'!$V165</f>
        <v>5.1073735615305349</v>
      </c>
      <c r="BD165" s="34">
        <f>+Max!$W165</f>
        <v>7.8072580868793118</v>
      </c>
      <c r="BE165" s="35">
        <f>+min!$V165</f>
        <v>3.6279242889695626</v>
      </c>
      <c r="BF165" s="36">
        <f>+'Average Info'!$W165</f>
        <v>5.5628406108574984</v>
      </c>
      <c r="BG165" s="34">
        <f>+Max!$X165</f>
        <v>7.0998041982510633</v>
      </c>
      <c r="BH165" s="35">
        <f>+min!$W165</f>
        <v>3.7305574463801738</v>
      </c>
      <c r="BI165" s="36">
        <f>+'Average Info'!$X165</f>
        <v>4.8250488603666142</v>
      </c>
    </row>
    <row r="166" spans="1:61">
      <c r="A166" s="27">
        <v>164</v>
      </c>
      <c r="B166" s="34">
        <f>+Max!$E166</f>
        <v>5.6561260360868886</v>
      </c>
      <c r="C166" s="35">
        <f>+min!$D166</f>
        <v>2.1979479891348674</v>
      </c>
      <c r="D166" s="36">
        <f>+'Average Info'!$E166</f>
        <v>3.6654886332499368</v>
      </c>
      <c r="E166" s="34">
        <f>+Max!$F166</f>
        <v>8.609142476406463</v>
      </c>
      <c r="F166" s="35">
        <f>+min!$E166</f>
        <v>2.1979479891348674</v>
      </c>
      <c r="G166" s="36">
        <f>+'Average Info'!$F166</f>
        <v>4.3739310318076283</v>
      </c>
      <c r="H166" s="34">
        <f>+Max!$G166</f>
        <v>7.4640117752953428</v>
      </c>
      <c r="I166" s="35">
        <f>+min!$F166</f>
        <v>2.1979479891348674</v>
      </c>
      <c r="J166" s="36">
        <f>+'Average Info'!$G166</f>
        <v>4.4600390828300016</v>
      </c>
      <c r="K166" s="34">
        <f>+Max!$H166</f>
        <v>7.7569244988382842</v>
      </c>
      <c r="L166" s="35">
        <f>+min!$G166</f>
        <v>2.3830738681047707</v>
      </c>
      <c r="M166" s="36">
        <f>+'Average Info'!$H166</f>
        <v>4.9984197897035703</v>
      </c>
      <c r="N166" s="34">
        <f>+Max!$I166</f>
        <v>6.7570854118478421</v>
      </c>
      <c r="O166" s="35">
        <f>+min!$H166</f>
        <v>2.2632636416637295</v>
      </c>
      <c r="P166" s="36">
        <f>+'Average Info'!$I166</f>
        <v>4.7384668259967926</v>
      </c>
      <c r="Q166" s="34">
        <f>+Max!$J166</f>
        <v>7.883086862099872</v>
      </c>
      <c r="R166" s="35">
        <f>+min!$I166</f>
        <v>2.1982264246110677</v>
      </c>
      <c r="S166" s="36">
        <f>+'Average Info'!$J166</f>
        <v>5.4539262447836556</v>
      </c>
      <c r="T166" s="34">
        <f>+Max!$K166</f>
        <v>9.766142144730086</v>
      </c>
      <c r="U166" s="35">
        <f>+min!$J166</f>
        <v>2.1979479891348674</v>
      </c>
      <c r="V166" s="36">
        <f>+'Average Info'!$K166</f>
        <v>5.8294639882674337</v>
      </c>
      <c r="W166" s="34">
        <f>+Max!$L166</f>
        <v>6.9627475666208891</v>
      </c>
      <c r="X166" s="35">
        <f>+min!$K166</f>
        <v>2.1979479891348674</v>
      </c>
      <c r="Y166" s="36">
        <f>+'Average Info'!$L166</f>
        <v>4.9118134607933532</v>
      </c>
      <c r="Z166" s="34">
        <f>+Max!$M166</f>
        <v>6.4070259902804114</v>
      </c>
      <c r="AA166" s="35">
        <f>+min!$L166</f>
        <v>3.0133352765171435</v>
      </c>
      <c r="AB166" s="36">
        <f>+'Average Info'!$M166</f>
        <v>4.8254649099965761</v>
      </c>
      <c r="AC166" s="34">
        <f>+Max!$N166</f>
        <v>6.6566977193051518</v>
      </c>
      <c r="AD166" s="35">
        <f>+min!$M166</f>
        <v>2.3203369752591634</v>
      </c>
      <c r="AE166" s="36">
        <f>+'Average Info'!$N166</f>
        <v>5.1872073334951025</v>
      </c>
      <c r="AF166" s="34">
        <f>+Max!$O166</f>
        <v>7.2323478694276249</v>
      </c>
      <c r="AG166" s="35">
        <f>+min!$N166</f>
        <v>2.1979479891348674</v>
      </c>
      <c r="AH166" s="36">
        <f>+'Average Info'!$O166</f>
        <v>5.2128970620723125</v>
      </c>
      <c r="AI166" s="34">
        <f>+Max!$P166</f>
        <v>7.8931978778490839</v>
      </c>
      <c r="AJ166" s="35">
        <f>+min!$O166</f>
        <v>3.380378214069399</v>
      </c>
      <c r="AK166" s="36">
        <f>+'Average Info'!$P166</f>
        <v>5.1187586566750056</v>
      </c>
      <c r="AL166" s="34">
        <f>+Max!$Q166</f>
        <v>6.6952867103088014</v>
      </c>
      <c r="AM166" s="35">
        <f>+min!$P166</f>
        <v>2.1979479891348674</v>
      </c>
      <c r="AN166" s="34">
        <f>+'Average Info'!$Q166</f>
        <v>4.7354465282184952</v>
      </c>
      <c r="AO166" s="34">
        <f>+Max!$R166</f>
        <v>7.2328677088110434</v>
      </c>
      <c r="AP166" s="35">
        <f>+min!$Q166</f>
        <v>2.1979479891348674</v>
      </c>
      <c r="AQ166" s="36">
        <f>+'Average Info'!$R166</f>
        <v>5.4791299741224702</v>
      </c>
      <c r="AR166" s="34">
        <f>+Max!$S166</f>
        <v>8.1318216225585367</v>
      </c>
      <c r="AS166" s="35">
        <f>+min!$R166</f>
        <v>2.7695023079863899</v>
      </c>
      <c r="AT166" s="36">
        <f>+'Average Info'!$S166</f>
        <v>5.0965240812309425</v>
      </c>
      <c r="AU166" s="34">
        <f>+Max!$T166</f>
        <v>7.3948493812001468</v>
      </c>
      <c r="AV166" s="35">
        <f>+min!$S166</f>
        <v>2.3648527640717285</v>
      </c>
      <c r="AW166" s="36">
        <f>+'Average Info'!$T166</f>
        <v>5.026157905812088</v>
      </c>
      <c r="AX166" s="34">
        <f>+Max!$U166</f>
        <v>7.5851182813279072</v>
      </c>
      <c r="AY166" s="35">
        <f>+min!$T166</f>
        <v>2.438293527124658</v>
      </c>
      <c r="AZ166" s="36">
        <f>+'Average Info'!$U166</f>
        <v>5.1482100487673677</v>
      </c>
      <c r="BA166" s="34">
        <f>+Max!$V166</f>
        <v>7.6909132816505563</v>
      </c>
      <c r="BB166" s="35">
        <f>+min!$U166</f>
        <v>2.1979479891348674</v>
      </c>
      <c r="BC166" s="36">
        <f>+'Average Info'!$V166</f>
        <v>5.3671052821402014</v>
      </c>
      <c r="BD166" s="34">
        <f>+Max!$W166</f>
        <v>8.8800032499762676</v>
      </c>
      <c r="BE166" s="35">
        <f>+min!$V166</f>
        <v>3.279851129111393</v>
      </c>
      <c r="BF166" s="36">
        <f>+'Average Info'!$W166</f>
        <v>6.3621229768456669</v>
      </c>
      <c r="BG166" s="34">
        <f>+Max!$X166</f>
        <v>9.840799185211349</v>
      </c>
      <c r="BH166" s="35">
        <f>+min!$W166</f>
        <v>4.3103006507624064</v>
      </c>
      <c r="BI166" s="36">
        <f>+'Average Info'!$X166</f>
        <v>6.1100861834265068</v>
      </c>
    </row>
    <row r="167" spans="1:61">
      <c r="A167" s="27">
        <v>165</v>
      </c>
      <c r="B167" s="34">
        <f>+Max!$E167</f>
        <v>6.9834487840552475</v>
      </c>
      <c r="C167" s="35">
        <f>+min!$D167</f>
        <v>2.2203760298403252</v>
      </c>
      <c r="D167" s="36">
        <f>+'Average Info'!$E167</f>
        <v>4.660414149483441</v>
      </c>
      <c r="E167" s="34">
        <f>+Max!$F167</f>
        <v>6.9517131429609931</v>
      </c>
      <c r="F167" s="35">
        <f>+min!$E167</f>
        <v>2.2587293545484539</v>
      </c>
      <c r="G167" s="36">
        <f>+'Average Info'!$F167</f>
        <v>4.2468726766397236</v>
      </c>
      <c r="H167" s="34">
        <f>+Max!$G167</f>
        <v>6.8483648356547144</v>
      </c>
      <c r="I167" s="35">
        <f>+min!$F167</f>
        <v>2.2203760298403252</v>
      </c>
      <c r="J167" s="36">
        <f>+'Average Info'!$G167</f>
        <v>4.7417736564906976</v>
      </c>
      <c r="K167" s="34">
        <f>+Max!$H167</f>
        <v>6.8130629275593533</v>
      </c>
      <c r="L167" s="35">
        <f>+min!$G167</f>
        <v>3.3419545140513987</v>
      </c>
      <c r="M167" s="36">
        <f>+'Average Info'!$H167</f>
        <v>4.7166535303986716</v>
      </c>
      <c r="N167" s="34">
        <f>+Max!$I167</f>
        <v>7.1959846083317558</v>
      </c>
      <c r="O167" s="35">
        <f>+min!$H167</f>
        <v>2.2203760298403252</v>
      </c>
      <c r="P167" s="36">
        <f>+'Average Info'!$I167</f>
        <v>5.1391937909559946</v>
      </c>
      <c r="Q167" s="34">
        <f>+Max!$J167</f>
        <v>6.3592165949004134</v>
      </c>
      <c r="R167" s="35">
        <f>+min!$I167</f>
        <v>2.8397350473937464</v>
      </c>
      <c r="S167" s="36">
        <f>+'Average Info'!$J167</f>
        <v>5.0421152854156821</v>
      </c>
      <c r="T167" s="34">
        <f>+Max!$K167</f>
        <v>6.4411466241218536</v>
      </c>
      <c r="U167" s="35">
        <f>+min!$J167</f>
        <v>3.0494200878774489</v>
      </c>
      <c r="V167" s="36">
        <f>+'Average Info'!$K167</f>
        <v>4.6271909949782533</v>
      </c>
      <c r="W167" s="34">
        <f>+Max!$L167</f>
        <v>7.2731441672404298</v>
      </c>
      <c r="X167" s="35">
        <f>+min!$K167</f>
        <v>2.9519159061509535</v>
      </c>
      <c r="Y167" s="36">
        <f>+'Average Info'!$L167</f>
        <v>5.0986806431216865</v>
      </c>
      <c r="Z167" s="34">
        <f>+Max!$M167</f>
        <v>6.5548793134495567</v>
      </c>
      <c r="AA167" s="35">
        <f>+min!$L167</f>
        <v>2.6523575042973109</v>
      </c>
      <c r="AB167" s="36">
        <f>+'Average Info'!$M167</f>
        <v>4.0032429450453249</v>
      </c>
      <c r="AC167" s="34">
        <f>+Max!$N167</f>
        <v>7.4936566798832898</v>
      </c>
      <c r="AD167" s="35">
        <f>+min!$M167</f>
        <v>2.2203760298403252</v>
      </c>
      <c r="AE167" s="36">
        <f>+'Average Info'!$N167</f>
        <v>4.9456833330197814</v>
      </c>
      <c r="AF167" s="34">
        <f>+Max!$O167</f>
        <v>7.6911731157860777</v>
      </c>
      <c r="AG167" s="35">
        <f>+min!$N167</f>
        <v>2.9756147877420855</v>
      </c>
      <c r="AH167" s="36">
        <f>+'Average Info'!$O167</f>
        <v>5.6614664424945529</v>
      </c>
      <c r="AI167" s="34">
        <f>+Max!$P167</f>
        <v>7.4212369336542059</v>
      </c>
      <c r="AJ167" s="35">
        <f>+min!$O167</f>
        <v>2.2203760298403252</v>
      </c>
      <c r="AK167" s="36">
        <f>+'Average Info'!$P167</f>
        <v>6.244476442274574</v>
      </c>
      <c r="AL167" s="34">
        <f>+Max!$Q167</f>
        <v>8.3215503779681903</v>
      </c>
      <c r="AM167" s="35">
        <f>+min!$P167</f>
        <v>4.0054547322655623</v>
      </c>
      <c r="AN167" s="34">
        <f>+'Average Info'!$Q167</f>
        <v>5.8895926981228426</v>
      </c>
      <c r="AO167" s="34">
        <f>+Max!$R167</f>
        <v>6.869686150062595</v>
      </c>
      <c r="AP167" s="35">
        <f>+min!$Q167</f>
        <v>2.2203760298403252</v>
      </c>
      <c r="AQ167" s="36">
        <f>+'Average Info'!$R167</f>
        <v>4.6368765261515037</v>
      </c>
      <c r="AR167" s="34">
        <f>+Max!$S167</f>
        <v>6.6158459383060118</v>
      </c>
      <c r="AS167" s="35">
        <f>+min!$R167</f>
        <v>2.4820250794217182</v>
      </c>
      <c r="AT167" s="36">
        <f>+'Average Info'!$S167</f>
        <v>5.176242594754207</v>
      </c>
      <c r="AU167" s="34">
        <f>+Max!$T167</f>
        <v>7.2839099872557833</v>
      </c>
      <c r="AV167" s="35">
        <f>+min!$S167</f>
        <v>2.6597218706084957</v>
      </c>
      <c r="AW167" s="36">
        <f>+'Average Info'!$T167</f>
        <v>4.5342585840766931</v>
      </c>
      <c r="AX167" s="34">
        <f>+Max!$U167</f>
        <v>8.6069102014505301</v>
      </c>
      <c r="AY167" s="35">
        <f>+min!$T167</f>
        <v>2.8684519115600215</v>
      </c>
      <c r="AZ167" s="36">
        <f>+'Average Info'!$U167</f>
        <v>5.3517292174556514</v>
      </c>
      <c r="BA167" s="34">
        <f>+Max!$V167</f>
        <v>6.6780089238237696</v>
      </c>
      <c r="BB167" s="35">
        <f>+min!$U167</f>
        <v>2.6151885766438849</v>
      </c>
      <c r="BC167" s="36">
        <f>+'Average Info'!$V167</f>
        <v>5.1788001457126205</v>
      </c>
      <c r="BD167" s="34">
        <f>+Max!$W167</f>
        <v>6.5199139263507053</v>
      </c>
      <c r="BE167" s="35">
        <f>+min!$V167</f>
        <v>3.6559305501949479</v>
      </c>
      <c r="BF167" s="36">
        <f>+'Average Info'!$W167</f>
        <v>4.5743504104752439</v>
      </c>
      <c r="BG167" s="34">
        <f>+Max!$X167</f>
        <v>9.3730522966765175</v>
      </c>
      <c r="BH167" s="35">
        <f>+min!$W167</f>
        <v>2.9814467786028858</v>
      </c>
      <c r="BI167" s="36">
        <f>+'Average Info'!$X167</f>
        <v>5.905836223211173</v>
      </c>
    </row>
    <row r="168" spans="1:61">
      <c r="A168" s="27">
        <v>166</v>
      </c>
      <c r="B168" s="34">
        <f>+Max!$E168</f>
        <v>6.5640084365056017</v>
      </c>
      <c r="C168" s="35">
        <f>+min!$D168</f>
        <v>2.1979479891348674</v>
      </c>
      <c r="D168" s="36">
        <f>+'Average Info'!$E168</f>
        <v>4.620637053247715</v>
      </c>
      <c r="E168" s="34">
        <f>+Max!$F168</f>
        <v>5.7494308172149848</v>
      </c>
      <c r="F168" s="35">
        <f>+min!$E168</f>
        <v>2.6174264056222398</v>
      </c>
      <c r="G168" s="36">
        <f>+'Average Info'!$F168</f>
        <v>4.4642510419178718</v>
      </c>
      <c r="H168" s="34">
        <f>+Max!$G168</f>
        <v>7.5521325288988228</v>
      </c>
      <c r="I168" s="35">
        <f>+min!$F168</f>
        <v>2.1979479891348674</v>
      </c>
      <c r="J168" s="36">
        <f>+'Average Info'!$G168</f>
        <v>4.2978603429076356</v>
      </c>
      <c r="K168" s="34">
        <f>+Max!$H168</f>
        <v>7.1231730931993535</v>
      </c>
      <c r="L168" s="35">
        <f>+min!$G168</f>
        <v>2.1979479891348674</v>
      </c>
      <c r="M168" s="36">
        <f>+'Average Info'!$H168</f>
        <v>5.1274027523574457</v>
      </c>
      <c r="N168" s="34">
        <f>+Max!$I168</f>
        <v>7.4409854187953011</v>
      </c>
      <c r="O168" s="35">
        <f>+min!$H168</f>
        <v>2.8943165125244508</v>
      </c>
      <c r="P168" s="36">
        <f>+'Average Info'!$I168</f>
        <v>4.6674141637868543</v>
      </c>
      <c r="Q168" s="34">
        <f>+Max!$J168</f>
        <v>7.6436483301869869</v>
      </c>
      <c r="R168" s="35">
        <f>+min!$I168</f>
        <v>2.1979479891348674</v>
      </c>
      <c r="S168" s="36">
        <f>+'Average Info'!$J168</f>
        <v>4.6691164845685007</v>
      </c>
      <c r="T168" s="34">
        <f>+Max!$K168</f>
        <v>6.9669024886973228</v>
      </c>
      <c r="U168" s="35">
        <f>+min!$J168</f>
        <v>2.1979479891348674</v>
      </c>
      <c r="V168" s="36">
        <f>+'Average Info'!$K168</f>
        <v>5.0527468579725809</v>
      </c>
      <c r="W168" s="34">
        <f>+Max!$L168</f>
        <v>8.5165934843621933</v>
      </c>
      <c r="X168" s="35">
        <f>+min!$K168</f>
        <v>3.1863726190188557</v>
      </c>
      <c r="Y168" s="36">
        <f>+'Average Info'!$L168</f>
        <v>6.2281141203431076</v>
      </c>
      <c r="Z168" s="34">
        <f>+Max!$M168</f>
        <v>7.672114520076887</v>
      </c>
      <c r="AA168" s="35">
        <f>+min!$L168</f>
        <v>4.0991291767175424</v>
      </c>
      <c r="AB168" s="36">
        <f>+'Average Info'!$M168</f>
        <v>4.7212410866369137</v>
      </c>
      <c r="AC168" s="34">
        <f>+Max!$N168</f>
        <v>6.6914880869670945</v>
      </c>
      <c r="AD168" s="35">
        <f>+min!$M168</f>
        <v>3.2017728607525719</v>
      </c>
      <c r="AE168" s="36">
        <f>+'Average Info'!$N168</f>
        <v>4.4069129252963046</v>
      </c>
      <c r="AF168" s="34">
        <f>+Max!$O168</f>
        <v>8.2505792405541545</v>
      </c>
      <c r="AG168" s="35">
        <f>+min!$N168</f>
        <v>2.4125263675258894</v>
      </c>
      <c r="AH168" s="36">
        <f>+'Average Info'!$O168</f>
        <v>5.3400253457566809</v>
      </c>
      <c r="AI168" s="34">
        <f>+Max!$P168</f>
        <v>8.2693053863153967</v>
      </c>
      <c r="AJ168" s="35">
        <f>+min!$O168</f>
        <v>2.1979479891348674</v>
      </c>
      <c r="AK168" s="36">
        <f>+'Average Info'!$P168</f>
        <v>5.4865578659014238</v>
      </c>
      <c r="AL168" s="34">
        <f>+Max!$Q168</f>
        <v>6.1921102781091166</v>
      </c>
      <c r="AM168" s="35">
        <f>+min!$P168</f>
        <v>2.7572305351226305</v>
      </c>
      <c r="AN168" s="34">
        <f>+'Average Info'!$Q168</f>
        <v>4.2927276027513557</v>
      </c>
      <c r="AO168" s="34">
        <f>+Max!$R168</f>
        <v>8.5302602223126751</v>
      </c>
      <c r="AP168" s="35">
        <f>+min!$Q168</f>
        <v>2.5347614630262698</v>
      </c>
      <c r="AQ168" s="36">
        <f>+'Average Info'!$R168</f>
        <v>5.5506372404611568</v>
      </c>
      <c r="AR168" s="34">
        <f>+Max!$S168</f>
        <v>8.117157342262578</v>
      </c>
      <c r="AS168" s="35">
        <f>+min!$R168</f>
        <v>3.2095023273910797</v>
      </c>
      <c r="AT168" s="36">
        <f>+'Average Info'!$S168</f>
        <v>5.444049916781089</v>
      </c>
      <c r="AU168" s="34">
        <f>+Max!$T168</f>
        <v>9.3306418316999729</v>
      </c>
      <c r="AV168" s="35">
        <f>+min!$S168</f>
        <v>2.1979479891348674</v>
      </c>
      <c r="AW168" s="36">
        <f>+'Average Info'!$T168</f>
        <v>5.4509645463083878</v>
      </c>
      <c r="AX168" s="34">
        <f>+Max!$U168</f>
        <v>7.4707657873436668</v>
      </c>
      <c r="AY168" s="35">
        <f>+min!$T168</f>
        <v>3.3414671182865123</v>
      </c>
      <c r="AZ168" s="36">
        <f>+'Average Info'!$U168</f>
        <v>5.3738663329671699</v>
      </c>
      <c r="BA168" s="34">
        <f>+Max!$V168</f>
        <v>8.0615081769318309</v>
      </c>
      <c r="BB168" s="35">
        <f>+min!$U168</f>
        <v>2.9804393652125261</v>
      </c>
      <c r="BC168" s="36">
        <f>+'Average Info'!$V168</f>
        <v>5.2196840230553585</v>
      </c>
      <c r="BD168" s="34">
        <f>+Max!$W168</f>
        <v>6.9609069536229997</v>
      </c>
      <c r="BE168" s="35">
        <f>+min!$V168</f>
        <v>2.9342899951117563</v>
      </c>
      <c r="BF168" s="36">
        <f>+'Average Info'!$W168</f>
        <v>5.0384155712629433</v>
      </c>
      <c r="BG168" s="34">
        <f>+Max!$X168</f>
        <v>7.6004575785388244</v>
      </c>
      <c r="BH168" s="35">
        <f>+min!$W168</f>
        <v>3.0747755404168164</v>
      </c>
      <c r="BI168" s="36">
        <f>+'Average Info'!$X168</f>
        <v>5.259580428431585</v>
      </c>
    </row>
    <row r="169" spans="1:61">
      <c r="A169" s="27">
        <v>167</v>
      </c>
      <c r="B169" s="34">
        <f>+Max!$E169</f>
        <v>7.1845370053331026</v>
      </c>
      <c r="C169" s="35">
        <f>+min!$D169</f>
        <v>2.1979479891348674</v>
      </c>
      <c r="D169" s="36">
        <f>+'Average Info'!$E169</f>
        <v>3.5969595578266338</v>
      </c>
      <c r="E169" s="34">
        <f>+Max!$F169</f>
        <v>6.0705452265704194</v>
      </c>
      <c r="F169" s="35">
        <f>+min!$E169</f>
        <v>2.1979479891348674</v>
      </c>
      <c r="G169" s="36">
        <f>+'Average Info'!$F169</f>
        <v>4.0642811747847549</v>
      </c>
      <c r="H169" s="34">
        <f>+Max!$G169</f>
        <v>7.4737119930196698</v>
      </c>
      <c r="I169" s="35">
        <f>+min!$F169</f>
        <v>2.1979479891348674</v>
      </c>
      <c r="J169" s="36">
        <f>+'Average Info'!$G169</f>
        <v>4.3683428897408794</v>
      </c>
      <c r="K169" s="34">
        <f>+Max!$H169</f>
        <v>6.821979514791126</v>
      </c>
      <c r="L169" s="35">
        <f>+min!$G169</f>
        <v>2.1979479891348674</v>
      </c>
      <c r="M169" s="36">
        <f>+'Average Info'!$H169</f>
        <v>4.9757946566594651</v>
      </c>
      <c r="N169" s="34">
        <f>+Max!$I169</f>
        <v>8.1014861939970455</v>
      </c>
      <c r="O169" s="35">
        <f>+min!$H169</f>
        <v>2.1979479891348674</v>
      </c>
      <c r="P169" s="36">
        <f>+'Average Info'!$I169</f>
        <v>5.0114807744126741</v>
      </c>
      <c r="Q169" s="34">
        <f>+Max!$J169</f>
        <v>6.207246386508988</v>
      </c>
      <c r="R169" s="35">
        <f>+min!$I169</f>
        <v>2.1979479891348674</v>
      </c>
      <c r="S169" s="36">
        <f>+'Average Info'!$J169</f>
        <v>4.4842718467532476</v>
      </c>
      <c r="T169" s="34">
        <f>+Max!$K169</f>
        <v>6.4996625847290259</v>
      </c>
      <c r="U169" s="35">
        <f>+min!$J169</f>
        <v>2.1979479891348674</v>
      </c>
      <c r="V169" s="36">
        <f>+'Average Info'!$K169</f>
        <v>4.5752656608412803</v>
      </c>
      <c r="W169" s="34">
        <f>+Max!$L169</f>
        <v>7.2715167816459942</v>
      </c>
      <c r="X169" s="35">
        <f>+min!$K169</f>
        <v>2.9420704674962113</v>
      </c>
      <c r="Y169" s="36">
        <f>+'Average Info'!$L169</f>
        <v>4.685595267035378</v>
      </c>
      <c r="Z169" s="34">
        <f>+Max!$M169</f>
        <v>6.603775885538739</v>
      </c>
      <c r="AA169" s="35">
        <f>+min!$L169</f>
        <v>2.3830885409905971</v>
      </c>
      <c r="AB169" s="36">
        <f>+'Average Info'!$M169</f>
        <v>5.1179329686332053</v>
      </c>
      <c r="AC169" s="34">
        <f>+Max!$N169</f>
        <v>7.4239750809462874</v>
      </c>
      <c r="AD169" s="35">
        <f>+min!$M169</f>
        <v>4.3307413781304929</v>
      </c>
      <c r="AE169" s="36">
        <f>+'Average Info'!$N169</f>
        <v>4.419138033202251</v>
      </c>
      <c r="AF169" s="34">
        <f>+Max!$O169</f>
        <v>7.7507409112681289</v>
      </c>
      <c r="AG169" s="35">
        <f>+min!$N169</f>
        <v>2.1979479891348674</v>
      </c>
      <c r="AH169" s="36">
        <f>+'Average Info'!$O169</f>
        <v>5.4144959218788049</v>
      </c>
      <c r="AI169" s="34">
        <f>+Max!$P169</f>
        <v>8.0000148468081171</v>
      </c>
      <c r="AJ169" s="35">
        <f>+min!$O169</f>
        <v>3.0312487739795611</v>
      </c>
      <c r="AK169" s="36">
        <f>+'Average Info'!$P169</f>
        <v>5.4256212299733599</v>
      </c>
      <c r="AL169" s="34">
        <f>+Max!$Q169</f>
        <v>7.7972944915674889</v>
      </c>
      <c r="AM169" s="35">
        <f>+min!$P169</f>
        <v>2.7346136790453426</v>
      </c>
      <c r="AN169" s="34">
        <f>+'Average Info'!$Q169</f>
        <v>5.1279317688300461</v>
      </c>
      <c r="AO169" s="34">
        <f>+Max!$R169</f>
        <v>7.8966193837842242</v>
      </c>
      <c r="AP169" s="35">
        <f>+min!$Q169</f>
        <v>2.5219401556530205</v>
      </c>
      <c r="AQ169" s="36">
        <f>+'Average Info'!$R169</f>
        <v>5.1482712853101091</v>
      </c>
      <c r="AR169" s="34">
        <f>+Max!$S169</f>
        <v>7.488070160413332</v>
      </c>
      <c r="AS169" s="35">
        <f>+min!$R169</f>
        <v>2.2118243468696184</v>
      </c>
      <c r="AT169" s="36">
        <f>+'Average Info'!$S169</f>
        <v>5.1101539955614905</v>
      </c>
      <c r="AU169" s="34">
        <f>+Max!$T169</f>
        <v>7.7511848837039929</v>
      </c>
      <c r="AV169" s="35">
        <f>+min!$S169</f>
        <v>2.5420220960273054</v>
      </c>
      <c r="AW169" s="36">
        <f>+'Average Info'!$T169</f>
        <v>5.1148142234613996</v>
      </c>
      <c r="AX169" s="34">
        <f>+Max!$U169</f>
        <v>7.1705861067716903</v>
      </c>
      <c r="AY169" s="35">
        <f>+min!$T169</f>
        <v>2.6128619153910395</v>
      </c>
      <c r="AZ169" s="36">
        <f>+'Average Info'!$U169</f>
        <v>5.4922342392698758</v>
      </c>
      <c r="BA169" s="34">
        <f>+Max!$V169</f>
        <v>7.2421856614982856</v>
      </c>
      <c r="BB169" s="35">
        <f>+min!$U169</f>
        <v>2.4520673493358673</v>
      </c>
      <c r="BC169" s="36">
        <f>+'Average Info'!$V169</f>
        <v>5.1378536528277907</v>
      </c>
      <c r="BD169" s="34">
        <f>+Max!$W169</f>
        <v>7.7385284930080678</v>
      </c>
      <c r="BE169" s="35">
        <f>+min!$V169</f>
        <v>3.3511379474610612</v>
      </c>
      <c r="BF169" s="36">
        <f>+'Average Info'!$W169</f>
        <v>5.4193337819470475</v>
      </c>
      <c r="BG169" s="34">
        <f>+Max!$X169</f>
        <v>7.0892015124925152</v>
      </c>
      <c r="BH169" s="35">
        <f>+min!$W169</f>
        <v>3.5878936940635588</v>
      </c>
      <c r="BI169" s="36">
        <f>+'Average Info'!$X169</f>
        <v>5.1212224898927818</v>
      </c>
    </row>
    <row r="170" spans="1:61">
      <c r="A170" s="27">
        <v>168</v>
      </c>
      <c r="B170" s="34">
        <f>+Max!$E170</f>
        <v>4.8188886329028788</v>
      </c>
      <c r="C170" s="35">
        <f>+min!$D170</f>
        <v>2.1979479891348674</v>
      </c>
      <c r="D170" s="36">
        <f>+'Average Info'!$E170</f>
        <v>3.2782886236243316</v>
      </c>
      <c r="E170" s="34">
        <f>+Max!$F170</f>
        <v>7.3296114778548667</v>
      </c>
      <c r="F170" s="35">
        <f>+min!$E170</f>
        <v>2.1979479891348674</v>
      </c>
      <c r="G170" s="36">
        <f>+'Average Info'!$F170</f>
        <v>5.3880845230145402</v>
      </c>
      <c r="H170" s="34">
        <f>+Max!$G170</f>
        <v>8.1611027565047731</v>
      </c>
      <c r="I170" s="35">
        <f>+min!$F170</f>
        <v>3.9406497824324651</v>
      </c>
      <c r="J170" s="36">
        <f>+'Average Info'!$G170</f>
        <v>5.3397701429438467</v>
      </c>
      <c r="K170" s="34">
        <f>+Max!$H170</f>
        <v>5.4671528023979219</v>
      </c>
      <c r="L170" s="35">
        <f>+min!$G170</f>
        <v>2.1979479891348674</v>
      </c>
      <c r="M170" s="36">
        <f>+'Average Info'!$H170</f>
        <v>4.2110938712364083</v>
      </c>
      <c r="N170" s="34">
        <f>+Max!$I170</f>
        <v>8.0470860562895083</v>
      </c>
      <c r="O170" s="35">
        <f>+min!$H170</f>
        <v>2.2668829534998869</v>
      </c>
      <c r="P170" s="36">
        <f>+'Average Info'!$I170</f>
        <v>5.4679918614158822</v>
      </c>
      <c r="Q170" s="34">
        <f>+Max!$J170</f>
        <v>7.3889381831356964</v>
      </c>
      <c r="R170" s="35">
        <f>+min!$I170</f>
        <v>3.820070102871818</v>
      </c>
      <c r="S170" s="36">
        <f>+'Average Info'!$J170</f>
        <v>4.7792784260384114</v>
      </c>
      <c r="T170" s="34">
        <f>+Max!$K170</f>
        <v>8.923428632333632</v>
      </c>
      <c r="U170" s="35">
        <f>+min!$J170</f>
        <v>2.4005768741185882</v>
      </c>
      <c r="V170" s="36">
        <f>+'Average Info'!$K170</f>
        <v>4.7805088012248724</v>
      </c>
      <c r="W170" s="34">
        <f>+Max!$L170</f>
        <v>7.9332205766320962</v>
      </c>
      <c r="X170" s="35">
        <f>+min!$K170</f>
        <v>2.1979479891348674</v>
      </c>
      <c r="Y170" s="36">
        <f>+'Average Info'!$L170</f>
        <v>4.958073534656827</v>
      </c>
      <c r="Z170" s="34">
        <f>+Max!$M170</f>
        <v>8.1336180600459507</v>
      </c>
      <c r="AA170" s="35">
        <f>+min!$L170</f>
        <v>2.1979479891348674</v>
      </c>
      <c r="AB170" s="36">
        <f>+'Average Info'!$M170</f>
        <v>5.8423638056207947</v>
      </c>
      <c r="AC170" s="34">
        <f>+Max!$N170</f>
        <v>7.3939666267369484</v>
      </c>
      <c r="AD170" s="35">
        <f>+min!$M170</f>
        <v>3.602854447931457</v>
      </c>
      <c r="AE170" s="36">
        <f>+'Average Info'!$N170</f>
        <v>4.788794100852888</v>
      </c>
      <c r="AF170" s="34">
        <f>+Max!$O170</f>
        <v>8.9555197950272305</v>
      </c>
      <c r="AG170" s="35">
        <f>+min!$N170</f>
        <v>2.6546083716818654</v>
      </c>
      <c r="AH170" s="36">
        <f>+'Average Info'!$O170</f>
        <v>4.9313367810665589</v>
      </c>
      <c r="AI170" s="34">
        <f>+Max!$P170</f>
        <v>7.5770500763617994</v>
      </c>
      <c r="AJ170" s="35">
        <f>+min!$O170</f>
        <v>2.1979479891348674</v>
      </c>
      <c r="AK170" s="36">
        <f>+'Average Info'!$P170</f>
        <v>4.8809491042861453</v>
      </c>
      <c r="AL170" s="34">
        <f>+Max!$Q170</f>
        <v>6.5626496117776121</v>
      </c>
      <c r="AM170" s="35">
        <f>+min!$P170</f>
        <v>2.1979479891348674</v>
      </c>
      <c r="AN170" s="34">
        <f>+'Average Info'!$Q170</f>
        <v>5.4927549407506886</v>
      </c>
      <c r="AO170" s="34">
        <f>+Max!$R170</f>
        <v>8.7419085152390235</v>
      </c>
      <c r="AP170" s="35">
        <f>+min!$Q170</f>
        <v>3.906405712404319</v>
      </c>
      <c r="AQ170" s="36">
        <f>+'Average Info'!$R170</f>
        <v>5.400579350360279</v>
      </c>
      <c r="AR170" s="34">
        <f>+Max!$S170</f>
        <v>7.1005137727353063</v>
      </c>
      <c r="AS170" s="35">
        <f>+min!$R170</f>
        <v>2.1979479891348674</v>
      </c>
      <c r="AT170" s="36">
        <f>+'Average Info'!$S170</f>
        <v>4.7254735668809058</v>
      </c>
      <c r="AU170" s="34">
        <f>+Max!$T170</f>
        <v>6.6296093547461465</v>
      </c>
      <c r="AV170" s="35">
        <f>+min!$S170</f>
        <v>2.1979479891348674</v>
      </c>
      <c r="AW170" s="36">
        <f>+'Average Info'!$T170</f>
        <v>4.5454511131909232</v>
      </c>
      <c r="AX170" s="34">
        <f>+Max!$U170</f>
        <v>7.5005836009825737</v>
      </c>
      <c r="AY170" s="35">
        <f>+min!$T170</f>
        <v>2.3733223380581956</v>
      </c>
      <c r="AZ170" s="36">
        <f>+'Average Info'!$U170</f>
        <v>4.7286552023846431</v>
      </c>
      <c r="BA170" s="34">
        <f>+Max!$V170</f>
        <v>8.7665236215860656</v>
      </c>
      <c r="BB170" s="35">
        <f>+min!$U170</f>
        <v>3.1566488458872342</v>
      </c>
      <c r="BC170" s="36">
        <f>+'Average Info'!$V170</f>
        <v>5.1473835578936553</v>
      </c>
      <c r="BD170" s="34">
        <f>+Max!$W170</f>
        <v>6.1476586350466693</v>
      </c>
      <c r="BE170" s="35">
        <f>+min!$V170</f>
        <v>2.7382621619759249</v>
      </c>
      <c r="BF170" s="36">
        <f>+'Average Info'!$W170</f>
        <v>4.9692824495630141</v>
      </c>
      <c r="BG170" s="34">
        <f>+Max!$X170</f>
        <v>7.301681040798929</v>
      </c>
      <c r="BH170" s="35">
        <f>+min!$W170</f>
        <v>3.1370577484791484</v>
      </c>
      <c r="BI170" s="36">
        <f>+'Average Info'!$X170</f>
        <v>4.8799017985418516</v>
      </c>
    </row>
    <row r="171" spans="1:61">
      <c r="A171" s="27">
        <v>169</v>
      </c>
      <c r="B171" s="34">
        <f>+Max!$E171</f>
        <v>5.3856121572011384</v>
      </c>
      <c r="C171" s="35">
        <f>+min!$D171</f>
        <v>2.242804070545783</v>
      </c>
      <c r="D171" s="36">
        <f>+'Average Info'!$E171</f>
        <v>3.4148736591622897</v>
      </c>
      <c r="E171" s="34">
        <f>+Max!$F171</f>
        <v>8.0158258865667911</v>
      </c>
      <c r="F171" s="35">
        <f>+min!$E171</f>
        <v>2.242804070545783</v>
      </c>
      <c r="G171" s="36">
        <f>+'Average Info'!$F171</f>
        <v>4.7135013345407257</v>
      </c>
      <c r="H171" s="34">
        <f>+Max!$G171</f>
        <v>6.7502783193161031</v>
      </c>
      <c r="I171" s="35">
        <f>+min!$F171</f>
        <v>2.242804070545783</v>
      </c>
      <c r="J171" s="36">
        <f>+'Average Info'!$G171</f>
        <v>4.3795499467707231</v>
      </c>
      <c r="K171" s="34">
        <f>+Max!$H171</f>
        <v>8.3701082901562369</v>
      </c>
      <c r="L171" s="35">
        <f>+min!$G171</f>
        <v>2.242804070545783</v>
      </c>
      <c r="M171" s="36">
        <f>+'Average Info'!$H171</f>
        <v>5.0654275605874837</v>
      </c>
      <c r="N171" s="34">
        <f>+Max!$I171</f>
        <v>6.3181857376752246</v>
      </c>
      <c r="O171" s="35">
        <f>+min!$H171</f>
        <v>2.242804070545783</v>
      </c>
      <c r="P171" s="36">
        <f>+'Average Info'!$I171</f>
        <v>4.2359830372172551</v>
      </c>
      <c r="Q171" s="34">
        <f>+Max!$J171</f>
        <v>8.552987952076748</v>
      </c>
      <c r="R171" s="35">
        <f>+min!$I171</f>
        <v>2.6472712942290286</v>
      </c>
      <c r="S171" s="36">
        <f>+'Average Info'!$J171</f>
        <v>5.0130858396459974</v>
      </c>
      <c r="T171" s="34">
        <f>+Max!$K171</f>
        <v>7.5472401837997083</v>
      </c>
      <c r="U171" s="35">
        <f>+min!$J171</f>
        <v>2.5848092185459457</v>
      </c>
      <c r="V171" s="36">
        <f>+'Average Info'!$K171</f>
        <v>4.6655042288896249</v>
      </c>
      <c r="W171" s="34">
        <f>+Max!$L171</f>
        <v>8.7745275096896851</v>
      </c>
      <c r="X171" s="35">
        <f>+min!$K171</f>
        <v>3.0831679391590772</v>
      </c>
      <c r="Y171" s="36">
        <f>+'Average Info'!$L171</f>
        <v>6.3164269175790135</v>
      </c>
      <c r="Z171" s="34">
        <f>+Max!$M171</f>
        <v>7.5852051850234252</v>
      </c>
      <c r="AA171" s="35">
        <f>+min!$L171</f>
        <v>4.736555484324164</v>
      </c>
      <c r="AB171" s="36">
        <f>+'Average Info'!$M171</f>
        <v>4.5468308599711253</v>
      </c>
      <c r="AC171" s="34">
        <f>+Max!$N171</f>
        <v>6.8767541533118646</v>
      </c>
      <c r="AD171" s="35">
        <f>+min!$M171</f>
        <v>2.242804070545783</v>
      </c>
      <c r="AE171" s="36">
        <f>+'Average Info'!$N171</f>
        <v>4.7273881001260349</v>
      </c>
      <c r="AF171" s="34">
        <f>+Max!$O171</f>
        <v>7.8399686193188947</v>
      </c>
      <c r="AG171" s="35">
        <f>+min!$N171</f>
        <v>2.3944773633249263</v>
      </c>
      <c r="AH171" s="36">
        <f>+'Average Info'!$O171</f>
        <v>5.0743671036132918</v>
      </c>
      <c r="AI171" s="34">
        <f>+Max!$P171</f>
        <v>7.5879235545772765</v>
      </c>
      <c r="AJ171" s="35">
        <f>+min!$O171</f>
        <v>3.3621128311454909</v>
      </c>
      <c r="AK171" s="36">
        <f>+'Average Info'!$P171</f>
        <v>5.6332082111730326</v>
      </c>
      <c r="AL171" s="34">
        <f>+Max!$Q171</f>
        <v>6.4411575753136034</v>
      </c>
      <c r="AM171" s="35">
        <f>+min!$P171</f>
        <v>3.3652078261578509</v>
      </c>
      <c r="AN171" s="34">
        <f>+'Average Info'!$Q171</f>
        <v>4.542182874032509</v>
      </c>
      <c r="AO171" s="34">
        <f>+Max!$R171</f>
        <v>7.0949106910137933</v>
      </c>
      <c r="AP171" s="35">
        <f>+min!$Q171</f>
        <v>2.242804070545783</v>
      </c>
      <c r="AQ171" s="36">
        <f>+'Average Info'!$R171</f>
        <v>4.8219888967503319</v>
      </c>
      <c r="AR171" s="34">
        <f>+Max!$S171</f>
        <v>7.9955896955195973</v>
      </c>
      <c r="AS171" s="35">
        <f>+min!$R171</f>
        <v>2.9208261465256475</v>
      </c>
      <c r="AT171" s="36">
        <f>+'Average Info'!$S171</f>
        <v>5.0499912334530199</v>
      </c>
      <c r="AU171" s="34">
        <f>+Max!$T171</f>
        <v>8.1319567942019955</v>
      </c>
      <c r="AV171" s="35">
        <f>+min!$S171</f>
        <v>2.9748030092645141</v>
      </c>
      <c r="AW171" s="36">
        <f>+'Average Info'!$T171</f>
        <v>5.4643613022090962</v>
      </c>
      <c r="AX171" s="34">
        <f>+Max!$U171</f>
        <v>7.4273107597679937</v>
      </c>
      <c r="AY171" s="35">
        <f>+min!$T171</f>
        <v>2.8470006052227159</v>
      </c>
      <c r="AZ171" s="36">
        <f>+'Average Info'!$U171</f>
        <v>4.6214585401243129</v>
      </c>
      <c r="BA171" s="34">
        <f>+Max!$V171</f>
        <v>8.5810012003905918</v>
      </c>
      <c r="BB171" s="35">
        <f>+min!$U171</f>
        <v>2.242804070545783</v>
      </c>
      <c r="BC171" s="36">
        <f>+'Average Info'!$V171</f>
        <v>5.2782964022158758</v>
      </c>
      <c r="BD171" s="34">
        <f>+Max!$W171</f>
        <v>8.8478457170717046</v>
      </c>
      <c r="BE171" s="35">
        <f>+min!$V171</f>
        <v>3.5457238915072553</v>
      </c>
      <c r="BF171" s="36">
        <f>+'Average Info'!$W171</f>
        <v>5.6004527403469941</v>
      </c>
      <c r="BG171" s="34">
        <f>+Max!$X171</f>
        <v>7.2227835149259851</v>
      </c>
      <c r="BH171" s="35">
        <f>+min!$W171</f>
        <v>3.599864915177156</v>
      </c>
      <c r="BI171" s="36">
        <f>+'Average Info'!$X171</f>
        <v>5.1546428695269446</v>
      </c>
    </row>
    <row r="172" spans="1:61">
      <c r="A172" s="27">
        <v>170</v>
      </c>
      <c r="B172" s="34">
        <f>+Max!$E172</f>
        <v>7.0332214372251185</v>
      </c>
      <c r="C172" s="35">
        <f>+min!$D172</f>
        <v>2.2203760298403252</v>
      </c>
      <c r="D172" s="36">
        <f>+'Average Info'!$E172</f>
        <v>3.4983706621019985</v>
      </c>
      <c r="E172" s="34">
        <f>+Max!$F172</f>
        <v>5.8689384278628802</v>
      </c>
      <c r="F172" s="35">
        <f>+min!$E172</f>
        <v>2.2203760298403252</v>
      </c>
      <c r="G172" s="36">
        <f>+'Average Info'!$F172</f>
        <v>3.9751427529315131</v>
      </c>
      <c r="H172" s="34">
        <f>+Max!$G172</f>
        <v>5.7326954426869881</v>
      </c>
      <c r="I172" s="35">
        <f>+min!$F172</f>
        <v>2.7173257060269678</v>
      </c>
      <c r="J172" s="36">
        <f>+'Average Info'!$G172</f>
        <v>4.5730359498972364</v>
      </c>
      <c r="K172" s="34">
        <f>+Max!$H172</f>
        <v>7.1416533647426439</v>
      </c>
      <c r="L172" s="35">
        <f>+min!$G172</f>
        <v>2.9520120766507758</v>
      </c>
      <c r="M172" s="36">
        <f>+'Average Info'!$H172</f>
        <v>4.5842314927875147</v>
      </c>
      <c r="N172" s="34">
        <f>+Max!$I172</f>
        <v>7.8709985003088487</v>
      </c>
      <c r="O172" s="35">
        <f>+min!$H172</f>
        <v>2.2203760298403252</v>
      </c>
      <c r="P172" s="36">
        <f>+'Average Info'!$I172</f>
        <v>4.7626803935479796</v>
      </c>
      <c r="Q172" s="34">
        <f>+Max!$J172</f>
        <v>6.3285148717898361</v>
      </c>
      <c r="R172" s="35">
        <f>+min!$I172</f>
        <v>2.2203760298403252</v>
      </c>
      <c r="S172" s="36">
        <f>+'Average Info'!$J172</f>
        <v>4.499575026182737</v>
      </c>
      <c r="T172" s="34">
        <f>+Max!$K172</f>
        <v>7.1784103411450566</v>
      </c>
      <c r="U172" s="35">
        <f>+min!$J172</f>
        <v>3.0515517202404903</v>
      </c>
      <c r="V172" s="36">
        <f>+'Average Info'!$K172</f>
        <v>5.8149118869842846</v>
      </c>
      <c r="W172" s="34">
        <f>+Max!$L172</f>
        <v>7.069633950165132</v>
      </c>
      <c r="X172" s="35">
        <f>+min!$K172</f>
        <v>2.8870586975302701</v>
      </c>
      <c r="Y172" s="36">
        <f>+'Average Info'!$L172</f>
        <v>4.2285277555761169</v>
      </c>
      <c r="Z172" s="34">
        <f>+Max!$M172</f>
        <v>7.453828093825873</v>
      </c>
      <c r="AA172" s="35">
        <f>+min!$L172</f>
        <v>2.2203760298403252</v>
      </c>
      <c r="AB172" s="36">
        <f>+'Average Info'!$M172</f>
        <v>4.8107855370548052</v>
      </c>
      <c r="AC172" s="34">
        <f>+Max!$N172</f>
        <v>6.46769627702884</v>
      </c>
      <c r="AD172" s="35">
        <f>+min!$M172</f>
        <v>2.2203760298403252</v>
      </c>
      <c r="AE172" s="36">
        <f>+'Average Info'!$N172</f>
        <v>4.714885942575858</v>
      </c>
      <c r="AF172" s="34">
        <f>+Max!$O172</f>
        <v>8.9402997274906451</v>
      </c>
      <c r="AG172" s="35">
        <f>+min!$N172</f>
        <v>2.3640491098669436</v>
      </c>
      <c r="AH172" s="36">
        <f>+'Average Info'!$O172</f>
        <v>6.2406160176598915</v>
      </c>
      <c r="AI172" s="34">
        <f>+Max!$P172</f>
        <v>8.5161694821660046</v>
      </c>
      <c r="AJ172" s="35">
        <f>+min!$O172</f>
        <v>4.4679663700744694</v>
      </c>
      <c r="AK172" s="36">
        <f>+'Average Info'!$P172</f>
        <v>5.2733125411111201</v>
      </c>
      <c r="AL172" s="34">
        <f>+Max!$Q172</f>
        <v>6.6888243521673774</v>
      </c>
      <c r="AM172" s="35">
        <f>+min!$P172</f>
        <v>2.2203760298403252</v>
      </c>
      <c r="AN172" s="34">
        <f>+'Average Info'!$Q172</f>
        <v>5.0719053194364472</v>
      </c>
      <c r="AO172" s="34">
        <f>+Max!$R172</f>
        <v>7.9422849693041204</v>
      </c>
      <c r="AP172" s="35">
        <f>+min!$Q172</f>
        <v>2.8510293461848275</v>
      </c>
      <c r="AQ172" s="36">
        <f>+'Average Info'!$R172</f>
        <v>4.6251736624113402</v>
      </c>
      <c r="AR172" s="34">
        <f>+Max!$S172</f>
        <v>7.0972476225737493</v>
      </c>
      <c r="AS172" s="35">
        <f>+min!$R172</f>
        <v>2.2203760298403252</v>
      </c>
      <c r="AT172" s="36">
        <f>+'Average Info'!$S172</f>
        <v>4.8334818130378929</v>
      </c>
      <c r="AU172" s="34">
        <f>+Max!$T172</f>
        <v>8.4656898639755482</v>
      </c>
      <c r="AV172" s="35">
        <f>+min!$S172</f>
        <v>2.2203760298403252</v>
      </c>
      <c r="AW172" s="36">
        <f>+'Average Info'!$T172</f>
        <v>5.5727225436814347</v>
      </c>
      <c r="AX172" s="34">
        <f>+Max!$U172</f>
        <v>6.8889254832137841</v>
      </c>
      <c r="AY172" s="35">
        <f>+min!$T172</f>
        <v>2.6446084559868437</v>
      </c>
      <c r="AZ172" s="36">
        <f>+'Average Info'!$U172</f>
        <v>5.1688482900165491</v>
      </c>
      <c r="BA172" s="34">
        <f>+Max!$V172</f>
        <v>8.3164491474421158</v>
      </c>
      <c r="BB172" s="35">
        <f>+min!$U172</f>
        <v>3.8915789787362463</v>
      </c>
      <c r="BC172" s="36">
        <f>+'Average Info'!$V172</f>
        <v>5.7545679118246236</v>
      </c>
      <c r="BD172" s="34">
        <f>+Max!$W172</f>
        <v>8.6243086506759354</v>
      </c>
      <c r="BE172" s="35">
        <f>+min!$V172</f>
        <v>3.4575620424160416</v>
      </c>
      <c r="BF172" s="36">
        <f>+'Average Info'!$W172</f>
        <v>5.8193311040006988</v>
      </c>
      <c r="BG172" s="34">
        <f>+Max!$X172</f>
        <v>7.4100155554695446</v>
      </c>
      <c r="BH172" s="35">
        <f>+min!$W172</f>
        <v>2.6906665376376266</v>
      </c>
      <c r="BI172" s="36">
        <f>+'Average Info'!$X172</f>
        <v>5.9300777374824172</v>
      </c>
    </row>
    <row r="173" spans="1:61">
      <c r="A173" s="27">
        <v>171</v>
      </c>
      <c r="B173" s="34">
        <f>+Max!$E173</f>
        <v>5.0672458695631057</v>
      </c>
      <c r="C173" s="35">
        <f>+min!$D173</f>
        <v>2.242804070545783</v>
      </c>
      <c r="D173" s="36">
        <f>+'Average Info'!$E173</f>
        <v>3.6291534185411463</v>
      </c>
      <c r="E173" s="34">
        <f>+Max!$F173</f>
        <v>6.2681440174314735</v>
      </c>
      <c r="F173" s="35">
        <f>+min!$E173</f>
        <v>2.242804070545783</v>
      </c>
      <c r="G173" s="36">
        <f>+'Average Info'!$F173</f>
        <v>5.052120896835512</v>
      </c>
      <c r="H173" s="34">
        <f>+Max!$G173</f>
        <v>5.7232931387304742</v>
      </c>
      <c r="I173" s="35">
        <f>+min!$F173</f>
        <v>3.7417149319184575</v>
      </c>
      <c r="J173" s="36">
        <f>+'Average Info'!$G173</f>
        <v>4.3297005719826673</v>
      </c>
      <c r="K173" s="34">
        <f>+Max!$H173</f>
        <v>7.018127807471374</v>
      </c>
      <c r="L173" s="35">
        <f>+min!$G173</f>
        <v>2.6079774771094395</v>
      </c>
      <c r="M173" s="36">
        <f>+'Average Info'!$H173</f>
        <v>5.385187247752854</v>
      </c>
      <c r="N173" s="34">
        <f>+Max!$I173</f>
        <v>7.5037609509531764</v>
      </c>
      <c r="O173" s="35">
        <f>+min!$H173</f>
        <v>4.1833081928698679</v>
      </c>
      <c r="P173" s="36">
        <f>+'Average Info'!$I173</f>
        <v>4.952978625633671</v>
      </c>
      <c r="Q173" s="34">
        <f>+Max!$J173</f>
        <v>6.3857571859814151</v>
      </c>
      <c r="R173" s="35">
        <f>+min!$I173</f>
        <v>2.4982445394563073</v>
      </c>
      <c r="S173" s="36">
        <f>+'Average Info'!$J173</f>
        <v>4.7314048379712155</v>
      </c>
      <c r="T173" s="34">
        <f>+Max!$K173</f>
        <v>6.6682408243959266</v>
      </c>
      <c r="U173" s="35">
        <f>+min!$J173</f>
        <v>3.1183126377634847</v>
      </c>
      <c r="V173" s="36">
        <f>+'Average Info'!$K173</f>
        <v>4.3183884066537779</v>
      </c>
      <c r="W173" s="34">
        <f>+Max!$L173</f>
        <v>10.078878721283857</v>
      </c>
      <c r="X173" s="35">
        <f>+min!$K173</f>
        <v>2.2857612965855001</v>
      </c>
      <c r="Y173" s="36">
        <f>+'Average Info'!$L173</f>
        <v>5.4900665304181935</v>
      </c>
      <c r="Z173" s="34">
        <f>+Max!$M173</f>
        <v>8.3876924248229798</v>
      </c>
      <c r="AA173" s="35">
        <f>+min!$L173</f>
        <v>2.242804070545783</v>
      </c>
      <c r="AB173" s="36">
        <f>+'Average Info'!$M173</f>
        <v>5.2551200582957796</v>
      </c>
      <c r="AC173" s="34">
        <f>+Max!$N173</f>
        <v>7.1182446505196557</v>
      </c>
      <c r="AD173" s="35">
        <f>+min!$M173</f>
        <v>3.6798435503997835</v>
      </c>
      <c r="AE173" s="36">
        <f>+'Average Info'!$N173</f>
        <v>5.1488305690657707</v>
      </c>
      <c r="AF173" s="34">
        <f>+Max!$O173</f>
        <v>8.2704568798870071</v>
      </c>
      <c r="AG173" s="35">
        <f>+min!$N173</f>
        <v>3.193513672991219</v>
      </c>
      <c r="AH173" s="36">
        <f>+'Average Info'!$O173</f>
        <v>5.6782458913806479</v>
      </c>
      <c r="AI173" s="34">
        <f>+Max!$P173</f>
        <v>7.4878478212761772</v>
      </c>
      <c r="AJ173" s="35">
        <f>+min!$O173</f>
        <v>2.5934142101499305</v>
      </c>
      <c r="AK173" s="36">
        <f>+'Average Info'!$P173</f>
        <v>5.5338887802928314</v>
      </c>
      <c r="AL173" s="34">
        <f>+Max!$Q173</f>
        <v>8.4429059380569029</v>
      </c>
      <c r="AM173" s="35">
        <f>+min!$P173</f>
        <v>4.4093675982093608</v>
      </c>
      <c r="AN173" s="34">
        <f>+'Average Info'!$Q173</f>
        <v>4.9735677738226691</v>
      </c>
      <c r="AO173" s="34">
        <f>+Max!$R173</f>
        <v>6.3221434883923839</v>
      </c>
      <c r="AP173" s="35">
        <f>+min!$Q173</f>
        <v>3.3373296995796946</v>
      </c>
      <c r="AQ173" s="36">
        <f>+'Average Info'!$R173</f>
        <v>4.300431095066652</v>
      </c>
      <c r="AR173" s="34">
        <f>+Max!$S173</f>
        <v>6.6452820145043452</v>
      </c>
      <c r="AS173" s="35">
        <f>+min!$R173</f>
        <v>2.242804070545783</v>
      </c>
      <c r="AT173" s="36">
        <f>+'Average Info'!$S173</f>
        <v>4.3485151979903058</v>
      </c>
      <c r="AU173" s="34">
        <f>+Max!$T173</f>
        <v>6.5711583811915872</v>
      </c>
      <c r="AV173" s="35">
        <f>+min!$S173</f>
        <v>2.9337223155612469</v>
      </c>
      <c r="AW173" s="36">
        <f>+'Average Info'!$T173</f>
        <v>4.7686386439496049</v>
      </c>
      <c r="AX173" s="34">
        <f>+Max!$U173</f>
        <v>6.5354253055694498</v>
      </c>
      <c r="AY173" s="35">
        <f>+min!$T173</f>
        <v>2.242804070545783</v>
      </c>
      <c r="AZ173" s="36">
        <f>+'Average Info'!$U173</f>
        <v>4.5740061101043255</v>
      </c>
      <c r="BA173" s="34">
        <f>+Max!$V173</f>
        <v>8.1235415305691561</v>
      </c>
      <c r="BB173" s="35">
        <f>+min!$U173</f>
        <v>2.242804070545783</v>
      </c>
      <c r="BC173" s="36">
        <f>+'Average Info'!$V173</f>
        <v>4.5255555887533694</v>
      </c>
      <c r="BD173" s="34">
        <f>+Max!$W173</f>
        <v>8.6350422445280035</v>
      </c>
      <c r="BE173" s="35">
        <f>+min!$V173</f>
        <v>2.242804070545783</v>
      </c>
      <c r="BF173" s="36">
        <f>+'Average Info'!$W173</f>
        <v>5.8228189302390208</v>
      </c>
      <c r="BG173" s="34">
        <f>+Max!$X173</f>
        <v>7.1611052836258882</v>
      </c>
      <c r="BH173" s="35">
        <f>+min!$W173</f>
        <v>3.4812355601630021</v>
      </c>
      <c r="BI173" s="36">
        <f>+'Average Info'!$X173</f>
        <v>4.9386436185667746</v>
      </c>
    </row>
    <row r="174" spans="1:61">
      <c r="A174" s="27">
        <v>172</v>
      </c>
      <c r="B174" s="34">
        <f>+Max!$E174</f>
        <v>6.4781587433289509</v>
      </c>
      <c r="C174" s="35">
        <f>+min!$D174</f>
        <v>2.1979479891348674</v>
      </c>
      <c r="D174" s="36">
        <f>+'Average Info'!$E174</f>
        <v>4.1666163535177718</v>
      </c>
      <c r="E174" s="34">
        <f>+Max!$F174</f>
        <v>5.7331422669957233</v>
      </c>
      <c r="F174" s="35">
        <f>+min!$E174</f>
        <v>2.1979479891348674</v>
      </c>
      <c r="G174" s="36">
        <f>+'Average Info'!$F174</f>
        <v>4.1404119911163111</v>
      </c>
      <c r="H174" s="34">
        <f>+Max!$G174</f>
        <v>6.8345708257485605</v>
      </c>
      <c r="I174" s="35">
        <f>+min!$F174</f>
        <v>2.1979479891348674</v>
      </c>
      <c r="J174" s="36">
        <f>+'Average Info'!$G174</f>
        <v>4.656168891660788</v>
      </c>
      <c r="K174" s="34">
        <f>+Max!$H174</f>
        <v>6.5943351597252216</v>
      </c>
      <c r="L174" s="35">
        <f>+min!$G174</f>
        <v>2.1979479891348674</v>
      </c>
      <c r="M174" s="36">
        <f>+'Average Info'!$H174</f>
        <v>4.690035395706551</v>
      </c>
      <c r="N174" s="34">
        <f>+Max!$I174</f>
        <v>8.0907927402552957</v>
      </c>
      <c r="O174" s="35">
        <f>+min!$H174</f>
        <v>3.0031149128331047</v>
      </c>
      <c r="P174" s="36">
        <f>+'Average Info'!$I174</f>
        <v>5.1731590348607694</v>
      </c>
      <c r="Q174" s="34">
        <f>+Max!$J174</f>
        <v>6.0664759961434909</v>
      </c>
      <c r="R174" s="35">
        <f>+min!$I174</f>
        <v>2.1979479891348674</v>
      </c>
      <c r="S174" s="36">
        <f>+'Average Info'!$J174</f>
        <v>4.4361947218574391</v>
      </c>
      <c r="T174" s="34">
        <f>+Max!$K174</f>
        <v>7.7344323622904341</v>
      </c>
      <c r="U174" s="35">
        <f>+min!$J174</f>
        <v>2.1979479891348674</v>
      </c>
      <c r="V174" s="36">
        <f>+'Average Info'!$K174</f>
        <v>5.8605865084850564</v>
      </c>
      <c r="W174" s="34">
        <f>+Max!$L174</f>
        <v>6.6920775405668183</v>
      </c>
      <c r="X174" s="35">
        <f>+min!$K174</f>
        <v>3.0141852558315616</v>
      </c>
      <c r="Y174" s="36">
        <f>+'Average Info'!$L174</f>
        <v>4.8966836588943945</v>
      </c>
      <c r="Z174" s="34">
        <f>+Max!$M174</f>
        <v>7.6549402565763414</v>
      </c>
      <c r="AA174" s="35">
        <f>+min!$L174</f>
        <v>2.1979479891348674</v>
      </c>
      <c r="AB174" s="36">
        <f>+'Average Info'!$M174</f>
        <v>4.8216900687493558</v>
      </c>
      <c r="AC174" s="34">
        <f>+Max!$N174</f>
        <v>6.1662551132789893</v>
      </c>
      <c r="AD174" s="35">
        <f>+min!$M174</f>
        <v>2.3497968111231988</v>
      </c>
      <c r="AE174" s="36">
        <f>+'Average Info'!$N174</f>
        <v>4.6998419288741964</v>
      </c>
      <c r="AF174" s="34">
        <f>+Max!$O174</f>
        <v>8.7920120498268268</v>
      </c>
      <c r="AG174" s="35">
        <f>+min!$N174</f>
        <v>2.8092120279833224</v>
      </c>
      <c r="AH174" s="36">
        <f>+'Average Info'!$O174</f>
        <v>5.1701456952066289</v>
      </c>
      <c r="AI174" s="34">
        <f>+Max!$P174</f>
        <v>9.2680871057975995</v>
      </c>
      <c r="AJ174" s="35">
        <f>+min!$O174</f>
        <v>2.7070073430796406</v>
      </c>
      <c r="AK174" s="36">
        <f>+'Average Info'!$P174</f>
        <v>5.6418406006600943</v>
      </c>
      <c r="AL174" s="34">
        <f>+Max!$Q174</f>
        <v>6.4012085404063157</v>
      </c>
      <c r="AM174" s="35">
        <f>+min!$P174</f>
        <v>3.5033824133349594</v>
      </c>
      <c r="AN174" s="34">
        <f>+'Average Info'!$Q174</f>
        <v>4.9501607389368951</v>
      </c>
      <c r="AO174" s="34">
        <f>+Max!$R174</f>
        <v>7.9580373602975865</v>
      </c>
      <c r="AP174" s="35">
        <f>+min!$Q174</f>
        <v>2.9516389358244317</v>
      </c>
      <c r="AQ174" s="36">
        <f>+'Average Info'!$R174</f>
        <v>5.5301495766131978</v>
      </c>
      <c r="AR174" s="34">
        <f>+Max!$S174</f>
        <v>8.2163688867928162</v>
      </c>
      <c r="AS174" s="35">
        <f>+min!$R174</f>
        <v>4.2255622896579883</v>
      </c>
      <c r="AT174" s="36">
        <f>+'Average Info'!$S174</f>
        <v>5.5859811667440047</v>
      </c>
      <c r="AU174" s="34">
        <f>+Max!$T174</f>
        <v>6.7858785047930272</v>
      </c>
      <c r="AV174" s="35">
        <f>+min!$S174</f>
        <v>3.1290648686046931</v>
      </c>
      <c r="AW174" s="36">
        <f>+'Average Info'!$T174</f>
        <v>4.4784355893718359</v>
      </c>
      <c r="AX174" s="34">
        <f>+Max!$U174</f>
        <v>6.7298532344706112</v>
      </c>
      <c r="AY174" s="35">
        <f>+min!$T174</f>
        <v>2.1979479891348674</v>
      </c>
      <c r="AZ174" s="36">
        <f>+'Average Info'!$U174</f>
        <v>4.7453932514346446</v>
      </c>
      <c r="BA174" s="34">
        <f>+Max!$V174</f>
        <v>7.8856511235745135</v>
      </c>
      <c r="BB174" s="35">
        <f>+min!$U174</f>
        <v>3.2644288780489479</v>
      </c>
      <c r="BC174" s="36">
        <f>+'Average Info'!$V174</f>
        <v>5.0600030616585974</v>
      </c>
      <c r="BD174" s="34">
        <f>+Max!$W174</f>
        <v>7.7726768898317493</v>
      </c>
      <c r="BE174" s="35">
        <f>+min!$V174</f>
        <v>2.7554135427616386</v>
      </c>
      <c r="BF174" s="36">
        <f>+'Average Info'!$W174</f>
        <v>5.9815630448684374</v>
      </c>
      <c r="BG174" s="34">
        <f>+Max!$X174</f>
        <v>6.4469697777416526</v>
      </c>
      <c r="BH174" s="35">
        <f>+min!$W174</f>
        <v>3.1592057709189727</v>
      </c>
      <c r="BI174" s="36">
        <f>+'Average Info'!$X174</f>
        <v>4.949542864938846</v>
      </c>
    </row>
    <row r="175" spans="1:61">
      <c r="A175" s="27">
        <v>173</v>
      </c>
      <c r="B175" s="34">
        <f>+Max!$E175</f>
        <v>5.9154982894122492</v>
      </c>
      <c r="C175" s="35">
        <f>+min!$D175</f>
        <v>2.2652321112512408</v>
      </c>
      <c r="D175" s="36">
        <f>+'Average Info'!$E175</f>
        <v>3.9884009969326599</v>
      </c>
      <c r="E175" s="34">
        <f>+Max!$F175</f>
        <v>6.8152068087162947</v>
      </c>
      <c r="F175" s="35">
        <f>+min!$E175</f>
        <v>2.2652321112512408</v>
      </c>
      <c r="G175" s="36">
        <f>+'Average Info'!$F175</f>
        <v>3.9906016838319585</v>
      </c>
      <c r="H175" s="34">
        <f>+Max!$G175</f>
        <v>5.9165756984569127</v>
      </c>
      <c r="I175" s="35">
        <f>+min!$F175</f>
        <v>2.2652321112512408</v>
      </c>
      <c r="J175" s="36">
        <f>+'Average Info'!$G175</f>
        <v>4.4153367846521672</v>
      </c>
      <c r="K175" s="34">
        <f>+Max!$H175</f>
        <v>7.0665421635097356</v>
      </c>
      <c r="L175" s="35">
        <f>+min!$G175</f>
        <v>2.3021101247023292</v>
      </c>
      <c r="M175" s="36">
        <f>+'Average Info'!$H175</f>
        <v>5.2227629201366774</v>
      </c>
      <c r="N175" s="34">
        <f>+Max!$I175</f>
        <v>7.4021760421873593</v>
      </c>
      <c r="O175" s="35">
        <f>+min!$H175</f>
        <v>3.1944377938701036</v>
      </c>
      <c r="P175" s="36">
        <f>+'Average Info'!$I175</f>
        <v>5.2544353949208915</v>
      </c>
      <c r="Q175" s="34">
        <f>+Max!$J175</f>
        <v>5.9410018610978579</v>
      </c>
      <c r="R175" s="35">
        <f>+min!$I175</f>
        <v>3.5185851806978921</v>
      </c>
      <c r="S175" s="36">
        <f>+'Average Info'!$J175</f>
        <v>4.2798975463669242</v>
      </c>
      <c r="T175" s="34">
        <f>+Max!$K175</f>
        <v>7.8515101131015195</v>
      </c>
      <c r="U175" s="35">
        <f>+min!$J175</f>
        <v>2.2652321112512408</v>
      </c>
      <c r="V175" s="36">
        <f>+'Average Info'!$K175</f>
        <v>4.791295178490361</v>
      </c>
      <c r="W175" s="34">
        <f>+Max!$L175</f>
        <v>8.3340328543278943</v>
      </c>
      <c r="X175" s="35">
        <f>+min!$K175</f>
        <v>2.2652321112512408</v>
      </c>
      <c r="Y175" s="36">
        <f>+'Average Info'!$L175</f>
        <v>5.1798628924174484</v>
      </c>
      <c r="Z175" s="34">
        <f>+Max!$M175</f>
        <v>7.5100217529808413</v>
      </c>
      <c r="AA175" s="35">
        <f>+min!$L175</f>
        <v>2.4072017515817281</v>
      </c>
      <c r="AB175" s="36">
        <f>+'Average Info'!$M175</f>
        <v>5.6756685072804363</v>
      </c>
      <c r="AC175" s="34">
        <f>+Max!$N175</f>
        <v>8.8721637366940822</v>
      </c>
      <c r="AD175" s="35">
        <f>+min!$M175</f>
        <v>4.346210253749228</v>
      </c>
      <c r="AE175" s="36">
        <f>+'Average Info'!$N175</f>
        <v>5.0521332195998649</v>
      </c>
      <c r="AF175" s="34">
        <f>+Max!$O175</f>
        <v>6.7706906705493024</v>
      </c>
      <c r="AG175" s="35">
        <f>+min!$N175</f>
        <v>3.2957238833985567</v>
      </c>
      <c r="AH175" s="36">
        <f>+'Average Info'!$O175</f>
        <v>5.1885092673701481</v>
      </c>
      <c r="AI175" s="34">
        <f>+Max!$P175</f>
        <v>7.218669246297047</v>
      </c>
      <c r="AJ175" s="35">
        <f>+min!$O175</f>
        <v>2.9854929284663396</v>
      </c>
      <c r="AK175" s="36">
        <f>+'Average Info'!$P175</f>
        <v>4.8219900080895313</v>
      </c>
      <c r="AL175" s="34">
        <f>+Max!$Q175</f>
        <v>8.5784447031397928</v>
      </c>
      <c r="AM175" s="35">
        <f>+min!$P175</f>
        <v>2.8127614261565124</v>
      </c>
      <c r="AN175" s="34">
        <f>+'Average Info'!$Q175</f>
        <v>5.138480593999085</v>
      </c>
      <c r="AO175" s="34">
        <f>+Max!$R175</f>
        <v>6.6344843675879721</v>
      </c>
      <c r="AP175" s="35">
        <f>+min!$Q175</f>
        <v>2.4522571967291902</v>
      </c>
      <c r="AQ175" s="36">
        <f>+'Average Info'!$R175</f>
        <v>5.0176101129741912</v>
      </c>
      <c r="AR175" s="34">
        <f>+Max!$S175</f>
        <v>7.720585350327358</v>
      </c>
      <c r="AS175" s="35">
        <f>+min!$R175</f>
        <v>2.2652321112512408</v>
      </c>
      <c r="AT175" s="36">
        <f>+'Average Info'!$S175</f>
        <v>5.5157144233574797</v>
      </c>
      <c r="AU175" s="34">
        <f>+Max!$T175</f>
        <v>8.7904734929419845</v>
      </c>
      <c r="AV175" s="35">
        <f>+min!$S175</f>
        <v>2.2652321112512408</v>
      </c>
      <c r="AW175" s="36">
        <f>+'Average Info'!$T175</f>
        <v>4.7821861704956312</v>
      </c>
      <c r="AX175" s="34">
        <f>+Max!$U175</f>
        <v>7.1837582586728441</v>
      </c>
      <c r="AY175" s="35">
        <f>+min!$T175</f>
        <v>2.8921577998462622</v>
      </c>
      <c r="AZ175" s="36">
        <f>+'Average Info'!$U175</f>
        <v>5.462633821818967</v>
      </c>
      <c r="BA175" s="34">
        <f>+Max!$V175</f>
        <v>7.4997647070822762</v>
      </c>
      <c r="BB175" s="35">
        <f>+min!$U175</f>
        <v>3.0552468312922021</v>
      </c>
      <c r="BC175" s="36">
        <f>+'Average Info'!$V175</f>
        <v>4.867812986689688</v>
      </c>
      <c r="BD175" s="34">
        <f>+Max!$W175</f>
        <v>9.9160424424166784</v>
      </c>
      <c r="BE175" s="35">
        <f>+min!$V175</f>
        <v>2.6830919579961239</v>
      </c>
      <c r="BF175" s="36">
        <f>+'Average Info'!$W175</f>
        <v>6.5435653884259919</v>
      </c>
      <c r="BG175" s="34">
        <f>+Max!$X175</f>
        <v>7.2053860923748232</v>
      </c>
      <c r="BH175" s="35">
        <f>+min!$W175</f>
        <v>4.116946206015899</v>
      </c>
      <c r="BI175" s="36">
        <f>+'Average Info'!$X175</f>
        <v>4.9595422769515283</v>
      </c>
    </row>
    <row r="176" spans="1:61">
      <c r="A176" s="27">
        <v>174</v>
      </c>
      <c r="B176" s="34">
        <f>+Max!$E176</f>
        <v>5.6964709216405236</v>
      </c>
      <c r="C176" s="35">
        <f>+min!$D176</f>
        <v>2.2652321112512408</v>
      </c>
      <c r="D176" s="36">
        <f>+'Average Info'!$E176</f>
        <v>3.4057675522055035</v>
      </c>
      <c r="E176" s="34">
        <f>+Max!$F176</f>
        <v>7.3393640987428155</v>
      </c>
      <c r="F176" s="35">
        <f>+min!$E176</f>
        <v>2.2652321112512408</v>
      </c>
      <c r="G176" s="36">
        <f>+'Average Info'!$F176</f>
        <v>4.9298318715282994</v>
      </c>
      <c r="H176" s="34">
        <f>+Max!$G176</f>
        <v>8.6870731318264962</v>
      </c>
      <c r="I176" s="35">
        <f>+min!$F176</f>
        <v>4.1632927866892109</v>
      </c>
      <c r="J176" s="36">
        <f>+'Average Info'!$G176</f>
        <v>4.9384283378148819</v>
      </c>
      <c r="K176" s="34">
        <f>+Max!$H176</f>
        <v>8.407231447032828</v>
      </c>
      <c r="L176" s="35">
        <f>+min!$G176</f>
        <v>2.2652321112512408</v>
      </c>
      <c r="M176" s="36">
        <f>+'Average Info'!$H176</f>
        <v>4.9825694061309029</v>
      </c>
      <c r="N176" s="34">
        <f>+Max!$I176</f>
        <v>7.7430430362510858</v>
      </c>
      <c r="O176" s="35">
        <f>+min!$H176</f>
        <v>2.2652321112512408</v>
      </c>
      <c r="P176" s="36">
        <f>+'Average Info'!$I176</f>
        <v>4.8883163019723357</v>
      </c>
      <c r="Q176" s="34">
        <f>+Max!$J176</f>
        <v>6.1688261836000722</v>
      </c>
      <c r="R176" s="35">
        <f>+min!$I176</f>
        <v>2.2652321112512408</v>
      </c>
      <c r="S176" s="36">
        <f>+'Average Info'!$J176</f>
        <v>4.5674781918620928</v>
      </c>
      <c r="T176" s="34">
        <f>+Max!$K176</f>
        <v>7.7161025912072176</v>
      </c>
      <c r="U176" s="35">
        <f>+min!$J176</f>
        <v>2.2652321112512408</v>
      </c>
      <c r="V176" s="36">
        <f>+'Average Info'!$K176</f>
        <v>5.1217814837080331</v>
      </c>
      <c r="W176" s="34">
        <f>+Max!$L176</f>
        <v>7.0710981658543588</v>
      </c>
      <c r="X176" s="35">
        <f>+min!$K176</f>
        <v>3.8284839904760122</v>
      </c>
      <c r="Y176" s="36">
        <f>+'Average Info'!$L176</f>
        <v>5.1179772493064908</v>
      </c>
      <c r="Z176" s="34">
        <f>+Max!$M176</f>
        <v>7.5688180883377392</v>
      </c>
      <c r="AA176" s="35">
        <f>+min!$L176</f>
        <v>2.4905773862396132</v>
      </c>
      <c r="AB176" s="36">
        <f>+'Average Info'!$M176</f>
        <v>4.6970975855912549</v>
      </c>
      <c r="AC176" s="34">
        <f>+Max!$N176</f>
        <v>8.043164167873412</v>
      </c>
      <c r="AD176" s="35">
        <f>+min!$M176</f>
        <v>2.2652321112512408</v>
      </c>
      <c r="AE176" s="36">
        <f>+'Average Info'!$N176</f>
        <v>4.9430801078322943</v>
      </c>
      <c r="AF176" s="34">
        <f>+Max!$O176</f>
        <v>8.8711424097290781</v>
      </c>
      <c r="AG176" s="35">
        <f>+min!$N176</f>
        <v>3.8141072360010124</v>
      </c>
      <c r="AH176" s="36">
        <f>+'Average Info'!$O176</f>
        <v>6.1471135316346359</v>
      </c>
      <c r="AI176" s="34">
        <f>+Max!$P176</f>
        <v>8.5423783505265547</v>
      </c>
      <c r="AJ176" s="35">
        <f>+min!$O176</f>
        <v>3.9807450898983143</v>
      </c>
      <c r="AK176" s="36">
        <f>+'Average Info'!$P176</f>
        <v>5.8892667165789394</v>
      </c>
      <c r="AL176" s="34">
        <f>+Max!$Q176</f>
        <v>7.6026418707340486</v>
      </c>
      <c r="AM176" s="35">
        <f>+min!$P176</f>
        <v>3.6332737322493251</v>
      </c>
      <c r="AN176" s="34">
        <f>+'Average Info'!$Q176</f>
        <v>5.2566255530621104</v>
      </c>
      <c r="AO176" s="34">
        <f>+Max!$R176</f>
        <v>6.7534291825176229</v>
      </c>
      <c r="AP176" s="35">
        <f>+min!$Q176</f>
        <v>2.2652321112512408</v>
      </c>
      <c r="AQ176" s="36">
        <f>+'Average Info'!$R176</f>
        <v>4.3833923267540778</v>
      </c>
      <c r="AR176" s="34">
        <f>+Max!$S176</f>
        <v>7.8676065968138804</v>
      </c>
      <c r="AS176" s="35">
        <f>+min!$R176</f>
        <v>2.2652321112512408</v>
      </c>
      <c r="AT176" s="36">
        <f>+'Average Info'!$S176</f>
        <v>5.3459346259366072</v>
      </c>
      <c r="AU176" s="34">
        <f>+Max!$T176</f>
        <v>7.0291847680564716</v>
      </c>
      <c r="AV176" s="35">
        <f>+min!$S176</f>
        <v>2.7808970942998248</v>
      </c>
      <c r="AW176" s="36">
        <f>+'Average Info'!$T176</f>
        <v>5.5318873751387265</v>
      </c>
      <c r="AX176" s="34">
        <f>+Max!$U176</f>
        <v>6.4028688294837863</v>
      </c>
      <c r="AY176" s="35">
        <f>+min!$T176</f>
        <v>4.1974675526422196</v>
      </c>
      <c r="AZ176" s="36">
        <f>+'Average Info'!$U176</f>
        <v>4.9222227557065601</v>
      </c>
      <c r="BA176" s="34">
        <f>+Max!$V176</f>
        <v>7.6867940578925218</v>
      </c>
      <c r="BB176" s="35">
        <f>+min!$U176</f>
        <v>2.2652321112512408</v>
      </c>
      <c r="BC176" s="36">
        <f>+'Average Info'!$V176</f>
        <v>5.6742443309948376</v>
      </c>
      <c r="BD176" s="34">
        <f>+Max!$W176</f>
        <v>6.0989142888006391</v>
      </c>
      <c r="BE176" s="35">
        <f>+min!$V176</f>
        <v>4.6669519375823034</v>
      </c>
      <c r="BF176" s="36">
        <f>+'Average Info'!$W176</f>
        <v>4.5669181531028009</v>
      </c>
      <c r="BG176" s="34">
        <f>+Max!$X176</f>
        <v>8.4540080723079338</v>
      </c>
      <c r="BH176" s="35">
        <f>+min!$W176</f>
        <v>2.2652321112512408</v>
      </c>
      <c r="BI176" s="36">
        <f>+'Average Info'!$X176</f>
        <v>5.5115425647211467</v>
      </c>
    </row>
    <row r="177" spans="1:61">
      <c r="A177" s="27">
        <v>175</v>
      </c>
      <c r="B177" s="34">
        <f>+Max!$E177</f>
        <v>7.3458349554653672</v>
      </c>
      <c r="C177" s="35">
        <f>+min!$D177</f>
        <v>2.242804070545783</v>
      </c>
      <c r="D177" s="36">
        <f>+'Average Info'!$E177</f>
        <v>4.2635857355597224</v>
      </c>
      <c r="E177" s="34">
        <f>+Max!$F177</f>
        <v>5.7314059755067577</v>
      </c>
      <c r="F177" s="35">
        <f>+min!$E177</f>
        <v>2.242804070545783</v>
      </c>
      <c r="G177" s="36">
        <f>+'Average Info'!$F177</f>
        <v>4.0581239769903119</v>
      </c>
      <c r="H177" s="34">
        <f>+Max!$G177</f>
        <v>4.6099394950371</v>
      </c>
      <c r="I177" s="35">
        <f>+min!$F177</f>
        <v>2.306768904979688</v>
      </c>
      <c r="J177" s="36">
        <f>+'Average Info'!$G177</f>
        <v>3.8158777963071318</v>
      </c>
      <c r="K177" s="34">
        <f>+Max!$H177</f>
        <v>7.9288040807776801</v>
      </c>
      <c r="L177" s="35">
        <f>+min!$G177</f>
        <v>2.242804070545783</v>
      </c>
      <c r="M177" s="36">
        <f>+'Average Info'!$H177</f>
        <v>5.1414521448038464</v>
      </c>
      <c r="N177" s="34">
        <f>+Max!$I177</f>
        <v>7.8768592701315496</v>
      </c>
      <c r="O177" s="35">
        <f>+min!$H177</f>
        <v>3.8178132376421767</v>
      </c>
      <c r="P177" s="36">
        <f>+'Average Info'!$I177</f>
        <v>5.5618544263927525</v>
      </c>
      <c r="Q177" s="34">
        <f>+Max!$J177</f>
        <v>5.7147159172383786</v>
      </c>
      <c r="R177" s="35">
        <f>+min!$I177</f>
        <v>3.2945819079525247</v>
      </c>
      <c r="S177" s="36">
        <f>+'Average Info'!$J177</f>
        <v>4.6017952965715461</v>
      </c>
      <c r="T177" s="34">
        <f>+Max!$K177</f>
        <v>6.4058165252633472</v>
      </c>
      <c r="U177" s="35">
        <f>+min!$J177</f>
        <v>2.9367948520749043</v>
      </c>
      <c r="V177" s="36">
        <f>+'Average Info'!$K177</f>
        <v>5.3430702449487706</v>
      </c>
      <c r="W177" s="34">
        <f>+Max!$L177</f>
        <v>8.1055927910879859</v>
      </c>
      <c r="X177" s="35">
        <f>+min!$K177</f>
        <v>3.9319195223134593</v>
      </c>
      <c r="Y177" s="36">
        <f>+'Average Info'!$L177</f>
        <v>5.5921441046752376</v>
      </c>
      <c r="Z177" s="34">
        <f>+Max!$M177</f>
        <v>7.6570643314763407</v>
      </c>
      <c r="AA177" s="35">
        <f>+min!$L177</f>
        <v>3.7584686154701559</v>
      </c>
      <c r="AB177" s="36">
        <f>+'Average Info'!$M177</f>
        <v>4.6115254571783622</v>
      </c>
      <c r="AC177" s="34">
        <f>+Max!$N177</f>
        <v>6.8996960801161658</v>
      </c>
      <c r="AD177" s="35">
        <f>+min!$M177</f>
        <v>2.242804070545783</v>
      </c>
      <c r="AE177" s="36">
        <f>+'Average Info'!$N177</f>
        <v>4.9343638548650395</v>
      </c>
      <c r="AF177" s="34">
        <f>+Max!$O177</f>
        <v>6.1979275853895697</v>
      </c>
      <c r="AG177" s="35">
        <f>+min!$N177</f>
        <v>2.5879641028881859</v>
      </c>
      <c r="AH177" s="36">
        <f>+'Average Info'!$O177</f>
        <v>4.8471665626449116</v>
      </c>
      <c r="AI177" s="34">
        <f>+Max!$P177</f>
        <v>7.9433106738939916</v>
      </c>
      <c r="AJ177" s="35">
        <f>+min!$O177</f>
        <v>3.2192386355663105</v>
      </c>
      <c r="AK177" s="36">
        <f>+'Average Info'!$P177</f>
        <v>5.7057162888164248</v>
      </c>
      <c r="AL177" s="34">
        <f>+Max!$Q177</f>
        <v>8.077458580587118</v>
      </c>
      <c r="AM177" s="35">
        <f>+min!$P177</f>
        <v>3.8961916157108702</v>
      </c>
      <c r="AN177" s="34">
        <f>+'Average Info'!$Q177</f>
        <v>5.0916268411594752</v>
      </c>
      <c r="AO177" s="34">
        <f>+Max!$R177</f>
        <v>8.4083230726636131</v>
      </c>
      <c r="AP177" s="35">
        <f>+min!$Q177</f>
        <v>2.242804070545783</v>
      </c>
      <c r="AQ177" s="36">
        <f>+'Average Info'!$R177</f>
        <v>4.6049285579247154</v>
      </c>
      <c r="AR177" s="34">
        <f>+Max!$S177</f>
        <v>5.9795908521015075</v>
      </c>
      <c r="AS177" s="35">
        <f>+min!$R177</f>
        <v>2.5796508935253462</v>
      </c>
      <c r="AT177" s="36">
        <f>+'Average Info'!$S177</f>
        <v>4.7161515202707678</v>
      </c>
      <c r="AU177" s="34">
        <f>+Max!$T177</f>
        <v>6.8125104912692462</v>
      </c>
      <c r="AV177" s="35">
        <f>+min!$S177</f>
        <v>2.5803984406966087</v>
      </c>
      <c r="AW177" s="36">
        <f>+'Average Info'!$T177</f>
        <v>4.6823036952495123</v>
      </c>
      <c r="AX177" s="34">
        <f>+Max!$U177</f>
        <v>6.6656286158089539</v>
      </c>
      <c r="AY177" s="35">
        <f>+min!$T177</f>
        <v>2.9464614533479527</v>
      </c>
      <c r="AZ177" s="36">
        <f>+'Average Info'!$U177</f>
        <v>4.5413751654151522</v>
      </c>
      <c r="BA177" s="34">
        <f>+Max!$V177</f>
        <v>7.1067570500042541</v>
      </c>
      <c r="BB177" s="35">
        <f>+min!$U177</f>
        <v>2.688987599094133</v>
      </c>
      <c r="BC177" s="36">
        <f>+'Average Info'!$V177</f>
        <v>4.6391845634863467</v>
      </c>
      <c r="BD177" s="34">
        <f>+Max!$W177</f>
        <v>7.8956887748946301</v>
      </c>
      <c r="BE177" s="35">
        <f>+min!$V177</f>
        <v>2.3903282448097443</v>
      </c>
      <c r="BF177" s="36">
        <f>+'Average Info'!$W177</f>
        <v>5.7109169953412309</v>
      </c>
      <c r="BG177" s="34">
        <f>+Max!$X177</f>
        <v>8.3041406923638093</v>
      </c>
      <c r="BH177" s="35">
        <f>+min!$W177</f>
        <v>2.242804070545783</v>
      </c>
      <c r="BI177" s="36">
        <f>+'Average Info'!$X177</f>
        <v>5.9291719155268652</v>
      </c>
    </row>
    <row r="178" spans="1:61">
      <c r="A178" s="27">
        <v>176</v>
      </c>
      <c r="B178" s="34">
        <f>+Max!$E178</f>
        <v>5.6230103808493599</v>
      </c>
      <c r="C178" s="35">
        <f>+min!$D178</f>
        <v>2.242804070545783</v>
      </c>
      <c r="D178" s="36">
        <f>+'Average Info'!$E178</f>
        <v>4.0726615032722346</v>
      </c>
      <c r="E178" s="34">
        <f>+Max!$F178</f>
        <v>7.0799420018096866</v>
      </c>
      <c r="F178" s="35">
        <f>+min!$E178</f>
        <v>2.242804070545783</v>
      </c>
      <c r="G178" s="36">
        <f>+'Average Info'!$F178</f>
        <v>4.4882067129731844</v>
      </c>
      <c r="H178" s="34">
        <f>+Max!$G178</f>
        <v>6.5847663420425757</v>
      </c>
      <c r="I178" s="35">
        <f>+min!$F178</f>
        <v>2.242804070545783</v>
      </c>
      <c r="J178" s="36">
        <f>+'Average Info'!$G178</f>
        <v>5.0395857701498166</v>
      </c>
      <c r="K178" s="34">
        <f>+Max!$H178</f>
        <v>7.2204202106718389</v>
      </c>
      <c r="L178" s="35">
        <f>+min!$G178</f>
        <v>2.8406159748758633</v>
      </c>
      <c r="M178" s="36">
        <f>+'Average Info'!$H178</f>
        <v>4.6317748307107038</v>
      </c>
      <c r="N178" s="34">
        <f>+Max!$I178</f>
        <v>6.0743224965141458</v>
      </c>
      <c r="O178" s="35">
        <f>+min!$H178</f>
        <v>2.242804070545783</v>
      </c>
      <c r="P178" s="36">
        <f>+'Average Info'!$I178</f>
        <v>4.4539297745162827</v>
      </c>
      <c r="Q178" s="34">
        <f>+Max!$J178</f>
        <v>6.818305582460181</v>
      </c>
      <c r="R178" s="35">
        <f>+min!$I178</f>
        <v>3.1549748892091274</v>
      </c>
      <c r="S178" s="36">
        <f>+'Average Info'!$J178</f>
        <v>4.5433782629775514</v>
      </c>
      <c r="T178" s="34">
        <f>+Max!$K178</f>
        <v>8.7584565573690636</v>
      </c>
      <c r="U178" s="35">
        <f>+min!$J178</f>
        <v>2.242804070545783</v>
      </c>
      <c r="V178" s="36">
        <f>+'Average Info'!$K178</f>
        <v>5.5581965177253254</v>
      </c>
      <c r="W178" s="34">
        <f>+Max!$L178</f>
        <v>6.9850936730193132</v>
      </c>
      <c r="X178" s="35">
        <f>+min!$K178</f>
        <v>3.1828155849561046</v>
      </c>
      <c r="Y178" s="36">
        <f>+'Average Info'!$L178</f>
        <v>5.6780030759449041</v>
      </c>
      <c r="Z178" s="34">
        <f>+Max!$M178</f>
        <v>7.4502374290525255</v>
      </c>
      <c r="AA178" s="35">
        <f>+min!$L178</f>
        <v>4.1155680135064019</v>
      </c>
      <c r="AB178" s="36">
        <f>+'Average Info'!$M178</f>
        <v>5.0098720118450268</v>
      </c>
      <c r="AC178" s="34">
        <f>+Max!$N178</f>
        <v>7.6087094868947229</v>
      </c>
      <c r="AD178" s="35">
        <f>+min!$M178</f>
        <v>2.4503457307327259</v>
      </c>
      <c r="AE178" s="36">
        <f>+'Average Info'!$N178</f>
        <v>5.5691880813010908</v>
      </c>
      <c r="AF178" s="34">
        <f>+Max!$O178</f>
        <v>8.0130592847132558</v>
      </c>
      <c r="AG178" s="35">
        <f>+min!$N178</f>
        <v>2.242804070545783</v>
      </c>
      <c r="AH178" s="36">
        <f>+'Average Info'!$O178</f>
        <v>5.6175576278814097</v>
      </c>
      <c r="AI178" s="34">
        <f>+Max!$P178</f>
        <v>8.0853714582983987</v>
      </c>
      <c r="AJ178" s="35">
        <f>+min!$O178</f>
        <v>3.0568373100871011</v>
      </c>
      <c r="AK178" s="36">
        <f>+'Average Info'!$P178</f>
        <v>5.0528180638904274</v>
      </c>
      <c r="AL178" s="34">
        <f>+Max!$Q178</f>
        <v>8.9781047671660836</v>
      </c>
      <c r="AM178" s="35">
        <f>+min!$P178</f>
        <v>2.7689958224976037</v>
      </c>
      <c r="AN178" s="34">
        <f>+'Average Info'!$Q178</f>
        <v>5.5427254443820697</v>
      </c>
      <c r="AO178" s="34">
        <f>+Max!$R178</f>
        <v>5.8144737237539923</v>
      </c>
      <c r="AP178" s="35">
        <f>+min!$Q178</f>
        <v>3.5848009662901177</v>
      </c>
      <c r="AQ178" s="36">
        <f>+'Average Info'!$R178</f>
        <v>4.3909542725988544</v>
      </c>
      <c r="AR178" s="34">
        <f>+Max!$S178</f>
        <v>6.0242823661895102</v>
      </c>
      <c r="AS178" s="35">
        <f>+min!$R178</f>
        <v>2.242804070545783</v>
      </c>
      <c r="AT178" s="36">
        <f>+'Average Info'!$S178</f>
        <v>4.3947390619806672</v>
      </c>
      <c r="AU178" s="34">
        <f>+Max!$T178</f>
        <v>7.7244680753994848</v>
      </c>
      <c r="AV178" s="35">
        <f>+min!$S178</f>
        <v>3.3504055366049585</v>
      </c>
      <c r="AW178" s="36">
        <f>+'Average Info'!$T178</f>
        <v>4.7251430175873281</v>
      </c>
      <c r="AX178" s="34">
        <f>+Max!$U178</f>
        <v>6.5104027592777483</v>
      </c>
      <c r="AY178" s="35">
        <f>+min!$T178</f>
        <v>2.242804070545783</v>
      </c>
      <c r="AZ178" s="36">
        <f>+'Average Info'!$U178</f>
        <v>4.6411790879030583</v>
      </c>
      <c r="BA178" s="34">
        <f>+Max!$V178</f>
        <v>7.3585835971183142</v>
      </c>
      <c r="BB178" s="35">
        <f>+min!$U178</f>
        <v>2.4908806472689897</v>
      </c>
      <c r="BC178" s="36">
        <f>+'Average Info'!$V178</f>
        <v>4.8629843138110038</v>
      </c>
      <c r="BD178" s="34">
        <f>+Max!$W178</f>
        <v>9.8112738453928099</v>
      </c>
      <c r="BE178" s="35">
        <f>+min!$V178</f>
        <v>2.3720568301747567</v>
      </c>
      <c r="BF178" s="36">
        <f>+'Average Info'!$W178</f>
        <v>5.1395326501911676</v>
      </c>
      <c r="BG178" s="34">
        <f>+Max!$X178</f>
        <v>7.7642511598254975</v>
      </c>
      <c r="BH178" s="35">
        <f>+min!$W178</f>
        <v>3.0990692692122042</v>
      </c>
      <c r="BI178" s="36">
        <f>+'Average Info'!$X178</f>
        <v>5.533389034730213</v>
      </c>
    </row>
    <row r="179" spans="1:61">
      <c r="A179" s="27">
        <v>177</v>
      </c>
      <c r="B179" s="34">
        <f>+Max!$E179</f>
        <v>5.8349409129372933</v>
      </c>
      <c r="C179" s="35">
        <f>+min!$D179</f>
        <v>2.1979479891348674</v>
      </c>
      <c r="D179" s="36">
        <f>+'Average Info'!$E179</f>
        <v>3.5867810767175885</v>
      </c>
      <c r="E179" s="34">
        <f>+Max!$F179</f>
        <v>7.6937508024521613</v>
      </c>
      <c r="F179" s="35">
        <f>+min!$E179</f>
        <v>2.1979479891348674</v>
      </c>
      <c r="G179" s="36">
        <f>+'Average Info'!$F179</f>
        <v>4.9469385408891036</v>
      </c>
      <c r="H179" s="34">
        <f>+Max!$G179</f>
        <v>7.7445972926959792</v>
      </c>
      <c r="I179" s="35">
        <f>+min!$F179</f>
        <v>2.2043366334927565</v>
      </c>
      <c r="J179" s="36">
        <f>+'Average Info'!$G179</f>
        <v>4.7166989255303911</v>
      </c>
      <c r="K179" s="34">
        <f>+Max!$H179</f>
        <v>6.5185056501474641</v>
      </c>
      <c r="L179" s="35">
        <f>+min!$G179</f>
        <v>2.1979479891348674</v>
      </c>
      <c r="M179" s="36">
        <f>+'Average Info'!$H179</f>
        <v>4.3877363040864505</v>
      </c>
      <c r="N179" s="34">
        <f>+Max!$I179</f>
        <v>8.0746932692060938</v>
      </c>
      <c r="O179" s="35">
        <f>+min!$H179</f>
        <v>2.1979479891348674</v>
      </c>
      <c r="P179" s="36">
        <f>+'Average Info'!$I179</f>
        <v>5.3964045343912082</v>
      </c>
      <c r="Q179" s="34">
        <f>+Max!$J179</f>
        <v>7.2000802756200217</v>
      </c>
      <c r="R179" s="35">
        <f>+min!$I179</f>
        <v>2.518701814816612</v>
      </c>
      <c r="S179" s="36">
        <f>+'Average Info'!$J179</f>
        <v>4.8521655567970479</v>
      </c>
      <c r="T179" s="34">
        <f>+Max!$K179</f>
        <v>5.6348183964093375</v>
      </c>
      <c r="U179" s="35">
        <f>+min!$J179</f>
        <v>2.1979479891348674</v>
      </c>
      <c r="V179" s="36">
        <f>+'Average Info'!$K179</f>
        <v>4.2658492639229113</v>
      </c>
      <c r="W179" s="34">
        <f>+Max!$L179</f>
        <v>7.4216069926754598</v>
      </c>
      <c r="X179" s="35">
        <f>+min!$K179</f>
        <v>2.2623624819261505</v>
      </c>
      <c r="Y179" s="36">
        <f>+'Average Info'!$L179</f>
        <v>4.8425899950292468</v>
      </c>
      <c r="Z179" s="34">
        <f>+Max!$M179</f>
        <v>5.9266868639294614</v>
      </c>
      <c r="AA179" s="35">
        <f>+min!$L179</f>
        <v>3.3986284891968741</v>
      </c>
      <c r="AB179" s="36">
        <f>+'Average Info'!$M179</f>
        <v>4.5507758138000636</v>
      </c>
      <c r="AC179" s="34">
        <f>+Max!$N179</f>
        <v>8.2364848713992629</v>
      </c>
      <c r="AD179" s="35">
        <f>+min!$M179</f>
        <v>2.1979479891348674</v>
      </c>
      <c r="AE179" s="36">
        <f>+'Average Info'!$N179</f>
        <v>5.0796212286873086</v>
      </c>
      <c r="AF179" s="34">
        <f>+Max!$O179</f>
        <v>7.618702520664038</v>
      </c>
      <c r="AG179" s="35">
        <f>+min!$N179</f>
        <v>2.1979479891348674</v>
      </c>
      <c r="AH179" s="36">
        <f>+'Average Info'!$O179</f>
        <v>5.0463368937856394</v>
      </c>
      <c r="AI179" s="34">
        <f>+Max!$P179</f>
        <v>8.634968131482287</v>
      </c>
      <c r="AJ179" s="35">
        <f>+min!$O179</f>
        <v>2.7091687989030246</v>
      </c>
      <c r="AK179" s="36">
        <f>+'Average Info'!$P179</f>
        <v>5.8568545111316341</v>
      </c>
      <c r="AL179" s="34">
        <f>+Max!$Q179</f>
        <v>5.5840237852975649</v>
      </c>
      <c r="AM179" s="35">
        <f>+min!$P179</f>
        <v>4.1383036857363775</v>
      </c>
      <c r="AN179" s="34">
        <f>+'Average Info'!$Q179</f>
        <v>4.9653164293058003</v>
      </c>
      <c r="AO179" s="34">
        <f>+Max!$R179</f>
        <v>8.1007457693781628</v>
      </c>
      <c r="AP179" s="35">
        <f>+min!$Q179</f>
        <v>3.7375738984628022</v>
      </c>
      <c r="AQ179" s="36">
        <f>+'Average Info'!$R179</f>
        <v>4.8663333028580089</v>
      </c>
      <c r="AR179" s="34">
        <f>+Max!$S179</f>
        <v>7.908239603516912</v>
      </c>
      <c r="AS179" s="35">
        <f>+min!$R179</f>
        <v>2.371761771844668</v>
      </c>
      <c r="AT179" s="36">
        <f>+'Average Info'!$S179</f>
        <v>5.6709488778397281</v>
      </c>
      <c r="AU179" s="34">
        <f>+Max!$T179</f>
        <v>6.5920963753694606</v>
      </c>
      <c r="AV179" s="35">
        <f>+min!$S179</f>
        <v>2.8873269785566982</v>
      </c>
      <c r="AW179" s="36">
        <f>+'Average Info'!$T179</f>
        <v>5.2536956235591994</v>
      </c>
      <c r="AX179" s="34">
        <f>+Max!$U179</f>
        <v>8.6213503887074356</v>
      </c>
      <c r="AY179" s="35">
        <f>+min!$T179</f>
        <v>3.2264924811099616</v>
      </c>
      <c r="AZ179" s="36">
        <f>+'Average Info'!$U179</f>
        <v>5.2076163492253551</v>
      </c>
      <c r="BA179" s="34">
        <f>+Max!$V179</f>
        <v>7.0815191659232006</v>
      </c>
      <c r="BB179" s="35">
        <f>+min!$U179</f>
        <v>3.2240452533674682</v>
      </c>
      <c r="BC179" s="36">
        <f>+'Average Info'!$V179</f>
        <v>5.0408858427322203</v>
      </c>
      <c r="BD179" s="34">
        <f>+Max!$W179</f>
        <v>8.7556827545366342</v>
      </c>
      <c r="BE179" s="35">
        <f>+min!$V179</f>
        <v>3.0469421240752967</v>
      </c>
      <c r="BF179" s="36">
        <f>+'Average Info'!$W179</f>
        <v>5.7979213543524972</v>
      </c>
      <c r="BG179" s="34">
        <f>+Max!$X179</f>
        <v>7.7039649918314668</v>
      </c>
      <c r="BH179" s="35">
        <f>+min!$W179</f>
        <v>2.8383127274991318</v>
      </c>
      <c r="BI179" s="36">
        <f>+'Average Info'!$X179</f>
        <v>5.9286826259401568</v>
      </c>
    </row>
    <row r="180" spans="1:61">
      <c r="A180" s="27">
        <v>178</v>
      </c>
      <c r="B180" s="34">
        <f>+Max!$E180</f>
        <v>5.5478537956248548</v>
      </c>
      <c r="C180" s="35">
        <f>+min!$D180</f>
        <v>2.2203760298403252</v>
      </c>
      <c r="D180" s="36">
        <f>+'Average Info'!$E180</f>
        <v>3.9332378450996934</v>
      </c>
      <c r="E180" s="34">
        <f>+Max!$F180</f>
        <v>5.4744776453162256</v>
      </c>
      <c r="F180" s="35">
        <f>+min!$E180</f>
        <v>2.2203760298403252</v>
      </c>
      <c r="G180" s="36">
        <f>+'Average Info'!$F180</f>
        <v>4.0596965565696896</v>
      </c>
      <c r="H180" s="34">
        <f>+Max!$G180</f>
        <v>7.1224260379761599</v>
      </c>
      <c r="I180" s="35">
        <f>+min!$F180</f>
        <v>2.2203760298403252</v>
      </c>
      <c r="J180" s="36">
        <f>+'Average Info'!$G180</f>
        <v>5.4819626517904361</v>
      </c>
      <c r="K180" s="34">
        <f>+Max!$H180</f>
        <v>7.160823654052094</v>
      </c>
      <c r="L180" s="35">
        <f>+min!$G180</f>
        <v>2.2512614064328749</v>
      </c>
      <c r="M180" s="36">
        <f>+'Average Info'!$H180</f>
        <v>5.0264977030460702</v>
      </c>
      <c r="N180" s="34">
        <f>+Max!$I180</f>
        <v>6.4484455292565661</v>
      </c>
      <c r="O180" s="35">
        <f>+min!$H180</f>
        <v>2.2203760298403252</v>
      </c>
      <c r="P180" s="36">
        <f>+'Average Info'!$I180</f>
        <v>5.0743977000500111</v>
      </c>
      <c r="Q180" s="34">
        <f>+Max!$J180</f>
        <v>6.2460512714171994</v>
      </c>
      <c r="R180" s="35">
        <f>+min!$I180</f>
        <v>3.9667239604030899</v>
      </c>
      <c r="S180" s="36">
        <f>+'Average Info'!$J180</f>
        <v>4.1826751216572884</v>
      </c>
      <c r="T180" s="34">
        <f>+Max!$K180</f>
        <v>8.5802734095685391</v>
      </c>
      <c r="U180" s="35">
        <f>+min!$J180</f>
        <v>2.2203760298403252</v>
      </c>
      <c r="V180" s="36">
        <f>+'Average Info'!$K180</f>
        <v>4.9810473905542603</v>
      </c>
      <c r="W180" s="34">
        <f>+Max!$L180</f>
        <v>7.271153980641162</v>
      </c>
      <c r="X180" s="35">
        <f>+min!$K180</f>
        <v>2.4045266556335343</v>
      </c>
      <c r="Y180" s="36">
        <f>+'Average Info'!$L180</f>
        <v>4.9466127191689102</v>
      </c>
      <c r="Z180" s="34">
        <f>+Max!$M180</f>
        <v>5.8017908534186473</v>
      </c>
      <c r="AA180" s="35">
        <f>+min!$L180</f>
        <v>2.8857264273033683</v>
      </c>
      <c r="AB180" s="36">
        <f>+'Average Info'!$M180</f>
        <v>4.6285513757593719</v>
      </c>
      <c r="AC180" s="34">
        <f>+Max!$N180</f>
        <v>6.9921049525175567</v>
      </c>
      <c r="AD180" s="35">
        <f>+min!$M180</f>
        <v>3.0937386304690668</v>
      </c>
      <c r="AE180" s="36">
        <f>+'Average Info'!$N180</f>
        <v>4.9644873818469071</v>
      </c>
      <c r="AF180" s="34">
        <f>+Max!$O180</f>
        <v>6.8516734359436757</v>
      </c>
      <c r="AG180" s="35">
        <f>+min!$N180</f>
        <v>2.2203760298403252</v>
      </c>
      <c r="AH180" s="36">
        <f>+'Average Info'!$O180</f>
        <v>4.6627347852636811</v>
      </c>
      <c r="AI180" s="34">
        <f>+Max!$P180</f>
        <v>7.6146312440183639</v>
      </c>
      <c r="AJ180" s="35">
        <f>+min!$O180</f>
        <v>2.2203760298403252</v>
      </c>
      <c r="AK180" s="36">
        <f>+'Average Info'!$P180</f>
        <v>5.4043821445660383</v>
      </c>
      <c r="AL180" s="34">
        <f>+Max!$Q180</f>
        <v>9.2336554324436015</v>
      </c>
      <c r="AM180" s="35">
        <f>+min!$P180</f>
        <v>2.7941952276842006</v>
      </c>
      <c r="AN180" s="34">
        <f>+'Average Info'!$Q180</f>
        <v>5.4895987195930438</v>
      </c>
      <c r="AO180" s="34">
        <f>+Max!$R180</f>
        <v>6.7333127843896055</v>
      </c>
      <c r="AP180" s="35">
        <f>+min!$Q180</f>
        <v>2.4308306107822473</v>
      </c>
      <c r="AQ180" s="36">
        <f>+'Average Info'!$R180</f>
        <v>4.524333306647323</v>
      </c>
      <c r="AR180" s="34">
        <f>+Max!$S180</f>
        <v>6.6109253240172903</v>
      </c>
      <c r="AS180" s="35">
        <f>+min!$R180</f>
        <v>3.2650703462446478</v>
      </c>
      <c r="AT180" s="36">
        <f>+'Average Info'!$S180</f>
        <v>4.9175074554682583</v>
      </c>
      <c r="AU180" s="34">
        <f>+Max!$T180</f>
        <v>8.1904493765814834</v>
      </c>
      <c r="AV180" s="35">
        <f>+min!$S180</f>
        <v>2.8741287944036698</v>
      </c>
      <c r="AW180" s="36">
        <f>+'Average Info'!$T180</f>
        <v>6.051738863567298</v>
      </c>
      <c r="AX180" s="34">
        <f>+Max!$U180</f>
        <v>8.5368276363202966</v>
      </c>
      <c r="AY180" s="35">
        <f>+min!$T180</f>
        <v>2.9921490553262564</v>
      </c>
      <c r="AZ180" s="36">
        <f>+'Average Info'!$U180</f>
        <v>4.9044567654259996</v>
      </c>
      <c r="BA180" s="34">
        <f>+Max!$V180</f>
        <v>7.1130630898649967</v>
      </c>
      <c r="BB180" s="35">
        <f>+min!$U180</f>
        <v>3.2649517653714697</v>
      </c>
      <c r="BC180" s="36">
        <f>+'Average Info'!$V180</f>
        <v>5.5195084045334459</v>
      </c>
      <c r="BD180" s="34">
        <f>+Max!$W180</f>
        <v>6.5493543231364075</v>
      </c>
      <c r="BE180" s="35">
        <f>+min!$V180</f>
        <v>2.9465499451801214</v>
      </c>
      <c r="BF180" s="36">
        <f>+'Average Info'!$W180</f>
        <v>4.8114620042659428</v>
      </c>
      <c r="BG180" s="34">
        <f>+Max!$X180</f>
        <v>7.0598555697356558</v>
      </c>
      <c r="BH180" s="35">
        <f>+min!$W180</f>
        <v>2.2203760298403252</v>
      </c>
      <c r="BI180" s="36">
        <f>+'Average Info'!$X180</f>
        <v>5.4456697178790874</v>
      </c>
    </row>
    <row r="181" spans="1:61">
      <c r="A181" s="27">
        <v>179</v>
      </c>
      <c r="B181" s="34">
        <f>+Max!$E181</f>
        <v>6.6416682210421625</v>
      </c>
      <c r="C181" s="35">
        <f>+min!$D181</f>
        <v>2.242804070545783</v>
      </c>
      <c r="D181" s="36">
        <f>+'Average Info'!$E181</f>
        <v>3.5865265209234005</v>
      </c>
      <c r="E181" s="34">
        <f>+Max!$F181</f>
        <v>6.3190707807663538</v>
      </c>
      <c r="F181" s="35">
        <f>+min!$E181</f>
        <v>2.242804070545783</v>
      </c>
      <c r="G181" s="36">
        <f>+'Average Info'!$F181</f>
        <v>4.1672239976102414</v>
      </c>
      <c r="H181" s="34">
        <f>+Max!$G181</f>
        <v>7.3058444543267909</v>
      </c>
      <c r="I181" s="35">
        <f>+min!$F181</f>
        <v>2.3011394862123939</v>
      </c>
      <c r="J181" s="36">
        <f>+'Average Info'!$G181</f>
        <v>5.6487741476106441</v>
      </c>
      <c r="K181" s="34">
        <f>+Max!$H181</f>
        <v>6.8779401830637701</v>
      </c>
      <c r="L181" s="35">
        <f>+min!$G181</f>
        <v>4.2996571190549391</v>
      </c>
      <c r="M181" s="36">
        <f>+'Average Info'!$H181</f>
        <v>5.2960514288277407</v>
      </c>
      <c r="N181" s="34">
        <f>+Max!$I181</f>
        <v>7.213246994703387</v>
      </c>
      <c r="O181" s="35">
        <f>+min!$H181</f>
        <v>2.242804070545783</v>
      </c>
      <c r="P181" s="36">
        <f>+'Average Info'!$I181</f>
        <v>5.2398844747884192</v>
      </c>
      <c r="Q181" s="34">
        <f>+Max!$J181</f>
        <v>8.1833193878758017</v>
      </c>
      <c r="R181" s="35">
        <f>+min!$I181</f>
        <v>3.6347479544474166</v>
      </c>
      <c r="S181" s="36">
        <f>+'Average Info'!$J181</f>
        <v>4.8625285647741334</v>
      </c>
      <c r="T181" s="34">
        <f>+Max!$K181</f>
        <v>7.5093562399321891</v>
      </c>
      <c r="U181" s="35">
        <f>+min!$J181</f>
        <v>2.2712727130463013</v>
      </c>
      <c r="V181" s="36">
        <f>+'Average Info'!$K181</f>
        <v>5.5818902706984419</v>
      </c>
      <c r="W181" s="34">
        <f>+Max!$L181</f>
        <v>7.6264306112739133</v>
      </c>
      <c r="X181" s="35">
        <f>+min!$K181</f>
        <v>2.242804070545783</v>
      </c>
      <c r="Y181" s="36">
        <f>+'Average Info'!$L181</f>
        <v>5.3453214875328445</v>
      </c>
      <c r="Z181" s="34">
        <f>+Max!$M181</f>
        <v>7.4857320381964616</v>
      </c>
      <c r="AA181" s="35">
        <f>+min!$L181</f>
        <v>2.2556253779190261</v>
      </c>
      <c r="AB181" s="36">
        <f>+'Average Info'!$M181</f>
        <v>4.7829354475060191</v>
      </c>
      <c r="AC181" s="34">
        <f>+Max!$N181</f>
        <v>8.0375366384718934</v>
      </c>
      <c r="AD181" s="35">
        <f>+min!$M181</f>
        <v>2.242804070545783</v>
      </c>
      <c r="AE181" s="36">
        <f>+'Average Info'!$N181</f>
        <v>4.5696294259493291</v>
      </c>
      <c r="AF181" s="34">
        <f>+Max!$O181</f>
        <v>8.1193247870190017</v>
      </c>
      <c r="AG181" s="35">
        <f>+min!$N181</f>
        <v>2.242804070545783</v>
      </c>
      <c r="AH181" s="36">
        <f>+'Average Info'!$O181</f>
        <v>4.7535253616726738</v>
      </c>
      <c r="AI181" s="34">
        <f>+Max!$P181</f>
        <v>8.3202798686127633</v>
      </c>
      <c r="AJ181" s="35">
        <f>+min!$O181</f>
        <v>2.242804070545783</v>
      </c>
      <c r="AK181" s="36">
        <f>+'Average Info'!$P181</f>
        <v>5.6889931506053912</v>
      </c>
      <c r="AL181" s="34">
        <f>+Max!$Q181</f>
        <v>7.548157396016598</v>
      </c>
      <c r="AM181" s="35">
        <f>+min!$P181</f>
        <v>3.1246598372791503</v>
      </c>
      <c r="AN181" s="34">
        <f>+'Average Info'!$Q181</f>
        <v>5.5498835519599501</v>
      </c>
      <c r="AO181" s="34">
        <f>+Max!$R181</f>
        <v>7.6158152275514732</v>
      </c>
      <c r="AP181" s="35">
        <f>+min!$Q181</f>
        <v>2.9329672822237498</v>
      </c>
      <c r="AQ181" s="36">
        <f>+'Average Info'!$R181</f>
        <v>4.4255801633957264</v>
      </c>
      <c r="AR181" s="34">
        <f>+Max!$S181</f>
        <v>8.5660164836611159</v>
      </c>
      <c r="AS181" s="35">
        <f>+min!$R181</f>
        <v>2.242804070545783</v>
      </c>
      <c r="AT181" s="36">
        <f>+'Average Info'!$S181</f>
        <v>4.7429175349677122</v>
      </c>
      <c r="AU181" s="34">
        <f>+Max!$T181</f>
        <v>6.8200236362222606</v>
      </c>
      <c r="AV181" s="35">
        <f>+min!$S181</f>
        <v>2.242804070545783</v>
      </c>
      <c r="AW181" s="36">
        <f>+'Average Info'!$T181</f>
        <v>4.8564237526162035</v>
      </c>
      <c r="AX181" s="34">
        <f>+Max!$U181</f>
        <v>7.3547155734507648</v>
      </c>
      <c r="AY181" s="35">
        <f>+min!$T181</f>
        <v>3.1147763154273131</v>
      </c>
      <c r="AZ181" s="36">
        <f>+'Average Info'!$U181</f>
        <v>5.0876192517362142</v>
      </c>
      <c r="BA181" s="34">
        <f>+Max!$V181</f>
        <v>7.3379686630970866</v>
      </c>
      <c r="BB181" s="35">
        <f>+min!$U181</f>
        <v>3.2844820002480599</v>
      </c>
      <c r="BC181" s="36">
        <f>+'Average Info'!$V181</f>
        <v>5.4740280555820329</v>
      </c>
      <c r="BD181" s="34">
        <f>+Max!$W181</f>
        <v>9.5210773311101153</v>
      </c>
      <c r="BE181" s="35">
        <f>+min!$V181</f>
        <v>3.1060816680705501</v>
      </c>
      <c r="BF181" s="36">
        <f>+'Average Info'!$W181</f>
        <v>5.1726947639227996</v>
      </c>
      <c r="BG181" s="34">
        <f>+Max!$X181</f>
        <v>6.658907792430977</v>
      </c>
      <c r="BH181" s="35">
        <f>+min!$W181</f>
        <v>3.232306629941232</v>
      </c>
      <c r="BI181" s="36">
        <f>+'Average Info'!$X181</f>
        <v>5.0504130616903415</v>
      </c>
    </row>
    <row r="182" spans="1:61">
      <c r="A182" s="27">
        <v>180</v>
      </c>
      <c r="B182" s="34">
        <f>+Max!$E182</f>
        <v>7.2902345001229145</v>
      </c>
      <c r="C182" s="35">
        <f>+min!$D182</f>
        <v>2.2652321112512408</v>
      </c>
      <c r="D182" s="36">
        <f>+'Average Info'!$E182</f>
        <v>4.6538273896775175</v>
      </c>
      <c r="E182" s="34">
        <f>+Max!$F182</f>
        <v>7.8614737012837042</v>
      </c>
      <c r="F182" s="35">
        <f>+min!$E182</f>
        <v>2.2652321112512408</v>
      </c>
      <c r="G182" s="36">
        <f>+'Average Info'!$F182</f>
        <v>4.9784617640958997</v>
      </c>
      <c r="H182" s="34">
        <f>+Max!$G182</f>
        <v>6.3072315015502491</v>
      </c>
      <c r="I182" s="35">
        <f>+min!$F182</f>
        <v>2.2652321112512408</v>
      </c>
      <c r="J182" s="36">
        <f>+'Average Info'!$G182</f>
        <v>4.210149391401675</v>
      </c>
      <c r="K182" s="34">
        <f>+Max!$H182</f>
        <v>7.3263318953721805</v>
      </c>
      <c r="L182" s="35">
        <f>+min!$G182</f>
        <v>2.3353863885067661</v>
      </c>
      <c r="M182" s="36">
        <f>+'Average Info'!$H182</f>
        <v>5.2776463656276</v>
      </c>
      <c r="N182" s="34">
        <f>+Max!$I182</f>
        <v>7.3564588235094774</v>
      </c>
      <c r="O182" s="35">
        <f>+min!$H182</f>
        <v>2.2652321112512408</v>
      </c>
      <c r="P182" s="36">
        <f>+'Average Info'!$I182</f>
        <v>4.8176121622419528</v>
      </c>
      <c r="Q182" s="34">
        <f>+Max!$J182</f>
        <v>7.3689140074460457</v>
      </c>
      <c r="R182" s="35">
        <f>+min!$I182</f>
        <v>2.2652321112512408</v>
      </c>
      <c r="S182" s="36">
        <f>+'Average Info'!$J182</f>
        <v>4.3401986849110026</v>
      </c>
      <c r="T182" s="34">
        <f>+Max!$K182</f>
        <v>8.4270058485684274</v>
      </c>
      <c r="U182" s="35">
        <f>+min!$J182</f>
        <v>2.2652321112512408</v>
      </c>
      <c r="V182" s="36">
        <f>+'Average Info'!$K182</f>
        <v>5.2985789336717728</v>
      </c>
      <c r="W182" s="34">
        <f>+Max!$L182</f>
        <v>6.8431572587899705</v>
      </c>
      <c r="X182" s="35">
        <f>+min!$K182</f>
        <v>2.8969525716805609</v>
      </c>
      <c r="Y182" s="36">
        <f>+'Average Info'!$L182</f>
        <v>4.8119168687766232</v>
      </c>
      <c r="Z182" s="34">
        <f>+Max!$M182</f>
        <v>5.9507390676130383</v>
      </c>
      <c r="AA182" s="35">
        <f>+min!$L182</f>
        <v>2.5306040277368744</v>
      </c>
      <c r="AB182" s="36">
        <f>+'Average Info'!$M182</f>
        <v>3.9905899198564456</v>
      </c>
      <c r="AC182" s="34">
        <f>+Max!$N182</f>
        <v>7.0761396282551754</v>
      </c>
      <c r="AD182" s="35">
        <f>+min!$M182</f>
        <v>2.2652321112512408</v>
      </c>
      <c r="AE182" s="36">
        <f>+'Average Info'!$N182</f>
        <v>5.0539835164884996</v>
      </c>
      <c r="AF182" s="34">
        <f>+Max!$O182</f>
        <v>6.3226757619414302</v>
      </c>
      <c r="AG182" s="35">
        <f>+min!$N182</f>
        <v>2.3861275466091874</v>
      </c>
      <c r="AH182" s="36">
        <f>+'Average Info'!$O182</f>
        <v>4.5284076028619413</v>
      </c>
      <c r="AI182" s="34">
        <f>+Max!$P182</f>
        <v>6.1385534035554423</v>
      </c>
      <c r="AJ182" s="35">
        <f>+min!$O182</f>
        <v>2.4678797205626517</v>
      </c>
      <c r="AK182" s="36">
        <f>+'Average Info'!$P182</f>
        <v>5.342206798556024</v>
      </c>
      <c r="AL182" s="34">
        <f>+Max!$Q182</f>
        <v>8.3869300051348024</v>
      </c>
      <c r="AM182" s="35">
        <f>+min!$P182</f>
        <v>4.7411155398930758</v>
      </c>
      <c r="AN182" s="34">
        <f>+'Average Info'!$Q182</f>
        <v>4.7485073349826266</v>
      </c>
      <c r="AO182" s="34">
        <f>+Max!$R182</f>
        <v>6.8408640963486045</v>
      </c>
      <c r="AP182" s="35">
        <f>+min!$Q182</f>
        <v>2.655969470778452</v>
      </c>
      <c r="AQ182" s="36">
        <f>+'Average Info'!$R182</f>
        <v>4.5752982651747232</v>
      </c>
      <c r="AR182" s="34">
        <f>+Max!$S182</f>
        <v>6.9648646544323833</v>
      </c>
      <c r="AS182" s="35">
        <f>+min!$R182</f>
        <v>2.2652321112512408</v>
      </c>
      <c r="AT182" s="36">
        <f>+'Average Info'!$S182</f>
        <v>4.8830873030864241</v>
      </c>
      <c r="AU182" s="34">
        <f>+Max!$T182</f>
        <v>7.9156166499677658</v>
      </c>
      <c r="AV182" s="35">
        <f>+min!$S182</f>
        <v>3.137482370957724</v>
      </c>
      <c r="AW182" s="36">
        <f>+'Average Info'!$T182</f>
        <v>5.1156661574969959</v>
      </c>
      <c r="AX182" s="34">
        <f>+Max!$U182</f>
        <v>6.5844952430092851</v>
      </c>
      <c r="AY182" s="35">
        <f>+min!$T182</f>
        <v>3.712458577182395</v>
      </c>
      <c r="AZ182" s="36">
        <f>+'Average Info'!$U182</f>
        <v>5.2486544303038878</v>
      </c>
      <c r="BA182" s="34">
        <f>+Max!$V182</f>
        <v>8.1421520328861963</v>
      </c>
      <c r="BB182" s="35">
        <f>+min!$U182</f>
        <v>3.6252849662014528</v>
      </c>
      <c r="BC182" s="36">
        <f>+'Average Info'!$V182</f>
        <v>4.9470453028287995</v>
      </c>
      <c r="BD182" s="34">
        <f>+Max!$W182</f>
        <v>7.6356712639474562</v>
      </c>
      <c r="BE182" s="35">
        <f>+min!$V182</f>
        <v>3.1591076308444639</v>
      </c>
      <c r="BF182" s="36">
        <f>+'Average Info'!$W182</f>
        <v>5.0370093350400031</v>
      </c>
      <c r="BG182" s="34">
        <f>+Max!$X182</f>
        <v>7.5599885188763949</v>
      </c>
      <c r="BH182" s="35">
        <f>+min!$W182</f>
        <v>3.1807256897522489</v>
      </c>
      <c r="BI182" s="36">
        <f>+'Average Info'!$X182</f>
        <v>4.7198009113446151</v>
      </c>
    </row>
    <row r="183" spans="1:61">
      <c r="A183" s="27">
        <v>181</v>
      </c>
      <c r="B183" s="34">
        <f>+Max!$E183</f>
        <v>6.55011668578714</v>
      </c>
      <c r="C183" s="35">
        <f>+min!$D183</f>
        <v>2.2652321112512408</v>
      </c>
      <c r="D183" s="36">
        <f>+'Average Info'!$E183</f>
        <v>3.9701357622467266</v>
      </c>
      <c r="E183" s="34">
        <f>+Max!$F183</f>
        <v>8.1972992685949997</v>
      </c>
      <c r="F183" s="35">
        <f>+min!$E183</f>
        <v>2.2652321112512408</v>
      </c>
      <c r="G183" s="36">
        <f>+'Average Info'!$F183</f>
        <v>5.1436935612005916</v>
      </c>
      <c r="H183" s="34">
        <f>+Max!$G183</f>
        <v>6.8894603234484038</v>
      </c>
      <c r="I183" s="35">
        <f>+min!$F183</f>
        <v>2.717176171638827</v>
      </c>
      <c r="J183" s="36">
        <f>+'Average Info'!$G183</f>
        <v>4.1295779428651462</v>
      </c>
      <c r="K183" s="34">
        <f>+Max!$H183</f>
        <v>7.4544006500789717</v>
      </c>
      <c r="L183" s="35">
        <f>+min!$G183</f>
        <v>2.2652321112512408</v>
      </c>
      <c r="M183" s="36">
        <f>+'Average Info'!$H183</f>
        <v>4.9880206058678977</v>
      </c>
      <c r="N183" s="34">
        <f>+Max!$I183</f>
        <v>9.2776578627537933</v>
      </c>
      <c r="O183" s="35">
        <f>+min!$H183</f>
        <v>2.7270073081512227</v>
      </c>
      <c r="P183" s="36">
        <f>+'Average Info'!$I183</f>
        <v>5.6875118331852974</v>
      </c>
      <c r="Q183" s="34">
        <f>+Max!$J183</f>
        <v>6.8318952699358748</v>
      </c>
      <c r="R183" s="35">
        <f>+min!$I183</f>
        <v>2.2652321112512408</v>
      </c>
      <c r="S183" s="36">
        <f>+'Average Info'!$J183</f>
        <v>4.8501385691551882</v>
      </c>
      <c r="T183" s="34">
        <f>+Max!$K183</f>
        <v>6.0391459139712582</v>
      </c>
      <c r="U183" s="35">
        <f>+min!$J183</f>
        <v>3.4659031787437891</v>
      </c>
      <c r="V183" s="36">
        <f>+'Average Info'!$K183</f>
        <v>4.5645735593625858</v>
      </c>
      <c r="W183" s="34">
        <f>+Max!$L183</f>
        <v>6.980114944691552</v>
      </c>
      <c r="X183" s="35">
        <f>+min!$K183</f>
        <v>3.5139488304005093</v>
      </c>
      <c r="Y183" s="36">
        <f>+'Average Info'!$L183</f>
        <v>4.9107341386173209</v>
      </c>
      <c r="Z183" s="34">
        <f>+Max!$M183</f>
        <v>7.5101041435875509</v>
      </c>
      <c r="AA183" s="35">
        <f>+min!$L183</f>
        <v>2.6633693767726272</v>
      </c>
      <c r="AB183" s="36">
        <f>+'Average Info'!$M183</f>
        <v>4.9165535782668686</v>
      </c>
      <c r="AC183" s="34">
        <f>+Max!$N183</f>
        <v>8.4200847239007235</v>
      </c>
      <c r="AD183" s="35">
        <f>+min!$M183</f>
        <v>2.2652321112512408</v>
      </c>
      <c r="AE183" s="36">
        <f>+'Average Info'!$N183</f>
        <v>4.8235607183553713</v>
      </c>
      <c r="AF183" s="34">
        <f>+Max!$O183</f>
        <v>7.7276564122102576</v>
      </c>
      <c r="AG183" s="35">
        <f>+min!$N183</f>
        <v>2.2652321112512408</v>
      </c>
      <c r="AH183" s="36">
        <f>+'Average Info'!$O183</f>
        <v>5.2274056247632599</v>
      </c>
      <c r="AI183" s="34">
        <f>+Max!$P183</f>
        <v>7.9833360819562271</v>
      </c>
      <c r="AJ183" s="35">
        <f>+min!$O183</f>
        <v>2.8902398191027516</v>
      </c>
      <c r="AK183" s="36">
        <f>+'Average Info'!$P183</f>
        <v>5.348669724101315</v>
      </c>
      <c r="AL183" s="34">
        <f>+Max!$Q183</f>
        <v>8.3290265626490214</v>
      </c>
      <c r="AM183" s="35">
        <f>+min!$P183</f>
        <v>2.638927453969337</v>
      </c>
      <c r="AN183" s="34">
        <f>+'Average Info'!$Q183</f>
        <v>5.1403399072619846</v>
      </c>
      <c r="AO183" s="34">
        <f>+Max!$R183</f>
        <v>6.8671743630484166</v>
      </c>
      <c r="AP183" s="35">
        <f>+min!$Q183</f>
        <v>2.5913198018572881</v>
      </c>
      <c r="AQ183" s="36">
        <f>+'Average Info'!$R183</f>
        <v>4.4043369539128978</v>
      </c>
      <c r="AR183" s="34">
        <f>+Max!$S183</f>
        <v>8.0995128263179055</v>
      </c>
      <c r="AS183" s="35">
        <f>+min!$R183</f>
        <v>2.5017828295847422</v>
      </c>
      <c r="AT183" s="36">
        <f>+'Average Info'!$S183</f>
        <v>5.5385872111090748</v>
      </c>
      <c r="AU183" s="34">
        <f>+Max!$T183</f>
        <v>6.9923152567513256</v>
      </c>
      <c r="AV183" s="35">
        <f>+min!$S183</f>
        <v>2.2652321112512408</v>
      </c>
      <c r="AW183" s="36">
        <f>+'Average Info'!$T183</f>
        <v>5.6199100290691639</v>
      </c>
      <c r="AX183" s="34">
        <f>+Max!$U183</f>
        <v>6.7190744669525149</v>
      </c>
      <c r="AY183" s="35">
        <f>+min!$T183</f>
        <v>3.667758140297209</v>
      </c>
      <c r="AZ183" s="36">
        <f>+'Average Info'!$U183</f>
        <v>5.2243017919157619</v>
      </c>
      <c r="BA183" s="34">
        <f>+Max!$V183</f>
        <v>7.3526893177895953</v>
      </c>
      <c r="BB183" s="35">
        <f>+min!$U183</f>
        <v>3.9268857278857725</v>
      </c>
      <c r="BC183" s="36">
        <f>+'Average Info'!$V183</f>
        <v>5.6673795715145365</v>
      </c>
      <c r="BD183" s="34">
        <f>+Max!$W183</f>
        <v>7.1627987898923884</v>
      </c>
      <c r="BE183" s="35">
        <f>+min!$V183</f>
        <v>3.8949004195827182</v>
      </c>
      <c r="BF183" s="36">
        <f>+'Average Info'!$W183</f>
        <v>5.3694835685301303</v>
      </c>
      <c r="BG183" s="34">
        <f>+Max!$X183</f>
        <v>6.9743434670078255</v>
      </c>
      <c r="BH183" s="35">
        <f>+min!$W183</f>
        <v>2.5481369712859503</v>
      </c>
      <c r="BI183" s="36">
        <f>+'Average Info'!$X183</f>
        <v>5.5813537478588398</v>
      </c>
    </row>
    <row r="184" spans="1:61">
      <c r="A184" s="27">
        <v>182</v>
      </c>
      <c r="B184" s="34">
        <f>+Max!$E184</f>
        <v>5.7351496575179723</v>
      </c>
      <c r="C184" s="35">
        <f>+min!$D184</f>
        <v>2.1979479891348674</v>
      </c>
      <c r="D184" s="36">
        <f>+'Average Info'!$E184</f>
        <v>3.7264382989691645</v>
      </c>
      <c r="E184" s="34">
        <f>+Max!$F184</f>
        <v>6.6845755036585626</v>
      </c>
      <c r="F184" s="35">
        <f>+min!$E184</f>
        <v>2.1979479891348674</v>
      </c>
      <c r="G184" s="36">
        <f>+'Average Info'!$F184</f>
        <v>4.2889926947052057</v>
      </c>
      <c r="H184" s="34">
        <f>+Max!$G184</f>
        <v>5.6729257916445057</v>
      </c>
      <c r="I184" s="35">
        <f>+min!$F184</f>
        <v>2.1979479891348674</v>
      </c>
      <c r="J184" s="36">
        <f>+'Average Info'!$G184</f>
        <v>4.071256050423119</v>
      </c>
      <c r="K184" s="34">
        <f>+Max!$H184</f>
        <v>7.4030550179189669</v>
      </c>
      <c r="L184" s="35">
        <f>+min!$G184</f>
        <v>2.2791035459404783</v>
      </c>
      <c r="M184" s="36">
        <f>+'Average Info'!$H184</f>
        <v>4.3442704193417079</v>
      </c>
      <c r="N184" s="34">
        <f>+Max!$I184</f>
        <v>7.639334594441137</v>
      </c>
      <c r="O184" s="35">
        <f>+min!$H184</f>
        <v>2.1979479891348674</v>
      </c>
      <c r="P184" s="36">
        <f>+'Average Info'!$I184</f>
        <v>4.0464021178460081</v>
      </c>
      <c r="Q184" s="34">
        <f>+Max!$J184</f>
        <v>7.1249123007283082</v>
      </c>
      <c r="R184" s="35">
        <f>+min!$I184</f>
        <v>2.1979479891348674</v>
      </c>
      <c r="S184" s="36">
        <f>+'Average Info'!$J184</f>
        <v>4.5510625318874052</v>
      </c>
      <c r="T184" s="34">
        <f>+Max!$K184</f>
        <v>7.0608197380390578</v>
      </c>
      <c r="U184" s="35">
        <f>+min!$J184</f>
        <v>2.1979479891348674</v>
      </c>
      <c r="V184" s="36">
        <f>+'Average Info'!$K184</f>
        <v>4.9074677145571375</v>
      </c>
      <c r="W184" s="34">
        <f>+Max!$L184</f>
        <v>8.4522089754491088</v>
      </c>
      <c r="X184" s="35">
        <f>+min!$K184</f>
        <v>3.2674693096039698</v>
      </c>
      <c r="Y184" s="36">
        <f>+'Average Info'!$L184</f>
        <v>4.5190017960034723</v>
      </c>
      <c r="Z184" s="34">
        <f>+Max!$M184</f>
        <v>6.3674336533700595</v>
      </c>
      <c r="AA184" s="35">
        <f>+min!$L184</f>
        <v>2.1979479891348674</v>
      </c>
      <c r="AB184" s="36">
        <f>+'Average Info'!$M184</f>
        <v>4.5106166784490931</v>
      </c>
      <c r="AC184" s="34">
        <f>+Max!$N184</f>
        <v>6.5628820821931235</v>
      </c>
      <c r="AD184" s="35">
        <f>+min!$M184</f>
        <v>2.1979479891348674</v>
      </c>
      <c r="AE184" s="36">
        <f>+'Average Info'!$N184</f>
        <v>4.1988389469998051</v>
      </c>
      <c r="AF184" s="34">
        <f>+Max!$O184</f>
        <v>7.5900274096987426</v>
      </c>
      <c r="AG184" s="35">
        <f>+min!$N184</f>
        <v>2.1979479891348674</v>
      </c>
      <c r="AH184" s="36">
        <f>+'Average Info'!$O184</f>
        <v>4.8707583522514755</v>
      </c>
      <c r="AI184" s="34">
        <f>+Max!$P184</f>
        <v>8.0622931050265567</v>
      </c>
      <c r="AJ184" s="35">
        <f>+min!$O184</f>
        <v>2.462712877354325</v>
      </c>
      <c r="AK184" s="36">
        <f>+'Average Info'!$P184</f>
        <v>4.7355765311395182</v>
      </c>
      <c r="AL184" s="34">
        <f>+Max!$Q184</f>
        <v>7.8140711968627894</v>
      </c>
      <c r="AM184" s="35">
        <f>+min!$P184</f>
        <v>2.4923190927221608</v>
      </c>
      <c r="AN184" s="34">
        <f>+'Average Info'!$Q184</f>
        <v>5.2209830621309186</v>
      </c>
      <c r="AO184" s="34">
        <f>+Max!$R184</f>
        <v>6.2344428085303445</v>
      </c>
      <c r="AP184" s="35">
        <f>+min!$Q184</f>
        <v>3.6521322869021913</v>
      </c>
      <c r="AQ184" s="36">
        <f>+'Average Info'!$R184</f>
        <v>4.7036991189897526</v>
      </c>
      <c r="AR184" s="34">
        <f>+Max!$S184</f>
        <v>6.9384821070151359</v>
      </c>
      <c r="AS184" s="35">
        <f>+min!$R184</f>
        <v>3.0865638067572934</v>
      </c>
      <c r="AT184" s="36">
        <f>+'Average Info'!$S184</f>
        <v>4.9219985586930237</v>
      </c>
      <c r="AU184" s="34">
        <f>+Max!$T184</f>
        <v>6.5182199138767647</v>
      </c>
      <c r="AV184" s="35">
        <f>+min!$S184</f>
        <v>2.3508153539473584</v>
      </c>
      <c r="AW184" s="36">
        <f>+'Average Info'!$T184</f>
        <v>5.4309285932750493</v>
      </c>
      <c r="AX184" s="34">
        <f>+Max!$U184</f>
        <v>8.4930177644649927</v>
      </c>
      <c r="AY184" s="35">
        <f>+min!$T184</f>
        <v>3.8240118688416396</v>
      </c>
      <c r="AZ184" s="36">
        <f>+'Average Info'!$U184</f>
        <v>6.0418555924426212</v>
      </c>
      <c r="BA184" s="34">
        <f>+Max!$V184</f>
        <v>6.4226749723642556</v>
      </c>
      <c r="BB184" s="35">
        <f>+min!$U184</f>
        <v>3.1793610757223667</v>
      </c>
      <c r="BC184" s="36">
        <f>+'Average Info'!$V184</f>
        <v>4.8200590337974107</v>
      </c>
      <c r="BD184" s="34">
        <f>+Max!$W184</f>
        <v>7.3550662967740594</v>
      </c>
      <c r="BE184" s="35">
        <f>+min!$V184</f>
        <v>3.4660759024230563</v>
      </c>
      <c r="BF184" s="36">
        <f>+'Average Info'!$W184</f>
        <v>5.4060025917914807</v>
      </c>
      <c r="BG184" s="34">
        <f>+Max!$X184</f>
        <v>6.9305259093552358</v>
      </c>
      <c r="BH184" s="35">
        <f>+min!$W184</f>
        <v>2.9941986892151218</v>
      </c>
      <c r="BI184" s="36">
        <f>+'Average Info'!$X184</f>
        <v>5.5943222689086971</v>
      </c>
    </row>
    <row r="185" spans="1:61">
      <c r="A185" s="27">
        <v>183</v>
      </c>
      <c r="B185" s="34">
        <f>+Max!$E185</f>
        <v>8.9330169211781385</v>
      </c>
      <c r="C185" s="35">
        <f>+min!$D185</f>
        <v>2.1979479891348674</v>
      </c>
      <c r="D185" s="36">
        <f>+'Average Info'!$E185</f>
        <v>4.618501215857564</v>
      </c>
      <c r="E185" s="34">
        <f>+Max!$F185</f>
        <v>4.8643554072365847</v>
      </c>
      <c r="F185" s="35">
        <f>+min!$E185</f>
        <v>2.767656144530966</v>
      </c>
      <c r="G185" s="36">
        <f>+'Average Info'!$F185</f>
        <v>3.3180648605848289</v>
      </c>
      <c r="H185" s="34">
        <f>+Max!$G185</f>
        <v>5.5767335320321134</v>
      </c>
      <c r="I185" s="35">
        <f>+min!$F185</f>
        <v>2.1979479891348674</v>
      </c>
      <c r="J185" s="36">
        <f>+'Average Info'!$G185</f>
        <v>4.0767074056763049</v>
      </c>
      <c r="K185" s="34">
        <f>+Max!$H185</f>
        <v>8.4358009674057524</v>
      </c>
      <c r="L185" s="35">
        <f>+min!$G185</f>
        <v>2.1979479891348674</v>
      </c>
      <c r="M185" s="36">
        <f>+'Average Info'!$H185</f>
        <v>5.1161809288646998</v>
      </c>
      <c r="N185" s="34">
        <f>+Max!$I185</f>
        <v>7.633134801103493</v>
      </c>
      <c r="O185" s="35">
        <f>+min!$H185</f>
        <v>3.1386696697930492</v>
      </c>
      <c r="P185" s="36">
        <f>+'Average Info'!$I185</f>
        <v>4.4714008630226898</v>
      </c>
      <c r="Q185" s="34">
        <f>+Max!$J185</f>
        <v>7.2693780908976482</v>
      </c>
      <c r="R185" s="35">
        <f>+min!$I185</f>
        <v>2.1979479891348674</v>
      </c>
      <c r="S185" s="36">
        <f>+'Average Info'!$J185</f>
        <v>4.5567994326922951</v>
      </c>
      <c r="T185" s="34">
        <f>+Max!$K185</f>
        <v>7.9127541467599336</v>
      </c>
      <c r="U185" s="35">
        <f>+min!$J185</f>
        <v>2.1979479891348674</v>
      </c>
      <c r="V185" s="36">
        <f>+'Average Info'!$K185</f>
        <v>4.9381027896962397</v>
      </c>
      <c r="W185" s="34">
        <f>+Max!$L185</f>
        <v>8.2577263761453636</v>
      </c>
      <c r="X185" s="35">
        <f>+min!$K185</f>
        <v>2.1979479891348674</v>
      </c>
      <c r="Y185" s="36">
        <f>+'Average Info'!$L185</f>
        <v>5.5133502928028797</v>
      </c>
      <c r="Z185" s="34">
        <f>+Max!$M185</f>
        <v>8.2723809957220453</v>
      </c>
      <c r="AA185" s="35">
        <f>+min!$L185</f>
        <v>3.1536450965467662</v>
      </c>
      <c r="AB185" s="36">
        <f>+'Average Info'!$M185</f>
        <v>5.0317776845064701</v>
      </c>
      <c r="AC185" s="34">
        <f>+Max!$N185</f>
        <v>10.440430391919453</v>
      </c>
      <c r="AD185" s="35">
        <f>+min!$M185</f>
        <v>2.8298068206525357</v>
      </c>
      <c r="AE185" s="36">
        <f>+'Average Info'!$N185</f>
        <v>6.5892638599017639</v>
      </c>
      <c r="AF185" s="34">
        <f>+Max!$O185</f>
        <v>8.2269369935930481</v>
      </c>
      <c r="AG185" s="35">
        <f>+min!$N185</f>
        <v>4.0886887197461608</v>
      </c>
      <c r="AH185" s="36">
        <f>+'Average Info'!$O185</f>
        <v>5.5300978345790277</v>
      </c>
      <c r="AI185" s="34">
        <f>+Max!$P185</f>
        <v>7.6087106704219618</v>
      </c>
      <c r="AJ185" s="35">
        <f>+min!$O185</f>
        <v>2.7727993403660887</v>
      </c>
      <c r="AK185" s="36">
        <f>+'Average Info'!$P185</f>
        <v>5.4229015265747851</v>
      </c>
      <c r="AL185" s="34">
        <f>+Max!$Q185</f>
        <v>7.5805858283233452</v>
      </c>
      <c r="AM185" s="35">
        <f>+min!$P185</f>
        <v>2.8776047942817606</v>
      </c>
      <c r="AN185" s="34">
        <f>+'Average Info'!$Q185</f>
        <v>4.380984711228427</v>
      </c>
      <c r="AO185" s="34">
        <f>+Max!$R185</f>
        <v>7.4287860763723268</v>
      </c>
      <c r="AP185" s="35">
        <f>+min!$Q185</f>
        <v>2.1979479891348674</v>
      </c>
      <c r="AQ185" s="36">
        <f>+'Average Info'!$R185</f>
        <v>5.1936184262513203</v>
      </c>
      <c r="AR185" s="34">
        <f>+Max!$S185</f>
        <v>6.6321153025506625</v>
      </c>
      <c r="AS185" s="35">
        <f>+min!$R185</f>
        <v>3.4340373068757661</v>
      </c>
      <c r="AT185" s="36">
        <f>+'Average Info'!$S185</f>
        <v>4.4302924844666451</v>
      </c>
      <c r="AU185" s="34">
        <f>+Max!$T185</f>
        <v>6.8519917691210628</v>
      </c>
      <c r="AV185" s="35">
        <f>+min!$S185</f>
        <v>2.1979479891348674</v>
      </c>
      <c r="AW185" s="36">
        <f>+'Average Info'!$T185</f>
        <v>4.7203057908725059</v>
      </c>
      <c r="AX185" s="34">
        <f>+Max!$U185</f>
        <v>7.9955003035650982</v>
      </c>
      <c r="AY185" s="35">
        <f>+min!$T185</f>
        <v>3.5074562352771732</v>
      </c>
      <c r="AZ185" s="36">
        <f>+'Average Info'!$U185</f>
        <v>5.5227082049819005</v>
      </c>
      <c r="BA185" s="34">
        <f>+Max!$V185</f>
        <v>7.6900500910351495</v>
      </c>
      <c r="BB185" s="35">
        <f>+min!$U185</f>
        <v>4.0872308637333958</v>
      </c>
      <c r="BC185" s="36">
        <f>+'Average Info'!$V185</f>
        <v>5.1816448634827488</v>
      </c>
      <c r="BD185" s="34">
        <f>+Max!$W185</f>
        <v>7.4031034355903316</v>
      </c>
      <c r="BE185" s="35">
        <f>+min!$V185</f>
        <v>2.6495897206990202</v>
      </c>
      <c r="BF185" s="36">
        <f>+'Average Info'!$W185</f>
        <v>5.6701389177281714</v>
      </c>
      <c r="BG185" s="34">
        <f>+Max!$X185</f>
        <v>7.2173027357717263</v>
      </c>
      <c r="BH185" s="35">
        <f>+min!$W185</f>
        <v>2.689856136971132</v>
      </c>
      <c r="BI185" s="36">
        <f>+'Average Info'!$X185</f>
        <v>5.1705515303786536</v>
      </c>
    </row>
    <row r="186" spans="1:61">
      <c r="A186" s="27">
        <v>184</v>
      </c>
      <c r="B186" s="34">
        <f>+Max!$E186</f>
        <v>8.7603455238710914</v>
      </c>
      <c r="C186" s="35">
        <f>+min!$D186</f>
        <v>2.2203760298403252</v>
      </c>
      <c r="D186" s="36">
        <f>+'Average Info'!$E186</f>
        <v>5.0312202687275365</v>
      </c>
      <c r="E186" s="34">
        <f>+Max!$F186</f>
        <v>7.0290146609705504</v>
      </c>
      <c r="F186" s="35">
        <f>+min!$E186</f>
        <v>2.2203760298403252</v>
      </c>
      <c r="G186" s="36">
        <f>+'Average Info'!$F186</f>
        <v>4.5046443023647473</v>
      </c>
      <c r="H186" s="34">
        <f>+Max!$G186</f>
        <v>8.5044105901158904</v>
      </c>
      <c r="I186" s="35">
        <f>+min!$F186</f>
        <v>2.5365131671055772</v>
      </c>
      <c r="J186" s="36">
        <f>+'Average Info'!$G186</f>
        <v>5.297839874832686</v>
      </c>
      <c r="K186" s="34">
        <f>+Max!$H186</f>
        <v>6.3482108111736393</v>
      </c>
      <c r="L186" s="35">
        <f>+min!$G186</f>
        <v>2.2203760298403252</v>
      </c>
      <c r="M186" s="36">
        <f>+'Average Info'!$H186</f>
        <v>5.3544487506330665</v>
      </c>
      <c r="N186" s="34">
        <f>+Max!$I186</f>
        <v>8.8752129805362348</v>
      </c>
      <c r="O186" s="35">
        <f>+min!$H186</f>
        <v>3.6936177397896262</v>
      </c>
      <c r="P186" s="36">
        <f>+'Average Info'!$I186</f>
        <v>5.1024755606625707</v>
      </c>
      <c r="Q186" s="34">
        <f>+Max!$J186</f>
        <v>7.6239574885259431</v>
      </c>
      <c r="R186" s="35">
        <f>+min!$I186</f>
        <v>2.2203760298403252</v>
      </c>
      <c r="S186" s="36">
        <f>+'Average Info'!$J186</f>
        <v>4.5640828028437834</v>
      </c>
      <c r="T186" s="34">
        <f>+Max!$K186</f>
        <v>6.4196473171996109</v>
      </c>
      <c r="U186" s="35">
        <f>+min!$J186</f>
        <v>2.2203760298403252</v>
      </c>
      <c r="V186" s="36">
        <f>+'Average Info'!$K186</f>
        <v>5.0379001668388801</v>
      </c>
      <c r="W186" s="34">
        <f>+Max!$L186</f>
        <v>9.4085473977685581</v>
      </c>
      <c r="X186" s="35">
        <f>+min!$K186</f>
        <v>2.395845018164239</v>
      </c>
      <c r="Y186" s="36">
        <f>+'Average Info'!$L186</f>
        <v>5.9059371187592893</v>
      </c>
      <c r="Z186" s="34">
        <f>+Max!$M186</f>
        <v>6.759453514378067</v>
      </c>
      <c r="AA186" s="35">
        <f>+min!$L186</f>
        <v>2.9590951663074327</v>
      </c>
      <c r="AB186" s="36">
        <f>+'Average Info'!$M186</f>
        <v>4.7017031719043896</v>
      </c>
      <c r="AC186" s="34">
        <f>+Max!$N186</f>
        <v>5.7385173700014658</v>
      </c>
      <c r="AD186" s="35">
        <f>+min!$M186</f>
        <v>2.2203760298403252</v>
      </c>
      <c r="AE186" s="36">
        <f>+'Average Info'!$N186</f>
        <v>4.6797354454603877</v>
      </c>
      <c r="AF186" s="34">
        <f>+Max!$O186</f>
        <v>7.759548364455533</v>
      </c>
      <c r="AG186" s="35">
        <f>+min!$N186</f>
        <v>2.5043694568722334</v>
      </c>
      <c r="AH186" s="36">
        <f>+'Average Info'!$O186</f>
        <v>4.9305331656294191</v>
      </c>
      <c r="AI186" s="34">
        <f>+Max!$P186</f>
        <v>8.0197020951094</v>
      </c>
      <c r="AJ186" s="35">
        <f>+min!$O186</f>
        <v>2.4944296622217692</v>
      </c>
      <c r="AK186" s="36">
        <f>+'Average Info'!$P186</f>
        <v>5.6767987431106981</v>
      </c>
      <c r="AL186" s="34">
        <f>+Max!$Q186</f>
        <v>7.5734067446265509</v>
      </c>
      <c r="AM186" s="35">
        <f>+min!$P186</f>
        <v>4.0306041120375005</v>
      </c>
      <c r="AN186" s="34">
        <f>+'Average Info'!$Q186</f>
        <v>5.3165595697169117</v>
      </c>
      <c r="AO186" s="34">
        <f>+Max!$R186</f>
        <v>7.2978579697772004</v>
      </c>
      <c r="AP186" s="35">
        <f>+min!$Q186</f>
        <v>2.2203760298403252</v>
      </c>
      <c r="AQ186" s="36">
        <f>+'Average Info'!$R186</f>
        <v>5.887884399548331</v>
      </c>
      <c r="AR186" s="34">
        <f>+Max!$S186</f>
        <v>7.7786434142294434</v>
      </c>
      <c r="AS186" s="35">
        <f>+min!$R186</f>
        <v>4.080362905105317</v>
      </c>
      <c r="AT186" s="36">
        <f>+'Average Info'!$S186</f>
        <v>5.253581037981645</v>
      </c>
      <c r="AU186" s="34">
        <f>+Max!$T186</f>
        <v>9.1050220069121686</v>
      </c>
      <c r="AV186" s="35">
        <f>+min!$S186</f>
        <v>2.366632125970435</v>
      </c>
      <c r="AW186" s="36">
        <f>+'Average Info'!$T186</f>
        <v>5.9315492756522632</v>
      </c>
      <c r="AX186" s="34">
        <f>+Max!$U186</f>
        <v>7.0856419687816494</v>
      </c>
      <c r="AY186" s="35">
        <f>+min!$T186</f>
        <v>3.1878678452605027</v>
      </c>
      <c r="AZ186" s="36">
        <f>+'Average Info'!$U186</f>
        <v>4.932138308843645</v>
      </c>
      <c r="BA186" s="34">
        <f>+Max!$V186</f>
        <v>7.7016703107678373</v>
      </c>
      <c r="BB186" s="35">
        <f>+min!$U186</f>
        <v>3.207377575171293</v>
      </c>
      <c r="BC186" s="36">
        <f>+'Average Info'!$V186</f>
        <v>5.042905642317681</v>
      </c>
      <c r="BD186" s="34">
        <f>+Max!$W186</f>
        <v>7.1009551357075242</v>
      </c>
      <c r="BE186" s="35">
        <f>+min!$V186</f>
        <v>2.6318857164690317</v>
      </c>
      <c r="BF186" s="36">
        <f>+'Average Info'!$W186</f>
        <v>4.7491258488696415</v>
      </c>
      <c r="BG186" s="34">
        <f>+Max!$X186</f>
        <v>7.5374365072580485</v>
      </c>
      <c r="BH186" s="35">
        <f>+min!$W186</f>
        <v>2.4293578786877181</v>
      </c>
      <c r="BI186" s="36">
        <f>+'Average Info'!$X186</f>
        <v>5.4676883452033005</v>
      </c>
    </row>
    <row r="187" spans="1:61">
      <c r="A187" s="27">
        <v>185</v>
      </c>
      <c r="B187" s="34">
        <f>+Max!$E187</f>
        <v>5.7688476045895305</v>
      </c>
      <c r="C187" s="35">
        <f>+min!$D187</f>
        <v>2.1979479891348674</v>
      </c>
      <c r="D187" s="36">
        <f>+'Average Info'!$E187</f>
        <v>4.1601529459762565</v>
      </c>
      <c r="E187" s="34">
        <f>+Max!$F187</f>
        <v>6.4870725428550102</v>
      </c>
      <c r="F187" s="35">
        <f>+min!$E187</f>
        <v>2.1979479891348674</v>
      </c>
      <c r="G187" s="36">
        <f>+'Average Info'!$F187</f>
        <v>4.3915330548468532</v>
      </c>
      <c r="H187" s="34">
        <f>+Max!$G187</f>
        <v>6.2386202033648539</v>
      </c>
      <c r="I187" s="35">
        <f>+min!$F187</f>
        <v>2.1979479891348674</v>
      </c>
      <c r="J187" s="36">
        <f>+'Average Info'!$G187</f>
        <v>4.6645770951259076</v>
      </c>
      <c r="K187" s="34">
        <f>+Max!$H187</f>
        <v>7.9508708391006282</v>
      </c>
      <c r="L187" s="35">
        <f>+min!$G187</f>
        <v>3.036699751062522</v>
      </c>
      <c r="M187" s="36">
        <f>+'Average Info'!$H187</f>
        <v>5.4561447953986022</v>
      </c>
      <c r="N187" s="34">
        <f>+Max!$I187</f>
        <v>6.7539543263845463</v>
      </c>
      <c r="O187" s="35">
        <f>+min!$H187</f>
        <v>3.4701277150365417</v>
      </c>
      <c r="P187" s="36">
        <f>+'Average Info'!$I187</f>
        <v>4.5068169996173593</v>
      </c>
      <c r="Q187" s="34">
        <f>+Max!$J187</f>
        <v>6.9685391214894876</v>
      </c>
      <c r="R187" s="35">
        <f>+min!$I187</f>
        <v>2.1979479891348674</v>
      </c>
      <c r="S187" s="36">
        <f>+'Average Info'!$J187</f>
        <v>4.8051504086004053</v>
      </c>
      <c r="T187" s="34">
        <f>+Max!$K187</f>
        <v>6.7091844000524787</v>
      </c>
      <c r="U187" s="35">
        <f>+min!$J187</f>
        <v>2.3538044304020072</v>
      </c>
      <c r="V187" s="36">
        <f>+'Average Info'!$K187</f>
        <v>5.0608855264784305</v>
      </c>
      <c r="W187" s="34">
        <f>+Max!$L187</f>
        <v>8.3827339091440969</v>
      </c>
      <c r="X187" s="35">
        <f>+min!$K187</f>
        <v>3.7157703394853776</v>
      </c>
      <c r="Y187" s="36">
        <f>+'Average Info'!$L187</f>
        <v>4.7652135238597468</v>
      </c>
      <c r="Z187" s="34">
        <f>+Max!$M187</f>
        <v>6.7367833924455853</v>
      </c>
      <c r="AA187" s="35">
        <f>+min!$L187</f>
        <v>2.1979479891348674</v>
      </c>
      <c r="AB187" s="36">
        <f>+'Average Info'!$M187</f>
        <v>4.8116370379622193</v>
      </c>
      <c r="AC187" s="34">
        <f>+Max!$N187</f>
        <v>8.1703915630515365</v>
      </c>
      <c r="AD187" s="35">
        <f>+min!$M187</f>
        <v>2.3246010206854355</v>
      </c>
      <c r="AE187" s="36">
        <f>+'Average Info'!$N187</f>
        <v>5.0392655080963333</v>
      </c>
      <c r="AF187" s="34">
        <f>+Max!$O187</f>
        <v>6.5693083784023409</v>
      </c>
      <c r="AG187" s="35">
        <f>+min!$N187</f>
        <v>2.845456152090807</v>
      </c>
      <c r="AH187" s="36">
        <f>+'Average Info'!$O187</f>
        <v>4.778576286030205</v>
      </c>
      <c r="AI187" s="34">
        <f>+Max!$P187</f>
        <v>8.5410464332188916</v>
      </c>
      <c r="AJ187" s="35">
        <f>+min!$O187</f>
        <v>2.1979479891348674</v>
      </c>
      <c r="AK187" s="36">
        <f>+'Average Info'!$P187</f>
        <v>5.1658804338724877</v>
      </c>
      <c r="AL187" s="34">
        <f>+Max!$Q187</f>
        <v>6.7380934287587646</v>
      </c>
      <c r="AM187" s="35">
        <f>+min!$P187</f>
        <v>2.1979479891348674</v>
      </c>
      <c r="AN187" s="34">
        <f>+'Average Info'!$Q187</f>
        <v>4.7509760833735601</v>
      </c>
      <c r="AO187" s="34">
        <f>+Max!$R187</f>
        <v>6.3860677549349703</v>
      </c>
      <c r="AP187" s="35">
        <f>+min!$Q187</f>
        <v>2.7186052112588448</v>
      </c>
      <c r="AQ187" s="36">
        <f>+'Average Info'!$R187</f>
        <v>4.5336028886003081</v>
      </c>
      <c r="AR187" s="34">
        <f>+Max!$S187</f>
        <v>8.4124130076874586</v>
      </c>
      <c r="AS187" s="35">
        <f>+min!$R187</f>
        <v>2.6922885171505935</v>
      </c>
      <c r="AT187" s="36">
        <f>+'Average Info'!$S187</f>
        <v>5.3637600973727446</v>
      </c>
      <c r="AU187" s="34">
        <f>+Max!$T187</f>
        <v>7.3817878177984744</v>
      </c>
      <c r="AV187" s="35">
        <f>+min!$S187</f>
        <v>2.1979479891348674</v>
      </c>
      <c r="AW187" s="36">
        <f>+'Average Info'!$T187</f>
        <v>4.7342696636729693</v>
      </c>
      <c r="AX187" s="34">
        <f>+Max!$U187</f>
        <v>6.8613024851809499</v>
      </c>
      <c r="AY187" s="35">
        <f>+min!$T187</f>
        <v>2.4910956535281232</v>
      </c>
      <c r="AZ187" s="36">
        <f>+'Average Info'!$U187</f>
        <v>5.2414230848487495</v>
      </c>
      <c r="BA187" s="34">
        <f>+Max!$V187</f>
        <v>7.2216323493196954</v>
      </c>
      <c r="BB187" s="35">
        <f>+min!$U187</f>
        <v>2.4969420998194383</v>
      </c>
      <c r="BC187" s="36">
        <f>+'Average Info'!$V187</f>
        <v>5.1314166793254472</v>
      </c>
      <c r="BD187" s="34">
        <f>+Max!$W187</f>
        <v>7.4757102219003526</v>
      </c>
      <c r="BE187" s="35">
        <f>+min!$V187</f>
        <v>3.0044337257849869</v>
      </c>
      <c r="BF187" s="36">
        <f>+'Average Info'!$W187</f>
        <v>5.0821099663303722</v>
      </c>
      <c r="BG187" s="34">
        <f>+Max!$X187</f>
        <v>7.1194728095632644</v>
      </c>
      <c r="BH187" s="35">
        <f>+min!$W187</f>
        <v>3.2773382227371259</v>
      </c>
      <c r="BI187" s="36">
        <f>+'Average Info'!$X187</f>
        <v>5.7459064252135805</v>
      </c>
    </row>
    <row r="188" spans="1:61">
      <c r="A188" s="27">
        <v>186</v>
      </c>
      <c r="B188" s="34">
        <f>+Max!$E188</f>
        <v>7.0820950659972004</v>
      </c>
      <c r="C188" s="35">
        <f>+min!$D188</f>
        <v>2.1979479891348674</v>
      </c>
      <c r="D188" s="36">
        <f>+'Average Info'!$E188</f>
        <v>4.6788687063427794</v>
      </c>
      <c r="E188" s="34">
        <f>+Max!$F188</f>
        <v>7.1771301639406397</v>
      </c>
      <c r="F188" s="35">
        <f>+min!$E188</f>
        <v>2.1979479891348674</v>
      </c>
      <c r="G188" s="36">
        <f>+'Average Info'!$F188</f>
        <v>4.4342118222389058</v>
      </c>
      <c r="H188" s="34">
        <f>+Max!$G188</f>
        <v>7.64900817567296</v>
      </c>
      <c r="I188" s="35">
        <f>+min!$F188</f>
        <v>2.1979479891348674</v>
      </c>
      <c r="J188" s="36">
        <f>+'Average Info'!$G188</f>
        <v>5.0885031820027917</v>
      </c>
      <c r="K188" s="34">
        <f>+Max!$H188</f>
        <v>9.296123739468845</v>
      </c>
      <c r="L188" s="35">
        <f>+min!$G188</f>
        <v>2.1979479891348674</v>
      </c>
      <c r="M188" s="36">
        <f>+'Average Info'!$H188</f>
        <v>5.1231551304510292</v>
      </c>
      <c r="N188" s="34">
        <f>+Max!$I188</f>
        <v>9.1886188274811555</v>
      </c>
      <c r="O188" s="35">
        <f>+min!$H188</f>
        <v>2.1979479891348674</v>
      </c>
      <c r="P188" s="36">
        <f>+'Average Info'!$I188</f>
        <v>5.4739957667370263</v>
      </c>
      <c r="Q188" s="34">
        <f>+Max!$J188</f>
        <v>7.6473640709739525</v>
      </c>
      <c r="R188" s="35">
        <f>+min!$I188</f>
        <v>2.1979479891348674</v>
      </c>
      <c r="S188" s="36">
        <f>+'Average Info'!$J188</f>
        <v>5.0947226413803115</v>
      </c>
      <c r="T188" s="34">
        <f>+Max!$K188</f>
        <v>6.1441618539275948</v>
      </c>
      <c r="U188" s="35">
        <f>+min!$J188</f>
        <v>3.5260652973984472</v>
      </c>
      <c r="V188" s="36">
        <f>+'Average Info'!$K188</f>
        <v>4.6521071028395822</v>
      </c>
      <c r="W188" s="34">
        <f>+Max!$L188</f>
        <v>8.0400790831192221</v>
      </c>
      <c r="X188" s="35">
        <f>+min!$K188</f>
        <v>2.1979479891348674</v>
      </c>
      <c r="Y188" s="36">
        <f>+'Average Info'!$L188</f>
        <v>5.0759784099921088</v>
      </c>
      <c r="Z188" s="34">
        <f>+Max!$M188</f>
        <v>7.7007425751401151</v>
      </c>
      <c r="AA188" s="35">
        <f>+min!$L188</f>
        <v>2.1979479891348674</v>
      </c>
      <c r="AB188" s="36">
        <f>+'Average Info'!$M188</f>
        <v>4.5643105929200507</v>
      </c>
      <c r="AC188" s="34">
        <f>+Max!$N188</f>
        <v>7.3071228063325808</v>
      </c>
      <c r="AD188" s="35">
        <f>+min!$M188</f>
        <v>2.2639523939113158</v>
      </c>
      <c r="AE188" s="36">
        <f>+'Average Info'!$N188</f>
        <v>5.1573173885650245</v>
      </c>
      <c r="AF188" s="34">
        <f>+Max!$O188</f>
        <v>9.0077737273014531</v>
      </c>
      <c r="AG188" s="35">
        <f>+min!$N188</f>
        <v>2.8650619223847182</v>
      </c>
      <c r="AH188" s="36">
        <f>+'Average Info'!$O188</f>
        <v>5.2591188519193146</v>
      </c>
      <c r="AI188" s="34">
        <f>+Max!$P188</f>
        <v>6.6012151176083274</v>
      </c>
      <c r="AJ188" s="35">
        <f>+min!$O188</f>
        <v>3.2680922085425621</v>
      </c>
      <c r="AK188" s="36">
        <f>+'Average Info'!$P188</f>
        <v>4.5188676329129311</v>
      </c>
      <c r="AL188" s="34">
        <f>+Max!$Q188</f>
        <v>7.4460125790537681</v>
      </c>
      <c r="AM188" s="35">
        <f>+min!$P188</f>
        <v>2.1979479891348674</v>
      </c>
      <c r="AN188" s="34">
        <f>+'Average Info'!$Q188</f>
        <v>4.9030419988354605</v>
      </c>
      <c r="AO188" s="34">
        <f>+Max!$R188</f>
        <v>7.1514647342113298</v>
      </c>
      <c r="AP188" s="35">
        <f>+min!$Q188</f>
        <v>2.3899021750056915</v>
      </c>
      <c r="AQ188" s="36">
        <f>+'Average Info'!$R188</f>
        <v>5.0991527733459225</v>
      </c>
      <c r="AR188" s="34">
        <f>+Max!$S188</f>
        <v>7.6498309409906646</v>
      </c>
      <c r="AS188" s="35">
        <f>+min!$R188</f>
        <v>2.1979479891348674</v>
      </c>
      <c r="AT188" s="36">
        <f>+'Average Info'!$S188</f>
        <v>4.6368267383929149</v>
      </c>
      <c r="AU188" s="34">
        <f>+Max!$T188</f>
        <v>8.1942342182476082</v>
      </c>
      <c r="AV188" s="35">
        <f>+min!$S188</f>
        <v>2.5564991686947076</v>
      </c>
      <c r="AW188" s="36">
        <f>+'Average Info'!$T188</f>
        <v>5.4473250072669668</v>
      </c>
      <c r="AX188" s="34">
        <f>+Max!$U188</f>
        <v>7.2620724838617345</v>
      </c>
      <c r="AY188" s="35">
        <f>+min!$T188</f>
        <v>2.8836051311969988</v>
      </c>
      <c r="AZ188" s="36">
        <f>+'Average Info'!$U188</f>
        <v>4.9575557860526986</v>
      </c>
      <c r="BA188" s="34">
        <f>+Max!$V188</f>
        <v>8.3601269490655756</v>
      </c>
      <c r="BB188" s="35">
        <f>+min!$U188</f>
        <v>3.3910747478338119</v>
      </c>
      <c r="BC188" s="36">
        <f>+'Average Info'!$V188</f>
        <v>5.7374903107719994</v>
      </c>
      <c r="BD188" s="34">
        <f>+Max!$W188</f>
        <v>7.2910717529547346</v>
      </c>
      <c r="BE188" s="35">
        <f>+min!$V188</f>
        <v>3.960570321062705</v>
      </c>
      <c r="BF188" s="36">
        <f>+'Average Info'!$W188</f>
        <v>5.62705343583663</v>
      </c>
      <c r="BG188" s="34">
        <f>+Max!$X188</f>
        <v>7.4371682083722845</v>
      </c>
      <c r="BH188" s="35">
        <f>+min!$W188</f>
        <v>3.599176444552016</v>
      </c>
      <c r="BI188" s="36">
        <f>+'Average Info'!$X188</f>
        <v>5.24608130722849</v>
      </c>
    </row>
    <row r="189" spans="1:61">
      <c r="A189" s="27">
        <v>187</v>
      </c>
      <c r="B189" s="34">
        <f>+Max!$E189</f>
        <v>6.1804829215646224</v>
      </c>
      <c r="C189" s="35">
        <f>+min!$D189</f>
        <v>2.1979479891348674</v>
      </c>
      <c r="D189" s="36">
        <f>+'Average Info'!$E189</f>
        <v>3.7897266552003446</v>
      </c>
      <c r="E189" s="34">
        <f>+Max!$F189</f>
        <v>5.2671551693821437</v>
      </c>
      <c r="F189" s="35">
        <f>+min!$E189</f>
        <v>2.1979479891348674</v>
      </c>
      <c r="G189" s="36">
        <f>+'Average Info'!$F189</f>
        <v>4.0512283609884392</v>
      </c>
      <c r="H189" s="34">
        <f>+Max!$G189</f>
        <v>6.5343237554211013</v>
      </c>
      <c r="I189" s="35">
        <f>+min!$F189</f>
        <v>2.1979479891348674</v>
      </c>
      <c r="J189" s="36">
        <f>+'Average Info'!$G189</f>
        <v>4.8009753274962765</v>
      </c>
      <c r="K189" s="34">
        <f>+Max!$H189</f>
        <v>7.8154637235982083</v>
      </c>
      <c r="L189" s="35">
        <f>+min!$G189</f>
        <v>2.1979479891348674</v>
      </c>
      <c r="M189" s="36">
        <f>+'Average Info'!$H189</f>
        <v>4.8062536615545026</v>
      </c>
      <c r="N189" s="34">
        <f>+Max!$I189</f>
        <v>7.0128023698313422</v>
      </c>
      <c r="O189" s="35">
        <f>+min!$H189</f>
        <v>2.3911402870855478</v>
      </c>
      <c r="P189" s="36">
        <f>+'Average Info'!$I189</f>
        <v>4.6015128435194681</v>
      </c>
      <c r="Q189" s="34">
        <f>+Max!$J189</f>
        <v>6.8834748554852503</v>
      </c>
      <c r="R189" s="35">
        <f>+min!$I189</f>
        <v>2.1979479891348674</v>
      </c>
      <c r="S189" s="36">
        <f>+'Average Info'!$J189</f>
        <v>4.799367442028065</v>
      </c>
      <c r="T189" s="34">
        <f>+Max!$K189</f>
        <v>6.5275316067030964</v>
      </c>
      <c r="U189" s="35">
        <f>+min!$J189</f>
        <v>2.1979479891348674</v>
      </c>
      <c r="V189" s="36">
        <f>+'Average Info'!$K189</f>
        <v>4.8332775425946961</v>
      </c>
      <c r="W189" s="34">
        <f>+Max!$L189</f>
        <v>7.1925647850015819</v>
      </c>
      <c r="X189" s="35">
        <f>+min!$K189</f>
        <v>2.8496103255506213</v>
      </c>
      <c r="Y189" s="36">
        <f>+'Average Info'!$L189</f>
        <v>5.1358105538867385</v>
      </c>
      <c r="Z189" s="34">
        <f>+Max!$M189</f>
        <v>7.170776248264402</v>
      </c>
      <c r="AA189" s="35">
        <f>+min!$L189</f>
        <v>3.6762293576753997</v>
      </c>
      <c r="AB189" s="36">
        <f>+'Average Info'!$M189</f>
        <v>5.1518793503697724</v>
      </c>
      <c r="AC189" s="34">
        <f>+Max!$N189</f>
        <v>8.8632251543929321</v>
      </c>
      <c r="AD189" s="35">
        <f>+min!$M189</f>
        <v>2.1979479891348674</v>
      </c>
      <c r="AE189" s="36">
        <f>+'Average Info'!$N189</f>
        <v>5.0079958128212168</v>
      </c>
      <c r="AF189" s="34">
        <f>+Max!$O189</f>
        <v>7.7027822488630582</v>
      </c>
      <c r="AG189" s="35">
        <f>+min!$N189</f>
        <v>3.6318966305811959</v>
      </c>
      <c r="AH189" s="36">
        <f>+'Average Info'!$O189</f>
        <v>5.1760839064483539</v>
      </c>
      <c r="AI189" s="34">
        <f>+Max!$P189</f>
        <v>5.5101164986241757</v>
      </c>
      <c r="AJ189" s="35">
        <f>+min!$O189</f>
        <v>3.0208743449943869</v>
      </c>
      <c r="AK189" s="36">
        <f>+'Average Info'!$P189</f>
        <v>3.8858924053177657</v>
      </c>
      <c r="AL189" s="34">
        <f>+Max!$Q189</f>
        <v>8.0582636510962384</v>
      </c>
      <c r="AM189" s="35">
        <f>+min!$P189</f>
        <v>2.5300285839625336</v>
      </c>
      <c r="AN189" s="34">
        <f>+'Average Info'!$Q189</f>
        <v>4.6492663199113222</v>
      </c>
      <c r="AO189" s="34">
        <f>+Max!$R189</f>
        <v>7.4151440784188267</v>
      </c>
      <c r="AP189" s="35">
        <f>+min!$Q189</f>
        <v>2.1979479891348674</v>
      </c>
      <c r="AQ189" s="36">
        <f>+'Average Info'!$R189</f>
        <v>4.6210990833860075</v>
      </c>
      <c r="AR189" s="34">
        <f>+Max!$S189</f>
        <v>6.9803019277350797</v>
      </c>
      <c r="AS189" s="35">
        <f>+min!$R189</f>
        <v>2.6080850176698314</v>
      </c>
      <c r="AT189" s="36">
        <f>+'Average Info'!$S189</f>
        <v>5.5330605375968016</v>
      </c>
      <c r="AU189" s="34">
        <f>+Max!$T189</f>
        <v>8.0726968797833827</v>
      </c>
      <c r="AV189" s="35">
        <f>+min!$S189</f>
        <v>2.4595477262698124</v>
      </c>
      <c r="AW189" s="36">
        <f>+'Average Info'!$T189</f>
        <v>5.0107787723935315</v>
      </c>
      <c r="AX189" s="34">
        <f>+Max!$U189</f>
        <v>6.1130938505273047</v>
      </c>
      <c r="AY189" s="35">
        <f>+min!$T189</f>
        <v>2.1979479891348674</v>
      </c>
      <c r="AZ189" s="36">
        <f>+'Average Info'!$U189</f>
        <v>4.7957377262032637</v>
      </c>
      <c r="BA189" s="34">
        <f>+Max!$V189</f>
        <v>7.3583635038309563</v>
      </c>
      <c r="BB189" s="35">
        <f>+min!$U189</f>
        <v>3.0323915123015723</v>
      </c>
      <c r="BC189" s="36">
        <f>+'Average Info'!$V189</f>
        <v>4.7852280551689885</v>
      </c>
      <c r="BD189" s="34">
        <f>+Max!$W189</f>
        <v>8.5229825921494076</v>
      </c>
      <c r="BE189" s="35">
        <f>+min!$V189</f>
        <v>2.5374284347016727</v>
      </c>
      <c r="BF189" s="36">
        <f>+'Average Info'!$W189</f>
        <v>5.5250850033477592</v>
      </c>
      <c r="BG189" s="34">
        <f>+Max!$X189</f>
        <v>7.3960951790773004</v>
      </c>
      <c r="BH189" s="35">
        <f>+min!$W189</f>
        <v>4.2275329979656826</v>
      </c>
      <c r="BI189" s="36">
        <f>+'Average Info'!$X189</f>
        <v>5.625320809598418</v>
      </c>
    </row>
    <row r="190" spans="1:61">
      <c r="A190" s="27">
        <v>188</v>
      </c>
      <c r="B190" s="34">
        <f>+Max!$E190</f>
        <v>6.5240422475831181</v>
      </c>
      <c r="C190" s="35">
        <f>+min!$D190</f>
        <v>2.1979479891348674</v>
      </c>
      <c r="D190" s="36">
        <f>+'Average Info'!$E190</f>
        <v>4.234858436212436</v>
      </c>
      <c r="E190" s="34">
        <f>+Max!$F190</f>
        <v>6.7144838357417829</v>
      </c>
      <c r="F190" s="35">
        <f>+min!$E190</f>
        <v>2.1979479891348674</v>
      </c>
      <c r="G190" s="36">
        <f>+'Average Info'!$F190</f>
        <v>4.2681885368407722</v>
      </c>
      <c r="H190" s="34">
        <f>+Max!$G190</f>
        <v>7.694861086461116</v>
      </c>
      <c r="I190" s="35">
        <f>+min!$F190</f>
        <v>2.1979479891348674</v>
      </c>
      <c r="J190" s="36">
        <f>+'Average Info'!$G190</f>
        <v>4.6659902391196182</v>
      </c>
      <c r="K190" s="34">
        <f>+Max!$H190</f>
        <v>6.3655589105838244</v>
      </c>
      <c r="L190" s="35">
        <f>+min!$G190</f>
        <v>2.1979479891348674</v>
      </c>
      <c r="M190" s="36">
        <f>+'Average Info'!$H190</f>
        <v>4.4515523012071823</v>
      </c>
      <c r="N190" s="34">
        <f>+Max!$I190</f>
        <v>7.3351827112863113</v>
      </c>
      <c r="O190" s="35">
        <f>+min!$H190</f>
        <v>2.1979479891348674</v>
      </c>
      <c r="P190" s="36">
        <f>+'Average Info'!$I190</f>
        <v>4.9683289526113388</v>
      </c>
      <c r="Q190" s="34">
        <f>+Max!$J190</f>
        <v>7.5669673797099746</v>
      </c>
      <c r="R190" s="35">
        <f>+min!$I190</f>
        <v>3.2432335451242889</v>
      </c>
      <c r="S190" s="36">
        <f>+'Average Info'!$J190</f>
        <v>4.4445651981639633</v>
      </c>
      <c r="T190" s="34">
        <f>+Max!$K190</f>
        <v>7.2262435924414667</v>
      </c>
      <c r="U190" s="35">
        <f>+min!$J190</f>
        <v>2.6127520434245808</v>
      </c>
      <c r="V190" s="36">
        <f>+'Average Info'!$K190</f>
        <v>5.0537906229384832</v>
      </c>
      <c r="W190" s="34">
        <f>+Max!$L190</f>
        <v>9.4630945994293896</v>
      </c>
      <c r="X190" s="35">
        <f>+min!$K190</f>
        <v>2.1979479891348674</v>
      </c>
      <c r="Y190" s="36">
        <f>+'Average Info'!$L190</f>
        <v>4.796943954641713</v>
      </c>
      <c r="Z190" s="34">
        <f>+Max!$M190</f>
        <v>7.331585758133313</v>
      </c>
      <c r="AA190" s="35">
        <f>+min!$L190</f>
        <v>2.1979479891348674</v>
      </c>
      <c r="AB190" s="36">
        <f>+'Average Info'!$M190</f>
        <v>4.5264376156918855</v>
      </c>
      <c r="AC190" s="34">
        <f>+Max!$N190</f>
        <v>6.8244513613260178</v>
      </c>
      <c r="AD190" s="35">
        <f>+min!$M190</f>
        <v>2.1979479891348674</v>
      </c>
      <c r="AE190" s="36">
        <f>+'Average Info'!$N190</f>
        <v>5.3953225067978767</v>
      </c>
      <c r="AF190" s="34">
        <f>+Max!$O190</f>
        <v>9.855139200434353</v>
      </c>
      <c r="AG190" s="35">
        <f>+min!$N190</f>
        <v>3.2957058809511728</v>
      </c>
      <c r="AH190" s="36">
        <f>+'Average Info'!$O190</f>
        <v>5.7336947710178103</v>
      </c>
      <c r="AI190" s="34">
        <f>+Max!$P190</f>
        <v>7.9749244045534935</v>
      </c>
      <c r="AJ190" s="35">
        <f>+min!$O190</f>
        <v>4.270737659623701</v>
      </c>
      <c r="AK190" s="36">
        <f>+'Average Info'!$P190</f>
        <v>4.9497007051095947</v>
      </c>
      <c r="AL190" s="34">
        <f>+Max!$Q190</f>
        <v>6.8568691133689459</v>
      </c>
      <c r="AM190" s="35">
        <f>+min!$P190</f>
        <v>3.1611401463665376</v>
      </c>
      <c r="AN190" s="34">
        <f>+'Average Info'!$Q190</f>
        <v>4.8323290890019175</v>
      </c>
      <c r="AO190" s="34">
        <f>+Max!$R190</f>
        <v>7.2851796980868402</v>
      </c>
      <c r="AP190" s="35">
        <f>+min!$Q190</f>
        <v>3.2285952453900553</v>
      </c>
      <c r="AQ190" s="36">
        <f>+'Average Info'!$R190</f>
        <v>5.0113226333099208</v>
      </c>
      <c r="AR190" s="34">
        <f>+Max!$S190</f>
        <v>6.9736903310873188</v>
      </c>
      <c r="AS190" s="35">
        <f>+min!$R190</f>
        <v>2.4392313690767993</v>
      </c>
      <c r="AT190" s="36">
        <f>+'Average Info'!$S190</f>
        <v>5.3628416722186767</v>
      </c>
      <c r="AU190" s="34">
        <f>+Max!$T190</f>
        <v>7.6195163524900478</v>
      </c>
      <c r="AV190" s="35">
        <f>+min!$S190</f>
        <v>2.8394044600751882</v>
      </c>
      <c r="AW190" s="36">
        <f>+'Average Info'!$T190</f>
        <v>4.5962285711787052</v>
      </c>
      <c r="AX190" s="34">
        <f>+Max!$U190</f>
        <v>6.7409506631314793</v>
      </c>
      <c r="AY190" s="35">
        <f>+min!$T190</f>
        <v>2.3544858462066767</v>
      </c>
      <c r="AZ190" s="36">
        <f>+'Average Info'!$U190</f>
        <v>4.9281687983099598</v>
      </c>
      <c r="BA190" s="34">
        <f>+Max!$V190</f>
        <v>6.8186267817697903</v>
      </c>
      <c r="BB190" s="35">
        <f>+min!$U190</f>
        <v>2.1979479891348674</v>
      </c>
      <c r="BC190" s="36">
        <f>+'Average Info'!$V190</f>
        <v>4.4697738419332556</v>
      </c>
      <c r="BD190" s="34">
        <f>+Max!$W190</f>
        <v>7.2119736548641278</v>
      </c>
      <c r="BE190" s="35">
        <f>+min!$V190</f>
        <v>3.0111741700481849</v>
      </c>
      <c r="BF190" s="36">
        <f>+'Average Info'!$W190</f>
        <v>5.1044374945595967</v>
      </c>
      <c r="BG190" s="34">
        <f>+Max!$X190</f>
        <v>6.1429437905138879</v>
      </c>
      <c r="BH190" s="35">
        <f>+min!$W190</f>
        <v>2.6013520845267628</v>
      </c>
      <c r="BI190" s="36">
        <f>+'Average Info'!$X190</f>
        <v>4.8256051517352727</v>
      </c>
    </row>
    <row r="191" spans="1:61">
      <c r="A191" s="27">
        <v>189</v>
      </c>
      <c r="B191" s="34">
        <f>+Max!$E191</f>
        <v>6.1915704185782872</v>
      </c>
      <c r="C191" s="35">
        <f>+min!$D191</f>
        <v>2.1979479891348674</v>
      </c>
      <c r="D191" s="36">
        <f>+'Average Info'!$E191</f>
        <v>4.0274857741487846</v>
      </c>
      <c r="E191" s="34">
        <f>+Max!$F191</f>
        <v>7.2439100250290478</v>
      </c>
      <c r="F191" s="35">
        <f>+min!$E191</f>
        <v>2.2353570355703125</v>
      </c>
      <c r="G191" s="36">
        <f>+'Average Info'!$F191</f>
        <v>5.1899229738660742</v>
      </c>
      <c r="H191" s="34">
        <f>+Max!$G191</f>
        <v>6.1434618759954995</v>
      </c>
      <c r="I191" s="35">
        <f>+min!$F191</f>
        <v>3.3046514503408009</v>
      </c>
      <c r="J191" s="36">
        <f>+'Average Info'!$G191</f>
        <v>4.2701342814577012</v>
      </c>
      <c r="K191" s="34">
        <f>+Max!$H191</f>
        <v>5.9727004777528059</v>
      </c>
      <c r="L191" s="35">
        <f>+min!$G191</f>
        <v>2.3713074364158175</v>
      </c>
      <c r="M191" s="36">
        <f>+'Average Info'!$H191</f>
        <v>4.7547448627570823</v>
      </c>
      <c r="N191" s="34">
        <f>+Max!$I191</f>
        <v>7.096891623285666</v>
      </c>
      <c r="O191" s="35">
        <f>+min!$H191</f>
        <v>3.6173170223902527</v>
      </c>
      <c r="P191" s="36">
        <f>+'Average Info'!$I191</f>
        <v>4.700918490229359</v>
      </c>
      <c r="Q191" s="34">
        <f>+Max!$J191</f>
        <v>6.3208849782919465</v>
      </c>
      <c r="R191" s="35">
        <f>+min!$I191</f>
        <v>2.1979479891348674</v>
      </c>
      <c r="S191" s="36">
        <f>+'Average Info'!$J191</f>
        <v>4.8345546326467534</v>
      </c>
      <c r="T191" s="34">
        <f>+Max!$K191</f>
        <v>8.6777475931575108</v>
      </c>
      <c r="U191" s="35">
        <f>+min!$J191</f>
        <v>2.1979479891348674</v>
      </c>
      <c r="V191" s="36">
        <f>+'Average Info'!$K191</f>
        <v>5.6087298093511251</v>
      </c>
      <c r="W191" s="34">
        <f>+Max!$L191</f>
        <v>8.3487619006562763</v>
      </c>
      <c r="X191" s="35">
        <f>+min!$K191</f>
        <v>2.9123103615044612</v>
      </c>
      <c r="Y191" s="36">
        <f>+'Average Info'!$L191</f>
        <v>5.564839032536705</v>
      </c>
      <c r="Z191" s="34">
        <f>+Max!$M191</f>
        <v>6.1085800416415195</v>
      </c>
      <c r="AA191" s="35">
        <f>+min!$L191</f>
        <v>3.3607944531042238</v>
      </c>
      <c r="AB191" s="36">
        <f>+'Average Info'!$M191</f>
        <v>4.4030725740045886</v>
      </c>
      <c r="AC191" s="34">
        <f>+Max!$N191</f>
        <v>6.6831841319316512</v>
      </c>
      <c r="AD191" s="35">
        <f>+min!$M191</f>
        <v>2.2352398271609442</v>
      </c>
      <c r="AE191" s="36">
        <f>+'Average Info'!$N191</f>
        <v>4.6555724105710432</v>
      </c>
      <c r="AF191" s="34">
        <f>+Max!$O191</f>
        <v>8.2603168035534935</v>
      </c>
      <c r="AG191" s="35">
        <f>+min!$N191</f>
        <v>2.1979479891348674</v>
      </c>
      <c r="AH191" s="36">
        <f>+'Average Info'!$O191</f>
        <v>6.0528649481401366</v>
      </c>
      <c r="AI191" s="34">
        <f>+Max!$P191</f>
        <v>7.1471162697838082</v>
      </c>
      <c r="AJ191" s="35">
        <f>+min!$O191</f>
        <v>2.1979479891348674</v>
      </c>
      <c r="AK191" s="36">
        <f>+'Average Info'!$P191</f>
        <v>5.6154481126835405</v>
      </c>
      <c r="AL191" s="34">
        <f>+Max!$Q191</f>
        <v>8.2887373919963885</v>
      </c>
      <c r="AM191" s="35">
        <f>+min!$P191</f>
        <v>2.2089596405900345</v>
      </c>
      <c r="AN191" s="34">
        <f>+'Average Info'!$Q191</f>
        <v>5.7233367498077774</v>
      </c>
      <c r="AO191" s="34">
        <f>+Max!$R191</f>
        <v>6.6723706856396818</v>
      </c>
      <c r="AP191" s="35">
        <f>+min!$Q191</f>
        <v>4.4018304618759858</v>
      </c>
      <c r="AQ191" s="36">
        <f>+'Average Info'!$R191</f>
        <v>4.7928844877203254</v>
      </c>
      <c r="AR191" s="34">
        <f>+Max!$S191</f>
        <v>8.7026898093206224</v>
      </c>
      <c r="AS191" s="35">
        <f>+min!$R191</f>
        <v>3.170569222279449</v>
      </c>
      <c r="AT191" s="36">
        <f>+'Average Info'!$S191</f>
        <v>4.6180701772592085</v>
      </c>
      <c r="AU191" s="34">
        <f>+Max!$T191</f>
        <v>8.6883316419269612</v>
      </c>
      <c r="AV191" s="35">
        <f>+min!$S191</f>
        <v>2.1979479891348674</v>
      </c>
      <c r="AW191" s="36">
        <f>+'Average Info'!$T191</f>
        <v>5.1339012778909634</v>
      </c>
      <c r="AX191" s="34">
        <f>+Max!$U191</f>
        <v>7.0457931486863767</v>
      </c>
      <c r="AY191" s="35">
        <f>+min!$T191</f>
        <v>2.2593073774853023</v>
      </c>
      <c r="AZ191" s="36">
        <f>+'Average Info'!$U191</f>
        <v>4.8077197645300052</v>
      </c>
      <c r="BA191" s="34">
        <f>+Max!$V191</f>
        <v>7.7077391104556767</v>
      </c>
      <c r="BB191" s="35">
        <f>+min!$U191</f>
        <v>2.7152203162414232</v>
      </c>
      <c r="BC191" s="36">
        <f>+'Average Info'!$V191</f>
        <v>4.7709758093037147</v>
      </c>
      <c r="BD191" s="34">
        <f>+Max!$W191</f>
        <v>7.6788004365311258</v>
      </c>
      <c r="BE191" s="35">
        <f>+min!$V191</f>
        <v>2.1979479891348674</v>
      </c>
      <c r="BF191" s="36">
        <f>+'Average Info'!$W191</f>
        <v>4.7735890145608328</v>
      </c>
      <c r="BG191" s="34">
        <f>+Max!$X191</f>
        <v>6.2854702358472121</v>
      </c>
      <c r="BH191" s="35">
        <f>+min!$W191</f>
        <v>2.1979479891348674</v>
      </c>
      <c r="BI191" s="36">
        <f>+'Average Info'!$X191</f>
        <v>4.8418008877525711</v>
      </c>
    </row>
    <row r="192" spans="1:61">
      <c r="A192" s="27">
        <v>190</v>
      </c>
      <c r="B192" s="34">
        <f>+Max!$E192</f>
        <v>6.1879064107648611</v>
      </c>
      <c r="C192" s="35">
        <f>+min!$D192</f>
        <v>2.2652321112512408</v>
      </c>
      <c r="D192" s="36">
        <f>+'Average Info'!$E192</f>
        <v>4.0480762096910041</v>
      </c>
      <c r="E192" s="34">
        <f>+Max!$F192</f>
        <v>6.1089202558133708</v>
      </c>
      <c r="F192" s="35">
        <f>+min!$E192</f>
        <v>2.2652321112512408</v>
      </c>
      <c r="G192" s="36">
        <f>+'Average Info'!$F192</f>
        <v>4.0128143683297175</v>
      </c>
      <c r="H192" s="34">
        <f>+Max!$G192</f>
        <v>7.8152058501253183</v>
      </c>
      <c r="I192" s="35">
        <f>+min!$F192</f>
        <v>2.2652321112512408</v>
      </c>
      <c r="J192" s="36">
        <f>+'Average Info'!$G192</f>
        <v>5.0466967630057677</v>
      </c>
      <c r="K192" s="34">
        <f>+Max!$H192</f>
        <v>6.4343908724311181</v>
      </c>
      <c r="L192" s="35">
        <f>+min!$G192</f>
        <v>2.2652321112512408</v>
      </c>
      <c r="M192" s="36">
        <f>+'Average Info'!$H192</f>
        <v>4.5694106262536964</v>
      </c>
      <c r="N192" s="34">
        <f>+Max!$I192</f>
        <v>6.5932885366479947</v>
      </c>
      <c r="O192" s="35">
        <f>+min!$H192</f>
        <v>2.2652321112512408</v>
      </c>
      <c r="P192" s="36">
        <f>+'Average Info'!$I192</f>
        <v>4.4422031692317008</v>
      </c>
      <c r="Q192" s="34">
        <f>+Max!$J192</f>
        <v>6.5885142448256131</v>
      </c>
      <c r="R192" s="35">
        <f>+min!$I192</f>
        <v>2.4528084316678567</v>
      </c>
      <c r="S192" s="36">
        <f>+'Average Info'!$J192</f>
        <v>4.0988041752078619</v>
      </c>
      <c r="T192" s="34">
        <f>+Max!$K192</f>
        <v>7.3121053205215514</v>
      </c>
      <c r="U192" s="35">
        <f>+min!$J192</f>
        <v>2.2652321112512408</v>
      </c>
      <c r="V192" s="36">
        <f>+'Average Info'!$K192</f>
        <v>5.2444302172233934</v>
      </c>
      <c r="W192" s="34">
        <f>+Max!$L192</f>
        <v>6.4114320625395429</v>
      </c>
      <c r="X192" s="35">
        <f>+min!$K192</f>
        <v>3.7545843040437785</v>
      </c>
      <c r="Y192" s="36">
        <f>+'Average Info'!$L192</f>
        <v>4.2487507186863649</v>
      </c>
      <c r="Z192" s="34">
        <f>+Max!$M192</f>
        <v>8.0299896916959064</v>
      </c>
      <c r="AA192" s="35">
        <f>+min!$L192</f>
        <v>2.2652321112512408</v>
      </c>
      <c r="AB192" s="36">
        <f>+'Average Info'!$M192</f>
        <v>4.8686141166899191</v>
      </c>
      <c r="AC192" s="34">
        <f>+Max!$N192</f>
        <v>5.7328628975311666</v>
      </c>
      <c r="AD192" s="35">
        <f>+min!$M192</f>
        <v>2.6695004702756946</v>
      </c>
      <c r="AE192" s="36">
        <f>+'Average Info'!$N192</f>
        <v>4.0789488639599325</v>
      </c>
      <c r="AF192" s="34">
        <f>+Max!$O192</f>
        <v>7.2353319693641405</v>
      </c>
      <c r="AG192" s="35">
        <f>+min!$N192</f>
        <v>2.2652321112512408</v>
      </c>
      <c r="AH192" s="36">
        <f>+'Average Info'!$O192</f>
        <v>5.0903730094673421</v>
      </c>
      <c r="AI192" s="34">
        <f>+Max!$P192</f>
        <v>8.2038454860577001</v>
      </c>
      <c r="AJ192" s="35">
        <f>+min!$O192</f>
        <v>3.0847175577456851</v>
      </c>
      <c r="AK192" s="36">
        <f>+'Average Info'!$P192</f>
        <v>4.5899827545546366</v>
      </c>
      <c r="AL192" s="34">
        <f>+Max!$Q192</f>
        <v>8.4617793545321742</v>
      </c>
      <c r="AM192" s="35">
        <f>+min!$P192</f>
        <v>2.3881058355514106</v>
      </c>
      <c r="AN192" s="34">
        <f>+'Average Info'!$Q192</f>
        <v>5.3971339968266863</v>
      </c>
      <c r="AO192" s="34">
        <f>+Max!$R192</f>
        <v>8.1013379679055344</v>
      </c>
      <c r="AP192" s="35">
        <f>+min!$Q192</f>
        <v>3.2826083803867623</v>
      </c>
      <c r="AQ192" s="36">
        <f>+'Average Info'!$R192</f>
        <v>4.9852194820935454</v>
      </c>
      <c r="AR192" s="34">
        <f>+Max!$S192</f>
        <v>6.5832592769637541</v>
      </c>
      <c r="AS192" s="35">
        <f>+min!$R192</f>
        <v>2.2652321112512408</v>
      </c>
      <c r="AT192" s="36">
        <f>+'Average Info'!$S192</f>
        <v>5.1156591953623982</v>
      </c>
      <c r="AU192" s="34">
        <f>+Max!$T192</f>
        <v>7.737344095953393</v>
      </c>
      <c r="AV192" s="35">
        <f>+min!$S192</f>
        <v>4.4590791179198197</v>
      </c>
      <c r="AW192" s="36">
        <f>+'Average Info'!$T192</f>
        <v>5.2172373858882022</v>
      </c>
      <c r="AX192" s="34">
        <f>+Max!$U192</f>
        <v>6.4707013239714559</v>
      </c>
      <c r="AY192" s="35">
        <f>+min!$T192</f>
        <v>2.9880903215738384</v>
      </c>
      <c r="AZ192" s="36">
        <f>+'Average Info'!$U192</f>
        <v>4.8056020490094111</v>
      </c>
      <c r="BA192" s="34">
        <f>+Max!$V192</f>
        <v>7.4569850315165871</v>
      </c>
      <c r="BB192" s="35">
        <f>+min!$U192</f>
        <v>3.2746574194783866</v>
      </c>
      <c r="BC192" s="36">
        <f>+'Average Info'!$V192</f>
        <v>4.9337308264305628</v>
      </c>
      <c r="BD192" s="34">
        <f>+Max!$W192</f>
        <v>7.6958231443786342</v>
      </c>
      <c r="BE192" s="35">
        <f>+min!$V192</f>
        <v>2.2652321112512408</v>
      </c>
      <c r="BF192" s="36">
        <f>+'Average Info'!$W192</f>
        <v>4.769023330702014</v>
      </c>
      <c r="BG192" s="34">
        <f>+Max!$X192</f>
        <v>7.5158251431218019</v>
      </c>
      <c r="BH192" s="35">
        <f>+min!$W192</f>
        <v>2.2652321112512408</v>
      </c>
      <c r="BI192" s="36">
        <f>+'Average Info'!$X192</f>
        <v>5.5825266078995739</v>
      </c>
    </row>
    <row r="193" spans="1:61">
      <c r="A193" s="27">
        <v>191</v>
      </c>
      <c r="B193" s="34">
        <f>+Max!$E193</f>
        <v>5.9425844366401135</v>
      </c>
      <c r="C193" s="35">
        <f>+min!$D193</f>
        <v>2.242804070545783</v>
      </c>
      <c r="D193" s="36">
        <f>+'Average Info'!$E193</f>
        <v>3.9079574324647388</v>
      </c>
      <c r="E193" s="34">
        <f>+Max!$F193</f>
        <v>9.5464205705039689</v>
      </c>
      <c r="F193" s="35">
        <f>+min!$E193</f>
        <v>2.242804070545783</v>
      </c>
      <c r="G193" s="36">
        <f>+'Average Info'!$F193</f>
        <v>5.1932380473122652</v>
      </c>
      <c r="H193" s="34">
        <f>+Max!$G193</f>
        <v>8.7613135778512454</v>
      </c>
      <c r="I193" s="35">
        <f>+min!$F193</f>
        <v>2.242804070545783</v>
      </c>
      <c r="J193" s="36">
        <f>+'Average Info'!$G193</f>
        <v>5.2103139871489512</v>
      </c>
      <c r="K193" s="34">
        <f>+Max!$H193</f>
        <v>8.5291375183974711</v>
      </c>
      <c r="L193" s="35">
        <f>+min!$G193</f>
        <v>3.2153661487177372</v>
      </c>
      <c r="M193" s="36">
        <f>+'Average Info'!$H193</f>
        <v>4.702020074095163</v>
      </c>
      <c r="N193" s="34">
        <f>+Max!$I193</f>
        <v>7.1353964270027301</v>
      </c>
      <c r="O193" s="35">
        <f>+min!$H193</f>
        <v>3.2939541394410385</v>
      </c>
      <c r="P193" s="36">
        <f>+'Average Info'!$I193</f>
        <v>5.0647122327468326</v>
      </c>
      <c r="Q193" s="34">
        <f>+Max!$J193</f>
        <v>7.274973301450089</v>
      </c>
      <c r="R193" s="35">
        <f>+min!$I193</f>
        <v>2.7018761037214514</v>
      </c>
      <c r="S193" s="36">
        <f>+'Average Info'!$J193</f>
        <v>5.1517122136876639</v>
      </c>
      <c r="T193" s="34">
        <f>+Max!$K193</f>
        <v>6.7930584369220437</v>
      </c>
      <c r="U193" s="35">
        <f>+min!$J193</f>
        <v>2.242804070545783</v>
      </c>
      <c r="V193" s="36">
        <f>+'Average Info'!$K193</f>
        <v>4.8726157914477195</v>
      </c>
      <c r="W193" s="34">
        <f>+Max!$L193</f>
        <v>7.0355725925009223</v>
      </c>
      <c r="X193" s="35">
        <f>+min!$K193</f>
        <v>2.242804070545783</v>
      </c>
      <c r="Y193" s="36">
        <f>+'Average Info'!$L193</f>
        <v>5.0056940145523772</v>
      </c>
      <c r="Z193" s="34">
        <f>+Max!$M193</f>
        <v>6.3970253705292812</v>
      </c>
      <c r="AA193" s="35">
        <f>+min!$L193</f>
        <v>3.8332810830218489</v>
      </c>
      <c r="AB193" s="36">
        <f>+'Average Info'!$M193</f>
        <v>4.4240135253666617</v>
      </c>
      <c r="AC193" s="34">
        <f>+Max!$N193</f>
        <v>7.648345842462545</v>
      </c>
      <c r="AD193" s="35">
        <f>+min!$M193</f>
        <v>2.242804070545783</v>
      </c>
      <c r="AE193" s="36">
        <f>+'Average Info'!$N193</f>
        <v>4.9783069648831093</v>
      </c>
      <c r="AF193" s="34">
        <f>+Max!$O193</f>
        <v>7.597500100835382</v>
      </c>
      <c r="AG193" s="35">
        <f>+min!$N193</f>
        <v>2.6828571419151936</v>
      </c>
      <c r="AH193" s="36">
        <f>+'Average Info'!$O193</f>
        <v>4.5644245579181888</v>
      </c>
      <c r="AI193" s="34">
        <f>+Max!$P193</f>
        <v>8.2868497444855009</v>
      </c>
      <c r="AJ193" s="35">
        <f>+min!$O193</f>
        <v>2.242804070545783</v>
      </c>
      <c r="AK193" s="36">
        <f>+'Average Info'!$P193</f>
        <v>5.4065718024412268</v>
      </c>
      <c r="AL193" s="34">
        <f>+Max!$Q193</f>
        <v>7.5081170726593616</v>
      </c>
      <c r="AM193" s="35">
        <f>+min!$P193</f>
        <v>2.90452091997988</v>
      </c>
      <c r="AN193" s="34">
        <f>+'Average Info'!$Q193</f>
        <v>3.8137024019551857</v>
      </c>
      <c r="AO193" s="34">
        <f>+Max!$R193</f>
        <v>7.3029607830927432</v>
      </c>
      <c r="AP193" s="35">
        <f>+min!$Q193</f>
        <v>2.242804070545783</v>
      </c>
      <c r="AQ193" s="36">
        <f>+'Average Info'!$R193</f>
        <v>4.6765763743608444</v>
      </c>
      <c r="AR193" s="34">
        <f>+Max!$S193</f>
        <v>8.6876088775307601</v>
      </c>
      <c r="AS193" s="35">
        <f>+min!$R193</f>
        <v>2.242804070545783</v>
      </c>
      <c r="AT193" s="36">
        <f>+'Average Info'!$S193</f>
        <v>5.9299921293095998</v>
      </c>
      <c r="AU193" s="34">
        <f>+Max!$T193</f>
        <v>8.109695609447396</v>
      </c>
      <c r="AV193" s="35">
        <f>+min!$S193</f>
        <v>3.6785573557436502</v>
      </c>
      <c r="AW193" s="36">
        <f>+'Average Info'!$T193</f>
        <v>6.0038462499433427</v>
      </c>
      <c r="AX193" s="34">
        <f>+Max!$U193</f>
        <v>6.101415630830493</v>
      </c>
      <c r="AY193" s="35">
        <f>+min!$T193</f>
        <v>4.0690671572063328</v>
      </c>
      <c r="AZ193" s="36">
        <f>+'Average Info'!$U193</f>
        <v>4.6787486659642559</v>
      </c>
      <c r="BA193" s="34">
        <f>+Max!$V193</f>
        <v>7.1841837723616893</v>
      </c>
      <c r="BB193" s="35">
        <f>+min!$U193</f>
        <v>3.1968257668244222</v>
      </c>
      <c r="BC193" s="36">
        <f>+'Average Info'!$V193</f>
        <v>4.7392736288474433</v>
      </c>
      <c r="BD193" s="34">
        <f>+Max!$W193</f>
        <v>8.6939098339281031</v>
      </c>
      <c r="BE193" s="35">
        <f>+min!$V193</f>
        <v>2.8262546561626753</v>
      </c>
      <c r="BF193" s="36">
        <f>+'Average Info'!$W193</f>
        <v>5.0454134603269409</v>
      </c>
      <c r="BG193" s="34">
        <f>+Max!$X193</f>
        <v>6.7090533707543081</v>
      </c>
      <c r="BH193" s="35">
        <f>+min!$W193</f>
        <v>2.7242369257837868</v>
      </c>
      <c r="BI193" s="36">
        <f>+'Average Info'!$X193</f>
        <v>5.0043125120879504</v>
      </c>
    </row>
    <row r="194" spans="1:61">
      <c r="A194" s="27">
        <v>192</v>
      </c>
      <c r="B194" s="34">
        <f>+Max!$E194</f>
        <v>5.9381224819324547</v>
      </c>
      <c r="C194" s="35">
        <f>+min!$D194</f>
        <v>2.1979479891348674</v>
      </c>
      <c r="D194" s="36">
        <f>+'Average Info'!$E194</f>
        <v>3.6703321119533117</v>
      </c>
      <c r="E194" s="34">
        <f>+Max!$F194</f>
        <v>5.7834238012275794</v>
      </c>
      <c r="F194" s="35">
        <f>+min!$E194</f>
        <v>2.1979479891348674</v>
      </c>
      <c r="G194" s="36">
        <f>+'Average Info'!$F194</f>
        <v>4.2921422861496827</v>
      </c>
      <c r="H194" s="34">
        <f>+Max!$G194</f>
        <v>8.0690335492897027</v>
      </c>
      <c r="I194" s="35">
        <f>+min!$F194</f>
        <v>2.1979479891348674</v>
      </c>
      <c r="J194" s="36">
        <f>+'Average Info'!$G194</f>
        <v>5.1634918646985009</v>
      </c>
      <c r="K194" s="34">
        <f>+Max!$H194</f>
        <v>6.7847354171165897</v>
      </c>
      <c r="L194" s="35">
        <f>+min!$G194</f>
        <v>2.8976940710989627</v>
      </c>
      <c r="M194" s="36">
        <f>+'Average Info'!$H194</f>
        <v>4.3413254090757469</v>
      </c>
      <c r="N194" s="34">
        <f>+Max!$I194</f>
        <v>5.8979222683237467</v>
      </c>
      <c r="O194" s="35">
        <f>+min!$H194</f>
        <v>2.1979479891348674</v>
      </c>
      <c r="P194" s="36">
        <f>+'Average Info'!$I194</f>
        <v>4.3363166906313193</v>
      </c>
      <c r="Q194" s="34">
        <f>+Max!$J194</f>
        <v>7.270907514659628</v>
      </c>
      <c r="R194" s="35">
        <f>+min!$I194</f>
        <v>3.1756977452287529</v>
      </c>
      <c r="S194" s="36">
        <f>+'Average Info'!$J194</f>
        <v>5.247253737854404</v>
      </c>
      <c r="T194" s="34">
        <f>+Max!$K194</f>
        <v>7.9060191852222896</v>
      </c>
      <c r="U194" s="35">
        <f>+min!$J194</f>
        <v>2.2644138911058702</v>
      </c>
      <c r="V194" s="36">
        <f>+'Average Info'!$K194</f>
        <v>5.4155083358499656</v>
      </c>
      <c r="W194" s="34">
        <f>+Max!$L194</f>
        <v>8.9679944501257083</v>
      </c>
      <c r="X194" s="35">
        <f>+min!$K194</f>
        <v>3.4040501205081966</v>
      </c>
      <c r="Y194" s="36">
        <f>+'Average Info'!$L194</f>
        <v>6.2307100179997903</v>
      </c>
      <c r="Z194" s="34">
        <f>+Max!$M194</f>
        <v>7.7652034999862733</v>
      </c>
      <c r="AA194" s="35">
        <f>+min!$L194</f>
        <v>3.3692051608701878</v>
      </c>
      <c r="AB194" s="36">
        <f>+'Average Info'!$M194</f>
        <v>4.5158858949806922</v>
      </c>
      <c r="AC194" s="34">
        <f>+Max!$N194</f>
        <v>7.5087766538125225</v>
      </c>
      <c r="AD194" s="35">
        <f>+min!$M194</f>
        <v>2.1979479891348674</v>
      </c>
      <c r="AE194" s="36">
        <f>+'Average Info'!$N194</f>
        <v>4.7005261962546498</v>
      </c>
      <c r="AF194" s="34">
        <f>+Max!$O194</f>
        <v>6.917894650788833</v>
      </c>
      <c r="AG194" s="35">
        <f>+min!$N194</f>
        <v>2.1979479891348674</v>
      </c>
      <c r="AH194" s="36">
        <f>+'Average Info'!$O194</f>
        <v>4.8903516756057384</v>
      </c>
      <c r="AI194" s="34">
        <f>+Max!$P194</f>
        <v>7.2409860069238325</v>
      </c>
      <c r="AJ194" s="35">
        <f>+min!$O194</f>
        <v>3.2433652517422633</v>
      </c>
      <c r="AK194" s="36">
        <f>+'Average Info'!$P194</f>
        <v>5.6330847981577907</v>
      </c>
      <c r="AL194" s="34">
        <f>+Max!$Q194</f>
        <v>7.3713315400624237</v>
      </c>
      <c r="AM194" s="35">
        <f>+min!$P194</f>
        <v>4.5926929151707467</v>
      </c>
      <c r="AN194" s="34">
        <f>+'Average Info'!$Q194</f>
        <v>4.8505316625455057</v>
      </c>
      <c r="AO194" s="34">
        <f>+Max!$R194</f>
        <v>8.8762665550534923</v>
      </c>
      <c r="AP194" s="35">
        <f>+min!$Q194</f>
        <v>2.8012041258686153</v>
      </c>
      <c r="AQ194" s="36">
        <f>+'Average Info'!$R194</f>
        <v>5.6234483376159448</v>
      </c>
      <c r="AR194" s="34">
        <f>+Max!$S194</f>
        <v>8.1932905335209743</v>
      </c>
      <c r="AS194" s="35">
        <f>+min!$R194</f>
        <v>3.6118660453072846</v>
      </c>
      <c r="AT194" s="36">
        <f>+'Average Info'!$S194</f>
        <v>6.146168619711454</v>
      </c>
      <c r="AU194" s="34">
        <f>+Max!$T194</f>
        <v>7.842937654237077</v>
      </c>
      <c r="AV194" s="35">
        <f>+min!$S194</f>
        <v>3.7441459538934723</v>
      </c>
      <c r="AW194" s="36">
        <f>+'Average Info'!$T194</f>
        <v>5.9250148500897311</v>
      </c>
      <c r="AX194" s="34">
        <f>+Max!$U194</f>
        <v>6.9874818598640971</v>
      </c>
      <c r="AY194" s="35">
        <f>+min!$T194</f>
        <v>3.9772967121912135</v>
      </c>
      <c r="AZ194" s="36">
        <f>+'Average Info'!$U194</f>
        <v>4.9301037958222889</v>
      </c>
      <c r="BA194" s="34">
        <f>+Max!$V194</f>
        <v>7.7887220398327566</v>
      </c>
      <c r="BB194" s="35">
        <f>+min!$U194</f>
        <v>3.3125199600401918</v>
      </c>
      <c r="BC194" s="36">
        <f>+'Average Info'!$V194</f>
        <v>4.8450553848942945</v>
      </c>
      <c r="BD194" s="34">
        <f>+Max!$W194</f>
        <v>7.7775119550645799</v>
      </c>
      <c r="BE194" s="35">
        <f>+min!$V194</f>
        <v>2.73651119760114</v>
      </c>
      <c r="BF194" s="36">
        <f>+'Average Info'!$W194</f>
        <v>5.4866977983901579</v>
      </c>
      <c r="BG194" s="34">
        <f>+Max!$X194</f>
        <v>8.7231424147391703</v>
      </c>
      <c r="BH194" s="35">
        <f>+min!$W194</f>
        <v>3.802501418226226</v>
      </c>
      <c r="BI194" s="36">
        <f>+'Average Info'!$X194</f>
        <v>5.6033674372840387</v>
      </c>
    </row>
    <row r="195" spans="1:61">
      <c r="A195" s="27">
        <v>193</v>
      </c>
      <c r="B195" s="34">
        <f>+Max!$E195</f>
        <v>6.5876680798911398</v>
      </c>
      <c r="C195" s="35">
        <f>+min!$D195</f>
        <v>2.1979479891348674</v>
      </c>
      <c r="D195" s="36">
        <f>+'Average Info'!$E195</f>
        <v>3.3160984532578737</v>
      </c>
      <c r="E195" s="34">
        <f>+Max!$F195</f>
        <v>6.7168188208985171</v>
      </c>
      <c r="F195" s="35">
        <f>+min!$E195</f>
        <v>2.1979479891348674</v>
      </c>
      <c r="G195" s="36">
        <f>+'Average Info'!$F195</f>
        <v>4.3576144141093103</v>
      </c>
      <c r="H195" s="34">
        <f>+Max!$G195</f>
        <v>6.7120424472089546</v>
      </c>
      <c r="I195" s="35">
        <f>+min!$F195</f>
        <v>2.1979479891348674</v>
      </c>
      <c r="J195" s="36">
        <f>+'Average Info'!$G195</f>
        <v>4.6694903726746491</v>
      </c>
      <c r="K195" s="34">
        <f>+Max!$H195</f>
        <v>8.2445030972936841</v>
      </c>
      <c r="L195" s="35">
        <f>+min!$G195</f>
        <v>2.1979479891348674</v>
      </c>
      <c r="M195" s="36">
        <f>+'Average Info'!$H195</f>
        <v>5.475153480065142</v>
      </c>
      <c r="N195" s="34">
        <f>+Max!$I195</f>
        <v>7.7911395724492083</v>
      </c>
      <c r="O195" s="35">
        <f>+min!$H195</f>
        <v>3.3257150766474859</v>
      </c>
      <c r="P195" s="36">
        <f>+'Average Info'!$I195</f>
        <v>5.2901494243398943</v>
      </c>
      <c r="Q195" s="34">
        <f>+Max!$J195</f>
        <v>7.2325966097777528</v>
      </c>
      <c r="R195" s="35">
        <f>+min!$I195</f>
        <v>2.6174410785080591</v>
      </c>
      <c r="S195" s="36">
        <f>+'Average Info'!$J195</f>
        <v>4.7863856492234627</v>
      </c>
      <c r="T195" s="34">
        <f>+Max!$K195</f>
        <v>7.7135521470565944</v>
      </c>
      <c r="U195" s="35">
        <f>+min!$J195</f>
        <v>2.1979479891348674</v>
      </c>
      <c r="V195" s="36">
        <f>+'Average Info'!$K195</f>
        <v>5.8645035109893469</v>
      </c>
      <c r="W195" s="34">
        <f>+Max!$L195</f>
        <v>8.2105081169701162</v>
      </c>
      <c r="X195" s="35">
        <f>+min!$K195</f>
        <v>2.3214507171639553</v>
      </c>
      <c r="Y195" s="36">
        <f>+'Average Info'!$L195</f>
        <v>4.9693863325964802</v>
      </c>
      <c r="Z195" s="34">
        <f>+Max!$M195</f>
        <v>6.947193608940462</v>
      </c>
      <c r="AA195" s="35">
        <f>+min!$L195</f>
        <v>2.9713910856221433</v>
      </c>
      <c r="AB195" s="36">
        <f>+'Average Info'!$M195</f>
        <v>4.9991332165927185</v>
      </c>
      <c r="AC195" s="34">
        <f>+Max!$N195</f>
        <v>6.401882794445295</v>
      </c>
      <c r="AD195" s="35">
        <f>+min!$M195</f>
        <v>3.5353846760221201</v>
      </c>
      <c r="AE195" s="36">
        <f>+'Average Info'!$N195</f>
        <v>4.4618754980789905</v>
      </c>
      <c r="AF195" s="34">
        <f>+Max!$O195</f>
        <v>6.8665577168410508</v>
      </c>
      <c r="AG195" s="35">
        <f>+min!$N195</f>
        <v>2.6872772026106646</v>
      </c>
      <c r="AH195" s="36">
        <f>+'Average Info'!$O195</f>
        <v>4.6445437962652694</v>
      </c>
      <c r="AI195" s="34">
        <f>+Max!$P195</f>
        <v>6.9751440590141387</v>
      </c>
      <c r="AJ195" s="35">
        <f>+min!$O195</f>
        <v>2.1979479891348674</v>
      </c>
      <c r="AK195" s="36">
        <f>+'Average Info'!$P195</f>
        <v>5.6523223306186363</v>
      </c>
      <c r="AL195" s="34">
        <f>+Max!$Q195</f>
        <v>7.0418518889239925</v>
      </c>
      <c r="AM195" s="35">
        <f>+min!$P195</f>
        <v>2.8159963162267716</v>
      </c>
      <c r="AN195" s="34">
        <f>+'Average Info'!$Q195</f>
        <v>4.5423050622277712</v>
      </c>
      <c r="AO195" s="34">
        <f>+Max!$R195</f>
        <v>7.1476608634235781</v>
      </c>
      <c r="AP195" s="35">
        <f>+min!$Q195</f>
        <v>2.1979479891348674</v>
      </c>
      <c r="AQ195" s="36">
        <f>+'Average Info'!$R195</f>
        <v>4.3554234262513383</v>
      </c>
      <c r="AR195" s="34">
        <f>+Max!$S195</f>
        <v>7.6217508875552857</v>
      </c>
      <c r="AS195" s="35">
        <f>+min!$R195</f>
        <v>2.1979479891348674</v>
      </c>
      <c r="AT195" s="36">
        <f>+'Average Info'!$S195</f>
        <v>5.2838212490441725</v>
      </c>
      <c r="AU195" s="34">
        <f>+Max!$T195</f>
        <v>6.8616416013817547</v>
      </c>
      <c r="AV195" s="35">
        <f>+min!$S195</f>
        <v>3.1162578847628439</v>
      </c>
      <c r="AW195" s="36">
        <f>+'Average Info'!$T195</f>
        <v>5.0952387418395872</v>
      </c>
      <c r="AX195" s="34">
        <f>+Max!$U195</f>
        <v>8.2648704602326983</v>
      </c>
      <c r="AY195" s="35">
        <f>+min!$T195</f>
        <v>3.1779542254555562</v>
      </c>
      <c r="AZ195" s="36">
        <f>+'Average Info'!$U195</f>
        <v>5.4513320566168009</v>
      </c>
      <c r="BA195" s="34">
        <f>+Max!$V195</f>
        <v>7.9014035145679786</v>
      </c>
      <c r="BB195" s="35">
        <f>+min!$U195</f>
        <v>2.9009030661637261</v>
      </c>
      <c r="BC195" s="36">
        <f>+'Average Info'!$V195</f>
        <v>5.9188910948119959</v>
      </c>
      <c r="BD195" s="34">
        <f>+Max!$W195</f>
        <v>7.4706054907003745</v>
      </c>
      <c r="BE195" s="35">
        <f>+min!$V195</f>
        <v>4.5235675526444634</v>
      </c>
      <c r="BF195" s="36">
        <f>+'Average Info'!$W195</f>
        <v>5.8327700869291688</v>
      </c>
      <c r="BG195" s="34">
        <f>+Max!$X195</f>
        <v>8.2401068212178217</v>
      </c>
      <c r="BH195" s="35">
        <f>+min!$W195</f>
        <v>2.6897901089849316</v>
      </c>
      <c r="BI195" s="36">
        <f>+'Average Info'!$X195</f>
        <v>5.7343268538781995</v>
      </c>
    </row>
    <row r="196" spans="1:61">
      <c r="A196" s="27">
        <v>194</v>
      </c>
      <c r="B196" s="34">
        <f>+Max!$E196</f>
        <v>6.7507131443698025</v>
      </c>
      <c r="C196" s="35">
        <f>+min!$D196</f>
        <v>2.1979479891348674</v>
      </c>
      <c r="D196" s="36">
        <f>+'Average Info'!$E196</f>
        <v>4.2945205502593611</v>
      </c>
      <c r="E196" s="34">
        <f>+Max!$F196</f>
        <v>6.2746478703228936</v>
      </c>
      <c r="F196" s="35">
        <f>+min!$E196</f>
        <v>2.1979479891348674</v>
      </c>
      <c r="G196" s="36">
        <f>+'Average Info'!$F196</f>
        <v>4.3760712518727898</v>
      </c>
      <c r="H196" s="34">
        <f>+Max!$G196</f>
        <v>6.6188660716560088</v>
      </c>
      <c r="I196" s="35">
        <f>+min!$F196</f>
        <v>2.1979479891348674</v>
      </c>
      <c r="J196" s="36">
        <f>+'Average Info'!$G196</f>
        <v>4.4795093593079089</v>
      </c>
      <c r="K196" s="34">
        <f>+Max!$H196</f>
        <v>7.5850884364784994</v>
      </c>
      <c r="L196" s="35">
        <f>+min!$G196</f>
        <v>2.1979479891348674</v>
      </c>
      <c r="M196" s="36">
        <f>+'Average Info'!$H196</f>
        <v>5.460848932634188</v>
      </c>
      <c r="N196" s="34">
        <f>+Max!$I196</f>
        <v>6.6210270783094218</v>
      </c>
      <c r="O196" s="35">
        <f>+min!$H196</f>
        <v>3.6527038307404096</v>
      </c>
      <c r="P196" s="36">
        <f>+'Average Info'!$I196</f>
        <v>4.3961743714134451</v>
      </c>
      <c r="Q196" s="34">
        <f>+Max!$J196</f>
        <v>6.8736787720550465</v>
      </c>
      <c r="R196" s="35">
        <f>+min!$I196</f>
        <v>2.1979479891348674</v>
      </c>
      <c r="S196" s="36">
        <f>+'Average Info'!$J196</f>
        <v>4.954507016037355</v>
      </c>
      <c r="T196" s="34">
        <f>+Max!$K196</f>
        <v>7.4190609546683248</v>
      </c>
      <c r="U196" s="35">
        <f>+min!$J196</f>
        <v>2.1979479891348674</v>
      </c>
      <c r="V196" s="36">
        <f>+'Average Info'!$K196</f>
        <v>4.3228858480174166</v>
      </c>
      <c r="W196" s="34">
        <f>+Max!$L196</f>
        <v>6.9053245791544606</v>
      </c>
      <c r="X196" s="35">
        <f>+min!$K196</f>
        <v>2.4750286688755554</v>
      </c>
      <c r="Y196" s="36">
        <f>+'Average Info'!$L196</f>
        <v>4.4493702157970905</v>
      </c>
      <c r="Z196" s="34">
        <f>+Max!$M196</f>
        <v>7.3563746504822713</v>
      </c>
      <c r="AA196" s="35">
        <f>+min!$L196</f>
        <v>2.328051943689057</v>
      </c>
      <c r="AB196" s="36">
        <f>+'Average Info'!$M196</f>
        <v>5.0013722975729671</v>
      </c>
      <c r="AC196" s="34">
        <f>+Max!$N196</f>
        <v>7.6053488541855927</v>
      </c>
      <c r="AD196" s="35">
        <f>+min!$M196</f>
        <v>2.9040095257049479</v>
      </c>
      <c r="AE196" s="36">
        <f>+'Average Info'!$N196</f>
        <v>4.88511036866044</v>
      </c>
      <c r="AF196" s="34">
        <f>+Max!$O196</f>
        <v>7.1544549228963881</v>
      </c>
      <c r="AG196" s="35">
        <f>+min!$N196</f>
        <v>2.1979479891348674</v>
      </c>
      <c r="AH196" s="36">
        <f>+'Average Info'!$O196</f>
        <v>5.0091072438177893</v>
      </c>
      <c r="AI196" s="34">
        <f>+Max!$P196</f>
        <v>6.4830720069153971</v>
      </c>
      <c r="AJ196" s="35">
        <f>+min!$O196</f>
        <v>3.6109280286779382</v>
      </c>
      <c r="AK196" s="36">
        <f>+'Average Info'!$P196</f>
        <v>4.7727618144322852</v>
      </c>
      <c r="AL196" s="34">
        <f>+Max!$Q196</f>
        <v>6.5882440869103647</v>
      </c>
      <c r="AM196" s="35">
        <f>+min!$P196</f>
        <v>2.4656727827145413</v>
      </c>
      <c r="AN196" s="34">
        <f>+'Average Info'!$Q196</f>
        <v>5.1416970119541636</v>
      </c>
      <c r="AO196" s="34">
        <f>+Max!$R196</f>
        <v>6.0947602864531909</v>
      </c>
      <c r="AP196" s="35">
        <f>+min!$Q196</f>
        <v>2.4550054200445603</v>
      </c>
      <c r="AQ196" s="36">
        <f>+'Average Info'!$R196</f>
        <v>4.8115000417142415</v>
      </c>
      <c r="AR196" s="34">
        <f>+Max!$S196</f>
        <v>8.9369759837568417</v>
      </c>
      <c r="AS196" s="35">
        <f>+min!$R196</f>
        <v>3.1992819637070329</v>
      </c>
      <c r="AT196" s="36">
        <f>+'Average Info'!$S196</f>
        <v>4.3914659431489698</v>
      </c>
      <c r="AU196" s="34">
        <f>+Max!$T196</f>
        <v>8.5613066156464388</v>
      </c>
      <c r="AV196" s="35">
        <f>+min!$S196</f>
        <v>2.1979479891348674</v>
      </c>
      <c r="AW196" s="36">
        <f>+'Average Info'!$T196</f>
        <v>6.3510304008247012</v>
      </c>
      <c r="AX196" s="34">
        <f>+Max!$U196</f>
        <v>8.6791281776753255</v>
      </c>
      <c r="AY196" s="35">
        <f>+min!$T196</f>
        <v>4.1084995610871626</v>
      </c>
      <c r="AZ196" s="36">
        <f>+'Average Info'!$U196</f>
        <v>5.5042813243603073</v>
      </c>
      <c r="BA196" s="34">
        <f>+Max!$V196</f>
        <v>7.559819417075639</v>
      </c>
      <c r="BB196" s="35">
        <f>+min!$U196</f>
        <v>2.1979479891348674</v>
      </c>
      <c r="BC196" s="36">
        <f>+'Average Info'!$V196</f>
        <v>4.5625988330334071</v>
      </c>
      <c r="BD196" s="34">
        <f>+Max!$W196</f>
        <v>8.2545655884263365</v>
      </c>
      <c r="BE196" s="35">
        <f>+min!$V196</f>
        <v>2.1979479891348674</v>
      </c>
      <c r="BF196" s="36">
        <f>+'Average Info'!$W196</f>
        <v>5.1893721549740564</v>
      </c>
      <c r="BG196" s="34">
        <f>+Max!$X196</f>
        <v>8.804351775690904</v>
      </c>
      <c r="BH196" s="35">
        <f>+min!$W196</f>
        <v>2.1979479891348674</v>
      </c>
      <c r="BI196" s="36">
        <f>+'Average Info'!$X196</f>
        <v>5.4296261946338538</v>
      </c>
    </row>
    <row r="197" spans="1:61">
      <c r="A197" s="27">
        <v>195</v>
      </c>
      <c r="B197" s="34">
        <f>+Max!$E197</f>
        <v>5.2749139817922961</v>
      </c>
      <c r="C197" s="35">
        <f>+min!$D197</f>
        <v>2.2652321112512408</v>
      </c>
      <c r="D197" s="36">
        <f>+'Average Info'!$E197</f>
        <v>3.5705341562666755</v>
      </c>
      <c r="E197" s="34">
        <f>+Max!$F197</f>
        <v>6.1338133627260083</v>
      </c>
      <c r="F197" s="35">
        <f>+min!$E197</f>
        <v>2.2652321112512408</v>
      </c>
      <c r="G197" s="36">
        <f>+'Average Info'!$F197</f>
        <v>4.6499006337680768</v>
      </c>
      <c r="H197" s="34">
        <f>+Max!$G197</f>
        <v>7.4457684872564034</v>
      </c>
      <c r="I197" s="35">
        <f>+min!$F197</f>
        <v>3.1553249566016821</v>
      </c>
      <c r="J197" s="36">
        <f>+'Average Info'!$G197</f>
        <v>4.8241410946814742</v>
      </c>
      <c r="K197" s="34">
        <f>+Max!$H197</f>
        <v>6.962798572366836</v>
      </c>
      <c r="L197" s="35">
        <f>+min!$G197</f>
        <v>2.2652321112512408</v>
      </c>
      <c r="M197" s="36">
        <f>+'Average Info'!$H197</f>
        <v>4.3575209814074238</v>
      </c>
      <c r="N197" s="34">
        <f>+Max!$I197</f>
        <v>7.0552007214779886</v>
      </c>
      <c r="O197" s="35">
        <f>+min!$H197</f>
        <v>2.2652321112512408</v>
      </c>
      <c r="P197" s="36">
        <f>+'Average Info'!$I197</f>
        <v>5.0882941759653093</v>
      </c>
      <c r="Q197" s="34">
        <f>+Max!$J197</f>
        <v>8.687462847381406</v>
      </c>
      <c r="R197" s="35">
        <f>+min!$I197</f>
        <v>2.2652321112512408</v>
      </c>
      <c r="S197" s="36">
        <f>+'Average Info'!$J197</f>
        <v>5.5489059317287905</v>
      </c>
      <c r="T197" s="34">
        <f>+Max!$K197</f>
        <v>7.5265063908477261</v>
      </c>
      <c r="U197" s="35">
        <f>+min!$J197</f>
        <v>4.527458893937423</v>
      </c>
      <c r="V197" s="36">
        <f>+'Average Info'!$K197</f>
        <v>5.2370854480318201</v>
      </c>
      <c r="W197" s="34">
        <f>+Max!$L197</f>
        <v>8.4543337490579464</v>
      </c>
      <c r="X197" s="35">
        <f>+min!$K197</f>
        <v>3.197359951128278</v>
      </c>
      <c r="Y197" s="36">
        <f>+'Average Info'!$L197</f>
        <v>5.1325321115590441</v>
      </c>
      <c r="Z197" s="34">
        <f>+Max!$M197</f>
        <v>6.0846529068418542</v>
      </c>
      <c r="AA197" s="35">
        <f>+min!$L197</f>
        <v>3.6182175654103306</v>
      </c>
      <c r="AB197" s="36">
        <f>+'Average Info'!$M197</f>
        <v>4.3595992763213873</v>
      </c>
      <c r="AC197" s="34">
        <f>+Max!$N197</f>
        <v>6.8548725100557544</v>
      </c>
      <c r="AD197" s="35">
        <f>+min!$M197</f>
        <v>2.2652321112512408</v>
      </c>
      <c r="AE197" s="36">
        <f>+'Average Info'!$N197</f>
        <v>5.3145803236148623</v>
      </c>
      <c r="AF197" s="34">
        <f>+Max!$O197</f>
        <v>7.0248467129648571</v>
      </c>
      <c r="AG197" s="35">
        <f>+min!$N197</f>
        <v>3.0972292586724639</v>
      </c>
      <c r="AH197" s="36">
        <f>+'Average Info'!$O197</f>
        <v>4.548831612759316</v>
      </c>
      <c r="AI197" s="34">
        <f>+Max!$P197</f>
        <v>7.82081164112601</v>
      </c>
      <c r="AJ197" s="35">
        <f>+min!$O197</f>
        <v>2.2652321112512408</v>
      </c>
      <c r="AK197" s="36">
        <f>+'Average Info'!$P197</f>
        <v>6.0001916711345409</v>
      </c>
      <c r="AL197" s="34">
        <f>+Max!$Q197</f>
        <v>7.7674016380242046</v>
      </c>
      <c r="AM197" s="35">
        <f>+min!$P197</f>
        <v>3.5777527443439165</v>
      </c>
      <c r="AN197" s="34">
        <f>+'Average Info'!$Q197</f>
        <v>4.7412406435341916</v>
      </c>
      <c r="AO197" s="34">
        <f>+Max!$R197</f>
        <v>5.799373577470778</v>
      </c>
      <c r="AP197" s="35">
        <f>+min!$Q197</f>
        <v>2.2652321112512408</v>
      </c>
      <c r="AQ197" s="36">
        <f>+'Average Info'!$R197</f>
        <v>3.9142608156276726</v>
      </c>
      <c r="AR197" s="34">
        <f>+Max!$S197</f>
        <v>7.3988054707012942</v>
      </c>
      <c r="AS197" s="35">
        <f>+min!$R197</f>
        <v>2.2652321112512408</v>
      </c>
      <c r="AT197" s="36">
        <f>+'Average Info'!$S197</f>
        <v>5.1216388184715589</v>
      </c>
      <c r="AU197" s="34">
        <f>+Max!$T197</f>
        <v>7.5474606692195687</v>
      </c>
      <c r="AV197" s="35">
        <f>+min!$S197</f>
        <v>2.3809477024255083</v>
      </c>
      <c r="AW197" s="36">
        <f>+'Average Info'!$T197</f>
        <v>5.1212756208781531</v>
      </c>
      <c r="AX197" s="34">
        <f>+Max!$U197</f>
        <v>7.6317885388754023</v>
      </c>
      <c r="AY197" s="35">
        <f>+min!$T197</f>
        <v>3.9685055859758691</v>
      </c>
      <c r="AZ197" s="36">
        <f>+'Average Info'!$U197</f>
        <v>4.8014558524756197</v>
      </c>
      <c r="BA197" s="34">
        <f>+Max!$V197</f>
        <v>9.0527618076473466</v>
      </c>
      <c r="BB197" s="35">
        <f>+min!$U197</f>
        <v>3.1289952971664752</v>
      </c>
      <c r="BC197" s="36">
        <f>+'Average Info'!$V197</f>
        <v>4.9429090804232292</v>
      </c>
      <c r="BD197" s="34">
        <f>+Max!$W197</f>
        <v>8.2338065635293169</v>
      </c>
      <c r="BE197" s="35">
        <f>+min!$V197</f>
        <v>2.8795479855812811</v>
      </c>
      <c r="BF197" s="36">
        <f>+'Average Info'!$W197</f>
        <v>5.8077674871115077</v>
      </c>
      <c r="BG197" s="34">
        <f>+Max!$X197</f>
        <v>7.232633641346732</v>
      </c>
      <c r="BH197" s="35">
        <f>+min!$W197</f>
        <v>2.3752015012473473</v>
      </c>
      <c r="BI197" s="36">
        <f>+'Average Info'!$X197</f>
        <v>4.6643881288424671</v>
      </c>
    </row>
    <row r="198" spans="1:61">
      <c r="A198" s="27">
        <v>196</v>
      </c>
      <c r="B198" s="34">
        <f>+Max!$E198</f>
        <v>6.5348473521469952</v>
      </c>
      <c r="C198" s="35">
        <f>+min!$D198</f>
        <v>2.242804070545783</v>
      </c>
      <c r="D198" s="36">
        <f>+'Average Info'!$E198</f>
        <v>3.7699942219444225</v>
      </c>
      <c r="E198" s="34">
        <f>+Max!$F198</f>
        <v>7.6651677356831609</v>
      </c>
      <c r="F198" s="35">
        <f>+min!$E198</f>
        <v>2.242804070545783</v>
      </c>
      <c r="G198" s="36">
        <f>+'Average Info'!$F198</f>
        <v>4.8561975655301435</v>
      </c>
      <c r="H198" s="34">
        <f>+Max!$G198</f>
        <v>8.0081237194811479</v>
      </c>
      <c r="I198" s="35">
        <f>+min!$F198</f>
        <v>2.3599308450511769</v>
      </c>
      <c r="J198" s="36">
        <f>+'Average Info'!$G198</f>
        <v>5.1962072248240867</v>
      </c>
      <c r="K198" s="34">
        <f>+Max!$H198</f>
        <v>7.1205303339244619</v>
      </c>
      <c r="L198" s="35">
        <f>+min!$G198</f>
        <v>3.4657602286170959</v>
      </c>
      <c r="M198" s="36">
        <f>+'Average Info'!$H198</f>
        <v>4.5466739852781624</v>
      </c>
      <c r="N198" s="34">
        <f>+Max!$I198</f>
        <v>6.8156905719081369</v>
      </c>
      <c r="O198" s="35">
        <f>+min!$H198</f>
        <v>2.242804070545783</v>
      </c>
      <c r="P198" s="36">
        <f>+'Average Info'!$I198</f>
        <v>4.9958270323747964</v>
      </c>
      <c r="Q198" s="34">
        <f>+Max!$J198</f>
        <v>5.7482304140239089</v>
      </c>
      <c r="R198" s="35">
        <f>+min!$I198</f>
        <v>2.242804070545783</v>
      </c>
      <c r="S198" s="36">
        <f>+'Average Info'!$J198</f>
        <v>4.0790251687887844</v>
      </c>
      <c r="T198" s="34">
        <f>+Max!$K198</f>
        <v>8.3926847993623781</v>
      </c>
      <c r="U198" s="35">
        <f>+min!$J198</f>
        <v>2.242804070545783</v>
      </c>
      <c r="V198" s="36">
        <f>+'Average Info'!$K198</f>
        <v>4.744160824385073</v>
      </c>
      <c r="W198" s="34">
        <f>+Max!$L198</f>
        <v>8.3050208017148837</v>
      </c>
      <c r="X198" s="35">
        <f>+min!$K198</f>
        <v>2.279989818901774</v>
      </c>
      <c r="Y198" s="36">
        <f>+'Average Info'!$L198</f>
        <v>5.6566328911308714</v>
      </c>
      <c r="Z198" s="34">
        <f>+Max!$M198</f>
        <v>7.9552685339832916</v>
      </c>
      <c r="AA198" s="35">
        <f>+min!$L198</f>
        <v>3.6511879319854206</v>
      </c>
      <c r="AB198" s="36">
        <f>+'Average Info'!$M198</f>
        <v>5.394871897816218</v>
      </c>
      <c r="AC198" s="34">
        <f>+Max!$N198</f>
        <v>7.8808932228913049</v>
      </c>
      <c r="AD198" s="35">
        <f>+min!$M198</f>
        <v>2.5480346746067606</v>
      </c>
      <c r="AE198" s="36">
        <f>+'Average Info'!$N198</f>
        <v>4.4530346556989562</v>
      </c>
      <c r="AF198" s="34">
        <f>+Max!$O198</f>
        <v>7.0576629072935919</v>
      </c>
      <c r="AG198" s="35">
        <f>+min!$N198</f>
        <v>2.242804070545783</v>
      </c>
      <c r="AH198" s="36">
        <f>+'Average Info'!$O198</f>
        <v>4.3650941992796435</v>
      </c>
      <c r="AI198" s="34">
        <f>+Max!$P198</f>
        <v>6.453978198237361</v>
      </c>
      <c r="AJ198" s="35">
        <f>+min!$O198</f>
        <v>2.7368340046540682</v>
      </c>
      <c r="AK198" s="36">
        <f>+'Average Info'!$P198</f>
        <v>4.7489352475124331</v>
      </c>
      <c r="AL198" s="34">
        <f>+Max!$Q198</f>
        <v>6.9197029520673086</v>
      </c>
      <c r="AM198" s="35">
        <f>+min!$P198</f>
        <v>2.9906895452272342</v>
      </c>
      <c r="AN198" s="34">
        <f>+'Average Info'!$Q198</f>
        <v>4.8651078501229126</v>
      </c>
      <c r="AO198" s="34">
        <f>+Max!$R198</f>
        <v>7.1960837251727181</v>
      </c>
      <c r="AP198" s="35">
        <f>+min!$Q198</f>
        <v>2.2472073622288855</v>
      </c>
      <c r="AQ198" s="36">
        <f>+'Average Info'!$R198</f>
        <v>4.8789121243947742</v>
      </c>
      <c r="AR198" s="34">
        <f>+Max!$S198</f>
        <v>7.3173035646323976</v>
      </c>
      <c r="AS198" s="35">
        <f>+min!$R198</f>
        <v>3.4575963860948606</v>
      </c>
      <c r="AT198" s="36">
        <f>+'Average Info'!$S198</f>
        <v>5.3952601761460004</v>
      </c>
      <c r="AU198" s="34">
        <f>+Max!$T198</f>
        <v>8.2364595610276883</v>
      </c>
      <c r="AV198" s="35">
        <f>+min!$S198</f>
        <v>2.4246507128225785</v>
      </c>
      <c r="AW198" s="36">
        <f>+'Average Info'!$T198</f>
        <v>5.6054450441836741</v>
      </c>
      <c r="AX198" s="34">
        <f>+Max!$U198</f>
        <v>9.0883375311848944</v>
      </c>
      <c r="AY198" s="35">
        <f>+min!$T198</f>
        <v>2.242804070545783</v>
      </c>
      <c r="AZ198" s="36">
        <f>+'Average Info'!$U198</f>
        <v>5.0639719753784771</v>
      </c>
      <c r="BA198" s="34">
        <f>+Max!$V198</f>
        <v>6.8047422035115499</v>
      </c>
      <c r="BB198" s="35">
        <f>+min!$U198</f>
        <v>2.242804070545783</v>
      </c>
      <c r="BC198" s="36">
        <f>+'Average Info'!$V198</f>
        <v>4.6447165343524377</v>
      </c>
      <c r="BD198" s="34">
        <f>+Max!$W198</f>
        <v>8.9505359974955105</v>
      </c>
      <c r="BE198" s="35">
        <f>+min!$V198</f>
        <v>2.8827358197494859</v>
      </c>
      <c r="BF198" s="36">
        <f>+'Average Info'!$W198</f>
        <v>5.7070458554084507</v>
      </c>
      <c r="BG198" s="34">
        <f>+Max!$X198</f>
        <v>7.9603279417939756</v>
      </c>
      <c r="BH198" s="35">
        <f>+min!$W198</f>
        <v>2.4545697109102718</v>
      </c>
      <c r="BI198" s="36">
        <f>+'Average Info'!$X198</f>
        <v>5.9183162404247085</v>
      </c>
    </row>
    <row r="199" spans="1:61">
      <c r="A199" s="27">
        <v>197</v>
      </c>
      <c r="B199" s="34">
        <f>+Max!$E199</f>
        <v>5.6768528704691441</v>
      </c>
      <c r="C199" s="35">
        <f>+min!$D199</f>
        <v>2.2203760298403252</v>
      </c>
      <c r="D199" s="36">
        <f>+'Average Info'!$E199</f>
        <v>4.0401770618165518</v>
      </c>
      <c r="E199" s="34">
        <f>+Max!$F199</f>
        <v>7.2481612049439148</v>
      </c>
      <c r="F199" s="35">
        <f>+min!$E199</f>
        <v>2.2203760298403252</v>
      </c>
      <c r="G199" s="36">
        <f>+'Average Info'!$F199</f>
        <v>4.6075103241058066</v>
      </c>
      <c r="H199" s="34">
        <f>+Max!$G199</f>
        <v>8.1916075435355715</v>
      </c>
      <c r="I199" s="35">
        <f>+min!$F199</f>
        <v>2.5150791449001755</v>
      </c>
      <c r="J199" s="36">
        <f>+'Average Info'!$G199</f>
        <v>4.9900490152872132</v>
      </c>
      <c r="K199" s="34">
        <f>+Max!$H199</f>
        <v>6.4590829722154899</v>
      </c>
      <c r="L199" s="35">
        <f>+min!$G199</f>
        <v>2.2203760298403252</v>
      </c>
      <c r="M199" s="36">
        <f>+'Average Info'!$H199</f>
        <v>5.0663517191942642</v>
      </c>
      <c r="N199" s="34">
        <f>+Max!$I199</f>
        <v>7.0364905889828488</v>
      </c>
      <c r="O199" s="35">
        <f>+min!$H199</f>
        <v>3.1525120403330904</v>
      </c>
      <c r="P199" s="36">
        <f>+'Average Info'!$I199</f>
        <v>4.6457297453626447</v>
      </c>
      <c r="Q199" s="34">
        <f>+Max!$J199</f>
        <v>10.402398813724041</v>
      </c>
      <c r="R199" s="35">
        <f>+min!$I199</f>
        <v>3.4307768818489581</v>
      </c>
      <c r="S199" s="36">
        <f>+'Average Info'!$J199</f>
        <v>5.3493903525635602</v>
      </c>
      <c r="T199" s="34">
        <f>+Max!$K199</f>
        <v>8.6514498176607564</v>
      </c>
      <c r="U199" s="35">
        <f>+min!$J199</f>
        <v>2.2203760298403252</v>
      </c>
      <c r="V199" s="36">
        <f>+'Average Info'!$K199</f>
        <v>5.3667803317265772</v>
      </c>
      <c r="W199" s="34">
        <f>+Max!$L199</f>
        <v>8.73043087488956</v>
      </c>
      <c r="X199" s="35">
        <f>+min!$K199</f>
        <v>3.7339842924472433</v>
      </c>
      <c r="Y199" s="36">
        <f>+'Average Info'!$L199</f>
        <v>5.1568017212339319</v>
      </c>
      <c r="Z199" s="34">
        <f>+Max!$M199</f>
        <v>6.4893314043956449</v>
      </c>
      <c r="AA199" s="35">
        <f>+min!$L199</f>
        <v>2.3357467493778858</v>
      </c>
      <c r="AB199" s="36">
        <f>+'Average Info'!$M199</f>
        <v>4.8130967661106832</v>
      </c>
      <c r="AC199" s="34">
        <f>+Max!$N199</f>
        <v>8.2520892858401051</v>
      </c>
      <c r="AD199" s="35">
        <f>+min!$M199</f>
        <v>3.2780298945895434</v>
      </c>
      <c r="AE199" s="36">
        <f>+'Average Info'!$N199</f>
        <v>4.6913295172324005</v>
      </c>
      <c r="AF199" s="34">
        <f>+Max!$O199</f>
        <v>6.658423351919331</v>
      </c>
      <c r="AG199" s="35">
        <f>+min!$N199</f>
        <v>2.4312377031548924</v>
      </c>
      <c r="AH199" s="36">
        <f>+'Average Info'!$O199</f>
        <v>5.2476471987204194</v>
      </c>
      <c r="AI199" s="34">
        <f>+Max!$P199</f>
        <v>8.7242394731877511</v>
      </c>
      <c r="AJ199" s="35">
        <f>+min!$O199</f>
        <v>3.39767870146233</v>
      </c>
      <c r="AK199" s="36">
        <f>+'Average Info'!$P199</f>
        <v>5.5601996614821214</v>
      </c>
      <c r="AL199" s="34">
        <f>+Max!$Q199</f>
        <v>7.1742467565048305</v>
      </c>
      <c r="AM199" s="35">
        <f>+min!$P199</f>
        <v>2.6279704301386455</v>
      </c>
      <c r="AN199" s="34">
        <f>+'Average Info'!$Q199</f>
        <v>4.8605110576785391</v>
      </c>
      <c r="AO199" s="34">
        <f>+Max!$R199</f>
        <v>6.6433970691429804</v>
      </c>
      <c r="AP199" s="35">
        <f>+min!$Q199</f>
        <v>2.2203760298403252</v>
      </c>
      <c r="AQ199" s="36">
        <f>+'Average Info'!$R199</f>
        <v>4.3719629187042273</v>
      </c>
      <c r="AR199" s="34">
        <f>+Max!$S199</f>
        <v>7.6130679328772226</v>
      </c>
      <c r="AS199" s="35">
        <f>+min!$R199</f>
        <v>2.2203760298403252</v>
      </c>
      <c r="AT199" s="36">
        <f>+'Average Info'!$S199</f>
        <v>5.1048567109567013</v>
      </c>
      <c r="AU199" s="34">
        <f>+Max!$T199</f>
        <v>7.422048284350848</v>
      </c>
      <c r="AV199" s="35">
        <f>+min!$S199</f>
        <v>3.6394329862143846</v>
      </c>
      <c r="AW199" s="36">
        <f>+'Average Info'!$T199</f>
        <v>5.4749106478449328</v>
      </c>
      <c r="AX199" s="34">
        <f>+Max!$U199</f>
        <v>8.0146931725777808</v>
      </c>
      <c r="AY199" s="35">
        <f>+min!$T199</f>
        <v>3.8604938498394805</v>
      </c>
      <c r="AZ199" s="36">
        <f>+'Average Info'!$U199</f>
        <v>5.3510013260753473</v>
      </c>
      <c r="BA199" s="34">
        <f>+Max!$V199</f>
        <v>7.3183606683423523</v>
      </c>
      <c r="BB199" s="35">
        <f>+min!$U199</f>
        <v>2.5588501332515134</v>
      </c>
      <c r="BC199" s="36">
        <f>+'Average Info'!$V199</f>
        <v>5.1130017640928944</v>
      </c>
      <c r="BD199" s="34">
        <f>+Max!$W199</f>
        <v>7.7711805477948053</v>
      </c>
      <c r="BE199" s="35">
        <f>+min!$V199</f>
        <v>3.4934507554342247</v>
      </c>
      <c r="BF199" s="36">
        <f>+'Average Info'!$W199</f>
        <v>5.4635953503575561</v>
      </c>
      <c r="BG199" s="34">
        <f>+Max!$X199</f>
        <v>7.0543936628499848</v>
      </c>
      <c r="BH199" s="35">
        <f>+min!$W199</f>
        <v>2.2203760298403252</v>
      </c>
      <c r="BI199" s="36">
        <f>+'Average Info'!$X199</f>
        <v>5.3646739625009578</v>
      </c>
    </row>
    <row r="200" spans="1:61">
      <c r="A200" s="27">
        <v>198</v>
      </c>
      <c r="B200" s="34">
        <f>+Max!$E200</f>
        <v>5.7408932224961617</v>
      </c>
      <c r="C200" s="35">
        <f>+min!$D200</f>
        <v>2.2203760298403252</v>
      </c>
      <c r="D200" s="36">
        <f>+'Average Info'!$E200</f>
        <v>3.5324494805062816</v>
      </c>
      <c r="E200" s="34">
        <f>+Max!$F200</f>
        <v>6.2239288801846238</v>
      </c>
      <c r="F200" s="35">
        <f>+min!$E200</f>
        <v>2.2203760298403252</v>
      </c>
      <c r="G200" s="36">
        <f>+'Average Info'!$F200</f>
        <v>4.8732114379190481</v>
      </c>
      <c r="H200" s="34">
        <f>+Max!$G200</f>
        <v>5.9656103297108451</v>
      </c>
      <c r="I200" s="35">
        <f>+min!$F200</f>
        <v>2.5192164174485079</v>
      </c>
      <c r="J200" s="36">
        <f>+'Average Info'!$G200</f>
        <v>3.9304709452849154</v>
      </c>
      <c r="K200" s="34">
        <f>+Max!$H200</f>
        <v>7.3904992769456976</v>
      </c>
      <c r="L200" s="35">
        <f>+min!$G200</f>
        <v>2.2203760298403252</v>
      </c>
      <c r="M200" s="36">
        <f>+'Average Info'!$H200</f>
        <v>5.5687202101707172</v>
      </c>
      <c r="N200" s="34">
        <f>+Max!$I200</f>
        <v>8.8753612066276713</v>
      </c>
      <c r="O200" s="35">
        <f>+min!$H200</f>
        <v>2.2445262951719074</v>
      </c>
      <c r="P200" s="36">
        <f>+'Average Info'!$I200</f>
        <v>4.7325701081682476</v>
      </c>
      <c r="Q200" s="34">
        <f>+Max!$J200</f>
        <v>7.3663419532288099</v>
      </c>
      <c r="R200" s="35">
        <f>+min!$I200</f>
        <v>2.2203760298403252</v>
      </c>
      <c r="S200" s="36">
        <f>+'Average Info'!$J200</f>
        <v>4.7761034763940877</v>
      </c>
      <c r="T200" s="34">
        <f>+Max!$K200</f>
        <v>6.3433553479202125</v>
      </c>
      <c r="U200" s="35">
        <f>+min!$J200</f>
        <v>2.9340271344261661</v>
      </c>
      <c r="V200" s="36">
        <f>+'Average Info'!$K200</f>
        <v>4.6526206242848929</v>
      </c>
      <c r="W200" s="34">
        <f>+Max!$L200</f>
        <v>7.6076003864130062</v>
      </c>
      <c r="X200" s="35">
        <f>+min!$K200</f>
        <v>2.8030988513714421</v>
      </c>
      <c r="Y200" s="36">
        <f>+'Average Info'!$L200</f>
        <v>5.5817666137886599</v>
      </c>
      <c r="Z200" s="34">
        <f>+Max!$M200</f>
        <v>7.2296182064572525</v>
      </c>
      <c r="AA200" s="35">
        <f>+min!$L200</f>
        <v>2.2203760298403252</v>
      </c>
      <c r="AB200" s="36">
        <f>+'Average Info'!$M200</f>
        <v>4.543806466338979</v>
      </c>
      <c r="AC200" s="34">
        <f>+Max!$N200</f>
        <v>7.0753466079712908</v>
      </c>
      <c r="AD200" s="35">
        <f>+min!$M200</f>
        <v>2.2203760298403252</v>
      </c>
      <c r="AE200" s="36">
        <f>+'Average Info'!$N200</f>
        <v>5.4147844330812029</v>
      </c>
      <c r="AF200" s="34">
        <f>+Max!$O200</f>
        <v>6.7412908773033235</v>
      </c>
      <c r="AG200" s="35">
        <f>+min!$N200</f>
        <v>3.3742536852211549</v>
      </c>
      <c r="AH200" s="36">
        <f>+'Average Info'!$O200</f>
        <v>4.6803773077195618</v>
      </c>
      <c r="AI200" s="34">
        <f>+Max!$P200</f>
        <v>8.1367160067466635</v>
      </c>
      <c r="AJ200" s="35">
        <f>+min!$O200</f>
        <v>2.8835062122047179</v>
      </c>
      <c r="AK200" s="36">
        <f>+'Average Info'!$P200</f>
        <v>5.7085844642805057</v>
      </c>
      <c r="AL200" s="34">
        <f>+Max!$Q200</f>
        <v>6.6085494715225854</v>
      </c>
      <c r="AM200" s="35">
        <f>+min!$P200</f>
        <v>2.700147537243069</v>
      </c>
      <c r="AN200" s="34">
        <f>+'Average Info'!$Q200</f>
        <v>4.5932425520208771</v>
      </c>
      <c r="AO200" s="34">
        <f>+Max!$R200</f>
        <v>6.6311977124606107</v>
      </c>
      <c r="AP200" s="35">
        <f>+min!$Q200</f>
        <v>2.2203760298403252</v>
      </c>
      <c r="AQ200" s="36">
        <f>+'Average Info'!$R200</f>
        <v>4.0275637997561189</v>
      </c>
      <c r="AR200" s="34">
        <f>+Max!$S200</f>
        <v>7.4818531346339814</v>
      </c>
      <c r="AS200" s="35">
        <f>+min!$R200</f>
        <v>2.2203760298403252</v>
      </c>
      <c r="AT200" s="36">
        <f>+'Average Info'!$S200</f>
        <v>4.4205728131075945</v>
      </c>
      <c r="AU200" s="34">
        <f>+Max!$T200</f>
        <v>7.0445205218153317</v>
      </c>
      <c r="AV200" s="35">
        <f>+min!$S200</f>
        <v>2.2203760298403252</v>
      </c>
      <c r="AW200" s="36">
        <f>+'Average Info'!$T200</f>
        <v>5.6991302390080198</v>
      </c>
      <c r="AX200" s="34">
        <f>+Max!$U200</f>
        <v>7.2904643111669944</v>
      </c>
      <c r="AY200" s="35">
        <f>+min!$T200</f>
        <v>3.8405623814065355</v>
      </c>
      <c r="AZ200" s="36">
        <f>+'Average Info'!$U200</f>
        <v>5.2159059061648065</v>
      </c>
      <c r="BA200" s="34">
        <f>+Max!$V200</f>
        <v>7.7443015463515517</v>
      </c>
      <c r="BB200" s="35">
        <f>+min!$U200</f>
        <v>2.2203760298403252</v>
      </c>
      <c r="BC200" s="36">
        <f>+'Average Info'!$V200</f>
        <v>5.3892086861380459</v>
      </c>
      <c r="BD200" s="34">
        <f>+Max!$W200</f>
        <v>6.9299784567129379</v>
      </c>
      <c r="BE200" s="35">
        <f>+min!$V200</f>
        <v>3.7138601300953864</v>
      </c>
      <c r="BF200" s="36">
        <f>+'Average Info'!$W200</f>
        <v>5.1222516841649757</v>
      </c>
      <c r="BG200" s="34">
        <f>+Max!$X200</f>
        <v>7.4785222826071163</v>
      </c>
      <c r="BH200" s="35">
        <f>+min!$W200</f>
        <v>2.2203760298403252</v>
      </c>
      <c r="BI200" s="36">
        <f>+'Average Info'!$X200</f>
        <v>5.1802459983113796</v>
      </c>
    </row>
    <row r="201" spans="1:61">
      <c r="A201" s="27">
        <v>199</v>
      </c>
      <c r="B201" s="34">
        <f>+Max!$E201</f>
        <v>8.592657838539651</v>
      </c>
      <c r="C201" s="35">
        <f>+min!$D201</f>
        <v>2.242804070545783</v>
      </c>
      <c r="D201" s="36">
        <f>+'Average Info'!$E201</f>
        <v>4.4107301294808554</v>
      </c>
      <c r="E201" s="34">
        <f>+Max!$F201</f>
        <v>8.1488191127203216</v>
      </c>
      <c r="F201" s="35">
        <f>+min!$E201</f>
        <v>2.242804070545783</v>
      </c>
      <c r="G201" s="36">
        <f>+'Average Info'!$F201</f>
        <v>4.3766923897799028</v>
      </c>
      <c r="H201" s="34">
        <f>+Max!$G201</f>
        <v>6.7423957570132345</v>
      </c>
      <c r="I201" s="35">
        <f>+min!$F201</f>
        <v>2.242804070545783</v>
      </c>
      <c r="J201" s="36">
        <f>+'Average Info'!$G201</f>
        <v>4.7172597455840153</v>
      </c>
      <c r="K201" s="34">
        <f>+Max!$H201</f>
        <v>6.3958382641953797</v>
      </c>
      <c r="L201" s="35">
        <f>+min!$G201</f>
        <v>2.242804070545783</v>
      </c>
      <c r="M201" s="36">
        <f>+'Average Info'!$H201</f>
        <v>4.8704726156837035</v>
      </c>
      <c r="N201" s="34">
        <f>+Max!$I201</f>
        <v>8.0461012261672842</v>
      </c>
      <c r="O201" s="35">
        <f>+min!$H201</f>
        <v>2.242804070545783</v>
      </c>
      <c r="P201" s="36">
        <f>+'Average Info'!$I201</f>
        <v>5.4231623606482282</v>
      </c>
      <c r="Q201" s="34">
        <f>+Max!$J201</f>
        <v>6.543225306153257</v>
      </c>
      <c r="R201" s="35">
        <f>+min!$I201</f>
        <v>2.242804070545783</v>
      </c>
      <c r="S201" s="36">
        <f>+'Average Info'!$J201</f>
        <v>4.8621696017663076</v>
      </c>
      <c r="T201" s="34">
        <f>+Max!$K201</f>
        <v>8.233733199100147</v>
      </c>
      <c r="U201" s="35">
        <f>+min!$J201</f>
        <v>2.6821767919979993</v>
      </c>
      <c r="V201" s="36">
        <f>+'Average Info'!$K201</f>
        <v>5.5133219395424016</v>
      </c>
      <c r="W201" s="34">
        <f>+Max!$L201</f>
        <v>7.9090229345628078</v>
      </c>
      <c r="X201" s="35">
        <f>+min!$K201</f>
        <v>3.1564999282165971</v>
      </c>
      <c r="Y201" s="36">
        <f>+'Average Info'!$L201</f>
        <v>4.5880092407170228</v>
      </c>
      <c r="Z201" s="34">
        <f>+Max!$M201</f>
        <v>7.5675352731509671</v>
      </c>
      <c r="AA201" s="35">
        <f>+min!$L201</f>
        <v>2.7672463767451037</v>
      </c>
      <c r="AB201" s="36">
        <f>+'Average Info'!$M201</f>
        <v>4.8915284848962282</v>
      </c>
      <c r="AC201" s="34">
        <f>+Max!$N201</f>
        <v>6.908978427170851</v>
      </c>
      <c r="AD201" s="35">
        <f>+min!$M201</f>
        <v>2.5587926519717632</v>
      </c>
      <c r="AE201" s="36">
        <f>+'Average Info'!$N201</f>
        <v>5.2749966918978597</v>
      </c>
      <c r="AF201" s="34">
        <f>+Max!$O201</f>
        <v>5.8913138800329499</v>
      </c>
      <c r="AG201" s="35">
        <f>+min!$N201</f>
        <v>2.9695698225815588</v>
      </c>
      <c r="AH201" s="36">
        <f>+'Average Info'!$O201</f>
        <v>4.2779843563242039</v>
      </c>
      <c r="AI201" s="34">
        <f>+Max!$P201</f>
        <v>7.9490987779964346</v>
      </c>
      <c r="AJ201" s="35">
        <f>+min!$O201</f>
        <v>2.7089858227408565</v>
      </c>
      <c r="AK201" s="36">
        <f>+'Average Info'!$P201</f>
        <v>5.2562245926617059</v>
      </c>
      <c r="AL201" s="34">
        <f>+Max!$Q201</f>
        <v>6.1365977174879927</v>
      </c>
      <c r="AM201" s="35">
        <f>+min!$P201</f>
        <v>2.7808079233654364</v>
      </c>
      <c r="AN201" s="34">
        <f>+'Average Info'!$Q201</f>
        <v>5.1021003820839557</v>
      </c>
      <c r="AO201" s="34">
        <f>+Max!$R201</f>
        <v>6.3007034647770439</v>
      </c>
      <c r="AP201" s="35">
        <f>+min!$Q201</f>
        <v>4.1192761611818876</v>
      </c>
      <c r="AQ201" s="36">
        <f>+'Average Info'!$R201</f>
        <v>4.3187565455625023</v>
      </c>
      <c r="AR201" s="34">
        <f>+Max!$S201</f>
        <v>7.9012567857097169</v>
      </c>
      <c r="AS201" s="35">
        <f>+min!$R201</f>
        <v>2.3865753583788925</v>
      </c>
      <c r="AT201" s="36">
        <f>+'Average Info'!$S201</f>
        <v>4.9233032768574718</v>
      </c>
      <c r="AU201" s="34">
        <f>+Max!$T201</f>
        <v>6.3970400434151005</v>
      </c>
      <c r="AV201" s="35">
        <f>+min!$S201</f>
        <v>2.242804070545783</v>
      </c>
      <c r="AW201" s="36">
        <f>+'Average Info'!$T201</f>
        <v>4.6326110598389985</v>
      </c>
      <c r="AX201" s="34">
        <f>+Max!$U201</f>
        <v>7.4695797861105024</v>
      </c>
      <c r="AY201" s="35">
        <f>+min!$T201</f>
        <v>2.242804070545783</v>
      </c>
      <c r="AZ201" s="36">
        <f>+'Average Info'!$U201</f>
        <v>5.3009553008404025</v>
      </c>
      <c r="BA201" s="34">
        <f>+Max!$V201</f>
        <v>7.4634989230004445</v>
      </c>
      <c r="BB201" s="35">
        <f>+min!$U201</f>
        <v>2.9513133802790472</v>
      </c>
      <c r="BC201" s="36">
        <f>+'Average Info'!$V201</f>
        <v>5.2639041452868325</v>
      </c>
      <c r="BD201" s="34">
        <f>+Max!$W201</f>
        <v>7.1378139596191588</v>
      </c>
      <c r="BE201" s="35">
        <f>+min!$V201</f>
        <v>2.9328327094735589</v>
      </c>
      <c r="BF201" s="36">
        <f>+'Average Info'!$W201</f>
        <v>5.3323618803680706</v>
      </c>
      <c r="BG201" s="34">
        <f>+Max!$X201</f>
        <v>8.4958014205181538</v>
      </c>
      <c r="BH201" s="35">
        <f>+min!$W201</f>
        <v>2.242804070545783</v>
      </c>
      <c r="BI201" s="36">
        <f>+'Average Info'!$X201</f>
        <v>5.9229363320761328</v>
      </c>
    </row>
    <row r="202" spans="1:61" ht="13.5" thickBot="1">
      <c r="A202" s="27">
        <v>200</v>
      </c>
      <c r="B202" s="34">
        <f>+Max!$E202</f>
        <v>7.3975383122964731</v>
      </c>
      <c r="C202" s="35">
        <f>+min!$D202</f>
        <v>2.2652321112512408</v>
      </c>
      <c r="D202" s="36">
        <f>+'Average Info'!$E202</f>
        <v>3.9919096332277704</v>
      </c>
      <c r="E202" s="34">
        <f>+Max!$F202</f>
        <v>6.521852465532632</v>
      </c>
      <c r="F202" s="35">
        <f>+min!$E202</f>
        <v>2.2652321112512408</v>
      </c>
      <c r="G202" s="36">
        <f>+'Average Info'!$F202</f>
        <v>4.8964624310963929</v>
      </c>
      <c r="H202" s="34">
        <f>+Max!$G202</f>
        <v>7.0541063437898597</v>
      </c>
      <c r="I202" s="35">
        <f>+min!$F202</f>
        <v>3.3679925480984636</v>
      </c>
      <c r="J202" s="36">
        <f>+'Average Info'!$G202</f>
        <v>5.1509515627547851</v>
      </c>
      <c r="K202" s="34">
        <f>+Max!$H202</f>
        <v>7.7326718726603856</v>
      </c>
      <c r="L202" s="35">
        <f>+min!$G202</f>
        <v>2.2652321112512408</v>
      </c>
      <c r="M202" s="36">
        <f>+'Average Info'!$H202</f>
        <v>4.9546682202297907</v>
      </c>
      <c r="N202" s="34">
        <f>+Max!$I202</f>
        <v>7.8242625641296311</v>
      </c>
      <c r="O202" s="35">
        <f>+min!$H202</f>
        <v>2.8142187242716554</v>
      </c>
      <c r="P202" s="36">
        <f>+'Average Info'!$I202</f>
        <v>5.3469962243170031</v>
      </c>
      <c r="Q202" s="34">
        <f>+Max!$J202</f>
        <v>8.4247003517770125</v>
      </c>
      <c r="R202" s="35">
        <f>+min!$I202</f>
        <v>2.9063305865924853</v>
      </c>
      <c r="S202" s="36">
        <f>+'Average Info'!$J202</f>
        <v>5.358694398805814</v>
      </c>
      <c r="T202" s="34">
        <f>+Max!$K202</f>
        <v>7.8993932579134603</v>
      </c>
      <c r="U202" s="35">
        <f>+min!$J202</f>
        <v>2.8805824062075454</v>
      </c>
      <c r="V202" s="36">
        <f>+'Average Info'!$K202</f>
        <v>5.590552389474631</v>
      </c>
      <c r="W202" s="34">
        <f>+Max!$L202</f>
        <v>8.4142049249564366</v>
      </c>
      <c r="X202" s="35">
        <f>+min!$K202</f>
        <v>2.96470550248051</v>
      </c>
      <c r="Y202" s="36">
        <f>+'Average Info'!$L202</f>
        <v>5.254817039378529</v>
      </c>
      <c r="Z202" s="34">
        <f>+Max!$M202</f>
        <v>6.7488510852880781</v>
      </c>
      <c r="AA202" s="35">
        <f>+min!$L202</f>
        <v>3.0308200305447124</v>
      </c>
      <c r="AB202" s="36">
        <f>+'Average Info'!$M202</f>
        <v>5.1283198127715295</v>
      </c>
      <c r="AC202" s="34">
        <f>+Max!$N202</f>
        <v>7.7880193169730791</v>
      </c>
      <c r="AD202" s="35">
        <f>+min!$M202</f>
        <v>3.7619919510903252</v>
      </c>
      <c r="AE202" s="36">
        <f>+'Average Info'!$N202</f>
        <v>5.1108322175656404</v>
      </c>
      <c r="AF202" s="34">
        <f>+Max!$O202</f>
        <v>7.4106239312456239</v>
      </c>
      <c r="AG202" s="35">
        <f>+min!$N202</f>
        <v>2.2652321112512408</v>
      </c>
      <c r="AH202" s="36">
        <f>+'Average Info'!$O202</f>
        <v>4.9953402494655021</v>
      </c>
      <c r="AI202" s="34">
        <f>+Max!$P202</f>
        <v>7.3110747178400697</v>
      </c>
      <c r="AJ202" s="35">
        <f>+min!$O202</f>
        <v>3.5113892424325006</v>
      </c>
      <c r="AK202" s="36">
        <f>+'Average Info'!$P202</f>
        <v>5.1303626746506534</v>
      </c>
      <c r="AL202" s="34">
        <f>+Max!$Q202</f>
        <v>7.1073770257731779</v>
      </c>
      <c r="AM202" s="35">
        <f>+min!$P202</f>
        <v>3.5024189829536536</v>
      </c>
      <c r="AN202" s="34">
        <f>+'Average Info'!$Q202</f>
        <v>4.7698630123788757</v>
      </c>
      <c r="AO202" s="34">
        <f>+Max!$R202</f>
        <v>6.879109593526624</v>
      </c>
      <c r="AP202" s="35">
        <f>+min!$Q202</f>
        <v>2.6285526435461715</v>
      </c>
      <c r="AQ202" s="36">
        <f>+'Average Info'!$R202</f>
        <v>4.9358790866976765</v>
      </c>
      <c r="AR202" s="34">
        <f>+Max!$S202</f>
        <v>7.9943064810706161</v>
      </c>
      <c r="AS202" s="35">
        <f>+min!$R202</f>
        <v>2.5438253851392423</v>
      </c>
      <c r="AT202" s="36">
        <f>+'Average Info'!$S202</f>
        <v>5.5673985685174507</v>
      </c>
      <c r="AU202" s="34">
        <f>+Max!$T202</f>
        <v>7.5234697522835692</v>
      </c>
      <c r="AV202" s="35">
        <f>+min!$S202</f>
        <v>2.8541621944620328</v>
      </c>
      <c r="AW202" s="36">
        <f>+'Average Info'!$T202</f>
        <v>5.0629470146521207</v>
      </c>
      <c r="AX202" s="34">
        <f>+Max!$U202</f>
        <v>7.3739270224151472</v>
      </c>
      <c r="AY202" s="35">
        <f>+min!$T202</f>
        <v>2.2652321112512408</v>
      </c>
      <c r="AZ202" s="36">
        <f>+'Average Info'!$U202</f>
        <v>5.1576799626083103</v>
      </c>
      <c r="BA202" s="34">
        <f>+Max!$V202</f>
        <v>6.3734870957226333</v>
      </c>
      <c r="BB202" s="35">
        <f>+min!$U202</f>
        <v>2.8787551577988153</v>
      </c>
      <c r="BC202" s="36">
        <f>+'Average Info'!$V202</f>
        <v>4.3652169079417007</v>
      </c>
      <c r="BD202" s="34">
        <f>+Max!$W202</f>
        <v>7.4570990493932063</v>
      </c>
      <c r="BE202" s="35">
        <f>+min!$V202</f>
        <v>2.2652321112512408</v>
      </c>
      <c r="BF202" s="36">
        <f>+'Average Info'!$W202</f>
        <v>5.8525804024561081</v>
      </c>
      <c r="BG202" s="34">
        <f>+Max!$X202</f>
        <v>9.4076599020667704</v>
      </c>
      <c r="BH202" s="35">
        <f>+min!$W202</f>
        <v>4.0749486565798367</v>
      </c>
      <c r="BI202" s="36">
        <f>+'Average Info'!$X202</f>
        <v>5.2647296146850406</v>
      </c>
    </row>
    <row r="203" spans="1:61" ht="13.5" thickBot="1">
      <c r="A203" s="37" t="s">
        <v>40</v>
      </c>
      <c r="B203" s="38">
        <f t="shared" ref="B203:BI203" si="0">AVERAGE(B3:B202)</f>
        <v>6.2965216793238641</v>
      </c>
      <c r="C203" s="38">
        <f t="shared" si="0"/>
        <v>2.2417858246283275</v>
      </c>
      <c r="D203" s="38">
        <f>AVERAGE(D3:D202)</f>
        <v>3.9356839292671713</v>
      </c>
      <c r="E203" s="38">
        <f t="shared" si="0"/>
        <v>6.8705339686020723</v>
      </c>
      <c r="F203" s="38">
        <f t="shared" si="0"/>
        <v>2.2767633771037992</v>
      </c>
      <c r="G203" s="38">
        <f t="shared" si="0"/>
        <v>4.4065074098318515</v>
      </c>
      <c r="H203" s="38">
        <f t="shared" si="0"/>
        <v>7.0918344656917238</v>
      </c>
      <c r="I203" s="38">
        <f t="shared" si="0"/>
        <v>2.4342667581791533</v>
      </c>
      <c r="J203" s="38">
        <f t="shared" si="0"/>
        <v>4.7502221874609836</v>
      </c>
      <c r="K203" s="38">
        <f t="shared" si="0"/>
        <v>7.423181823582671</v>
      </c>
      <c r="L203" s="38">
        <f t="shared" si="0"/>
        <v>2.5343805573076823</v>
      </c>
      <c r="M203" s="38">
        <f t="shared" si="0"/>
        <v>4.9598858520265674</v>
      </c>
      <c r="N203" s="38">
        <f t="shared" si="0"/>
        <v>7.2988357821176484</v>
      </c>
      <c r="O203" s="38">
        <f t="shared" si="0"/>
        <v>2.7001760339319585</v>
      </c>
      <c r="P203" s="38">
        <f t="shared" si="0"/>
        <v>4.8059504210801514</v>
      </c>
      <c r="Q203" s="38">
        <f t="shared" si="0"/>
        <v>7.2408013749286386</v>
      </c>
      <c r="R203" s="38">
        <f t="shared" si="0"/>
        <v>2.6212561814416038</v>
      </c>
      <c r="S203" s="38">
        <f t="shared" si="0"/>
        <v>4.8277861643406093</v>
      </c>
      <c r="T203" s="38">
        <f t="shared" si="0"/>
        <v>7.3629616474630053</v>
      </c>
      <c r="U203" s="38">
        <f t="shared" si="0"/>
        <v>2.565176749775925</v>
      </c>
      <c r="V203" s="38">
        <f t="shared" si="0"/>
        <v>4.9699465103340659</v>
      </c>
      <c r="W203" s="38">
        <f t="shared" si="0"/>
        <v>7.60664175142022</v>
      </c>
      <c r="X203" s="38">
        <f t="shared" si="0"/>
        <v>2.7429488849391404</v>
      </c>
      <c r="Y203" s="38">
        <f t="shared" si="0"/>
        <v>5.1546558068632091</v>
      </c>
      <c r="Z203" s="38">
        <f t="shared" si="0"/>
        <v>7.2663567758919543</v>
      </c>
      <c r="AA203" s="38">
        <f t="shared" si="0"/>
        <v>2.8562465706680715</v>
      </c>
      <c r="AB203" s="38">
        <f t="shared" si="0"/>
        <v>4.8989368845817278</v>
      </c>
      <c r="AC203" s="38">
        <f t="shared" si="0"/>
        <v>7.3680984851545528</v>
      </c>
      <c r="AD203" s="38">
        <f t="shared" si="0"/>
        <v>2.7266270914896733</v>
      </c>
      <c r="AE203" s="38">
        <f t="shared" si="0"/>
        <v>4.9897148630570367</v>
      </c>
      <c r="AF203" s="38">
        <f t="shared" si="0"/>
        <v>7.6294912250518383</v>
      </c>
      <c r="AG203" s="38">
        <f t="shared" si="0"/>
        <v>2.7620251931226436</v>
      </c>
      <c r="AH203" s="38">
        <f t="shared" si="0"/>
        <v>5.1394111162422726</v>
      </c>
      <c r="AI203" s="38">
        <f t="shared" si="0"/>
        <v>7.7634522328138607</v>
      </c>
      <c r="AJ203" s="38">
        <f t="shared" si="0"/>
        <v>2.8294846089102377</v>
      </c>
      <c r="AK203" s="38">
        <f t="shared" si="0"/>
        <v>5.3376810366608574</v>
      </c>
      <c r="AL203" s="38">
        <f t="shared" si="0"/>
        <v>7.3788362786746324</v>
      </c>
      <c r="AM203" s="38">
        <f t="shared" si="0"/>
        <v>3.0461850635374517</v>
      </c>
      <c r="AN203" s="38">
        <f t="shared" si="0"/>
        <v>4.9876156890420047</v>
      </c>
      <c r="AO203" s="38">
        <f t="shared" si="0"/>
        <v>7.2401384494911358</v>
      </c>
      <c r="AP203" s="38">
        <f t="shared" si="0"/>
        <v>2.7221985453941073</v>
      </c>
      <c r="AQ203" s="38">
        <f t="shared" si="0"/>
        <v>4.868012469803098</v>
      </c>
      <c r="AR203" s="38">
        <f t="shared" si="0"/>
        <v>7.461398577500657</v>
      </c>
      <c r="AS203" s="38">
        <f t="shared" si="0"/>
        <v>2.7120587935056228</v>
      </c>
      <c r="AT203" s="38">
        <f t="shared" si="0"/>
        <v>5.0651395556890684</v>
      </c>
      <c r="AU203" s="38">
        <f t="shared" si="0"/>
        <v>7.6507338579453856</v>
      </c>
      <c r="AV203" s="38">
        <f t="shared" si="0"/>
        <v>2.7862833013131443</v>
      </c>
      <c r="AW203" s="38">
        <f t="shared" si="0"/>
        <v>5.169292420280569</v>
      </c>
      <c r="AX203" s="38">
        <f t="shared" si="0"/>
        <v>7.4189388872379922</v>
      </c>
      <c r="AY203" s="38">
        <f t="shared" si="0"/>
        <v>2.8792785948287447</v>
      </c>
      <c r="AZ203" s="38">
        <f t="shared" si="0"/>
        <v>5.0232428946966934</v>
      </c>
      <c r="BA203" s="38">
        <f t="shared" si="0"/>
        <v>7.6006267115675508</v>
      </c>
      <c r="BB203" s="38">
        <f t="shared" si="0"/>
        <v>2.8600145721408921</v>
      </c>
      <c r="BC203" s="38">
        <f t="shared" si="0"/>
        <v>5.1396456604431755</v>
      </c>
      <c r="BD203" s="38">
        <f t="shared" si="0"/>
        <v>7.8084630367400116</v>
      </c>
      <c r="BE203" s="38">
        <f t="shared" si="0"/>
        <v>2.9005710545663992</v>
      </c>
      <c r="BF203" s="38">
        <f t="shared" si="0"/>
        <v>5.3664788942218395</v>
      </c>
      <c r="BG203" s="38">
        <f t="shared" si="0"/>
        <v>7.811584246452818</v>
      </c>
      <c r="BH203" s="38">
        <f t="shared" si="0"/>
        <v>3.0099050786260886</v>
      </c>
      <c r="BI203" s="39">
        <f t="shared" si="0"/>
        <v>5.4752549516692932</v>
      </c>
    </row>
    <row r="204" spans="1:61">
      <c r="A204" s="27" t="s">
        <v>29</v>
      </c>
      <c r="B204" s="40">
        <f>MAX(B3:B202)</f>
        <v>8.9354060277519753</v>
      </c>
      <c r="C204" s="40"/>
      <c r="D204" s="40"/>
      <c r="E204" s="40">
        <f>MAX(E3:E202)</f>
        <v>9.8828301799863159</v>
      </c>
      <c r="F204" s="40"/>
      <c r="G204" s="40"/>
      <c r="H204" s="40">
        <f>MAX(H3:H202)</f>
        <v>9.6794126060005592</v>
      </c>
      <c r="I204" s="40"/>
      <c r="J204" s="40"/>
      <c r="K204" s="40">
        <f>MAX(K3:K202)</f>
        <v>9.9042832081418446</v>
      </c>
      <c r="L204" s="40"/>
      <c r="M204" s="40"/>
      <c r="N204" s="40">
        <f>MAX(N3:N202)</f>
        <v>10.035355555336077</v>
      </c>
      <c r="O204" s="40"/>
      <c r="P204" s="40"/>
      <c r="Q204" s="40">
        <f>MAX(Q3:Q202)</f>
        <v>10.402398813724041</v>
      </c>
      <c r="R204" s="40"/>
      <c r="S204" s="40"/>
      <c r="T204" s="40">
        <f>MAX(T3:T202)</f>
        <v>9.766142144730086</v>
      </c>
      <c r="U204" s="40"/>
      <c r="V204" s="40"/>
      <c r="W204" s="40">
        <f>MAX(W3:W202)</f>
        <v>10.078878721283857</v>
      </c>
      <c r="X204" s="40"/>
      <c r="Y204" s="40"/>
      <c r="Z204" s="40">
        <f>MAX(Z3:Z202)</f>
        <v>9.1748628187807828</v>
      </c>
      <c r="AA204" s="40"/>
      <c r="AB204" s="40"/>
      <c r="AC204" s="40">
        <f>MAX(AC3:AC202)</f>
        <v>10.726132468662726</v>
      </c>
      <c r="AD204" s="40"/>
      <c r="AE204" s="40"/>
      <c r="AF204" s="40">
        <f>MAX(AF3:AF202)</f>
        <v>9.855139200434353</v>
      </c>
      <c r="AG204" s="40"/>
      <c r="AH204" s="40"/>
      <c r="AI204" s="40">
        <f>MAX(AI3:AI202)</f>
        <v>10.876364032770077</v>
      </c>
      <c r="AJ204" s="40"/>
      <c r="AK204" s="40"/>
      <c r="AL204" s="40">
        <f>MAX(AL3:AL202)</f>
        <v>10.280906777260025</v>
      </c>
      <c r="AM204" s="40"/>
      <c r="AN204" s="40"/>
      <c r="AO204" s="40">
        <f>MAX(AO3:AO202)</f>
        <v>10.726060629985604</v>
      </c>
      <c r="AP204" s="40"/>
      <c r="AQ204" s="40"/>
      <c r="AR204" s="40">
        <f>MAX(AR3:AR202)</f>
        <v>9.9551668939373297</v>
      </c>
      <c r="AS204" s="40"/>
      <c r="AT204" s="40"/>
      <c r="AU204" s="40">
        <f>MAX(AU3:AU202)</f>
        <v>10.563607849590449</v>
      </c>
      <c r="AV204" s="40"/>
      <c r="AW204" s="40"/>
      <c r="AX204" s="40">
        <f>MAX(AX3:AX202)</f>
        <v>9.1844188172949277</v>
      </c>
      <c r="AY204" s="40"/>
      <c r="AZ204" s="40"/>
      <c r="BA204" s="40">
        <f>MAX(BA3:BA202)</f>
        <v>10.868281989090912</v>
      </c>
      <c r="BB204" s="40"/>
      <c r="BC204" s="40"/>
      <c r="BD204" s="40">
        <f>MAX(BD3:BD202)</f>
        <v>9.9160424424166784</v>
      </c>
      <c r="BE204" s="40"/>
      <c r="BF204" s="40"/>
      <c r="BG204" s="40">
        <f>MAX(BG3:BG202)</f>
        <v>11.285763784440856</v>
      </c>
      <c r="BH204" s="40"/>
      <c r="BI204" s="40"/>
    </row>
    <row r="205" spans="1:61">
      <c r="A205" s="27" t="s">
        <v>41</v>
      </c>
      <c r="D205" s="40">
        <f>AVERAGE(D3:D202)</f>
        <v>3.9356839292671713</v>
      </c>
      <c r="G205" s="40">
        <f>AVERAGE(G3:G202)</f>
        <v>4.4065074098318515</v>
      </c>
      <c r="J205" s="40">
        <f>AVERAGE(J3:J202)</f>
        <v>4.7502221874609836</v>
      </c>
      <c r="M205" s="40">
        <f>AVERAGE(M3:M202)</f>
        <v>4.9598858520265674</v>
      </c>
      <c r="P205" s="40">
        <f>AVERAGE(P3:P202)</f>
        <v>4.8059504210801514</v>
      </c>
      <c r="S205" s="40">
        <f>AVERAGE(S3:S202)</f>
        <v>4.8277861643406093</v>
      </c>
      <c r="V205" s="40">
        <f>AVERAGE(V3:V202)</f>
        <v>4.9699465103340659</v>
      </c>
      <c r="Y205" s="40">
        <f>AVERAGE(Y3:Y202)</f>
        <v>5.1546558068632091</v>
      </c>
      <c r="AB205" s="40">
        <f>AVERAGE(AB3:AB202)</f>
        <v>4.8989368845817278</v>
      </c>
      <c r="AE205" s="40">
        <f>AVERAGE(AE3:AE202)</f>
        <v>4.9897148630570367</v>
      </c>
      <c r="AH205" s="40">
        <f>AVERAGE(AH3:AH202)</f>
        <v>5.1394111162422726</v>
      </c>
      <c r="AK205" s="40">
        <f>AVERAGE(AK3:AK202)</f>
        <v>5.3376810366608574</v>
      </c>
      <c r="AN205" s="40">
        <f>AVERAGE(AN3:AN202)</f>
        <v>4.9876156890420047</v>
      </c>
      <c r="AQ205" s="40">
        <f>AVERAGE(AQ3:AQ202)</f>
        <v>4.868012469803098</v>
      </c>
      <c r="AT205" s="40">
        <f>AVERAGE(AT3:AT202)</f>
        <v>5.0651395556890684</v>
      </c>
      <c r="AW205" s="40">
        <f>AVERAGE(AW3:AW202)</f>
        <v>5.169292420280569</v>
      </c>
      <c r="AZ205" s="40">
        <f>AVERAGE(AZ3:AZ202)</f>
        <v>5.0232428946966934</v>
      </c>
      <c r="BC205" s="40">
        <f>AVERAGE(BC3:BC202)</f>
        <v>5.1396456604431755</v>
      </c>
      <c r="BF205" s="40">
        <f>AVERAGE(BF3:BF202)</f>
        <v>5.3664788942218395</v>
      </c>
      <c r="BI205" s="40">
        <f>AVERAGE(BI3:BI202)</f>
        <v>5.4752549516692932</v>
      </c>
    </row>
    <row r="206" spans="1:61">
      <c r="A206" s="27" t="s">
        <v>30</v>
      </c>
      <c r="B206" s="40">
        <f>MIN(C3:C202)</f>
        <v>2.1979479891348674</v>
      </c>
      <c r="C206" s="40"/>
      <c r="E206" s="40">
        <f>MIN(F3:F202)</f>
        <v>2.1979479891348674</v>
      </c>
      <c r="F206" s="40"/>
      <c r="H206" s="40">
        <f>MIN(I3:I202)</f>
        <v>2.1979479891348674</v>
      </c>
      <c r="I206" s="40"/>
      <c r="K206" s="40">
        <f>MIN(L3:L202)</f>
        <v>2.1979479891348674</v>
      </c>
      <c r="L206" s="40"/>
      <c r="N206" s="40">
        <f>MIN(O3:O202)</f>
        <v>2.1979479891348674</v>
      </c>
      <c r="O206" s="40"/>
      <c r="Q206" s="40">
        <f>MIN(R3:R202)</f>
        <v>2.1979479891348674</v>
      </c>
      <c r="R206" s="40"/>
      <c r="T206" s="40">
        <f>MIN(U3:U202)</f>
        <v>2.1979479891348674</v>
      </c>
      <c r="U206" s="40"/>
      <c r="W206" s="40">
        <f>MIN(X3:X202)</f>
        <v>2.1979479891348674</v>
      </c>
      <c r="X206" s="40"/>
      <c r="Z206" s="40">
        <f>MIN(AA3:AA202)</f>
        <v>2.1979479891348674</v>
      </c>
      <c r="AA206" s="40"/>
      <c r="AC206" s="40">
        <f>MIN(AD3:AD202)</f>
        <v>2.1979479891348674</v>
      </c>
      <c r="AD206" s="40"/>
      <c r="AF206" s="40">
        <f>MIN(AG3:AG202)</f>
        <v>2.1979479891348674</v>
      </c>
      <c r="AG206" s="40"/>
      <c r="AI206" s="40">
        <f>MIN(AJ3:AJ202)</f>
        <v>2.1979479891348674</v>
      </c>
      <c r="AJ206" s="40"/>
      <c r="AL206" s="41">
        <f>MIN(AM3:AM202)</f>
        <v>2.1979479891348674</v>
      </c>
      <c r="AM206" s="40"/>
      <c r="AO206" s="40">
        <f>MIN(AP3:AP202)</f>
        <v>2.1979479891348674</v>
      </c>
      <c r="AP206" s="40"/>
      <c r="AR206" s="40">
        <f>MIN(AS3:AS202)</f>
        <v>2.1979479891348674</v>
      </c>
      <c r="AS206" s="40"/>
      <c r="AU206" s="40">
        <f>MIN(AV3:AV202)</f>
        <v>2.1979479891348674</v>
      </c>
      <c r="AV206" s="40"/>
      <c r="AX206" s="40">
        <f>MIN(AY3:AY202)</f>
        <v>2.1979479891348674</v>
      </c>
      <c r="AY206" s="40"/>
      <c r="BA206" s="40">
        <f>MIN(BB3:BB202)</f>
        <v>2.1979479891348674</v>
      </c>
      <c r="BB206" s="40"/>
      <c r="BD206" s="40">
        <f>MIN(BE3:BE202)</f>
        <v>2.1979479891348674</v>
      </c>
      <c r="BE206" s="40"/>
      <c r="BG206" s="40">
        <f>MIN(BH3:BH202)</f>
        <v>2.1979479891348674</v>
      </c>
      <c r="BH206" s="40"/>
    </row>
    <row r="207" spans="1:61">
      <c r="B207" s="40"/>
    </row>
    <row r="208" spans="1:61">
      <c r="A208" s="27" t="s">
        <v>42</v>
      </c>
      <c r="B208" s="42">
        <f>+B204-B206</f>
        <v>6.7374580386171079</v>
      </c>
      <c r="E208" s="42">
        <f>+E204-E206</f>
        <v>7.6848821908514484</v>
      </c>
      <c r="H208" s="42">
        <f>+H204-H206</f>
        <v>7.4814646168656918</v>
      </c>
      <c r="K208" s="42">
        <f>+K204-K206</f>
        <v>7.7063352190069772</v>
      </c>
      <c r="N208" s="42">
        <f>+N204-N206</f>
        <v>7.8374075662012093</v>
      </c>
      <c r="Q208" s="42">
        <f>+Q204-Q206</f>
        <v>8.2044508245891734</v>
      </c>
      <c r="T208" s="42">
        <f>+T204-T206</f>
        <v>7.5681941555952186</v>
      </c>
      <c r="W208" s="42">
        <f>+W204-W206</f>
        <v>7.8809307321489896</v>
      </c>
      <c r="Z208" s="42">
        <f>+Z204-Z206</f>
        <v>6.9769148296459154</v>
      </c>
      <c r="AC208" s="42">
        <f>+AC204-AC206</f>
        <v>8.5281844795278587</v>
      </c>
      <c r="AF208" s="42">
        <f>+AF204-AF206</f>
        <v>7.6571912112994855</v>
      </c>
      <c r="AI208" s="42">
        <f>+AI204-AI206</f>
        <v>8.6784160436352096</v>
      </c>
      <c r="AL208" s="41">
        <f>+AL204-AL206</f>
        <v>8.0829587881251577</v>
      </c>
      <c r="AO208" s="42">
        <f>+AO204-AO206</f>
        <v>8.5281126408507362</v>
      </c>
      <c r="AR208" s="42">
        <f>+AR204-AR206</f>
        <v>7.7572189048024622</v>
      </c>
      <c r="AU208" s="42">
        <f>+AU204-AU206</f>
        <v>8.3656598604555814</v>
      </c>
      <c r="AX208" s="42">
        <f>+AX204-AX206</f>
        <v>6.9864708281600603</v>
      </c>
      <c r="BA208" s="42">
        <f>+BA204-BA206</f>
        <v>8.6703339999560445</v>
      </c>
      <c r="BD208" s="42">
        <f>+BD204-BD206</f>
        <v>7.718094453281811</v>
      </c>
      <c r="BG208" s="42">
        <f>+BG204-BG206</f>
        <v>9.087815795305989</v>
      </c>
    </row>
    <row r="210" spans="1:49">
      <c r="B210" s="27">
        <v>2012</v>
      </c>
      <c r="C210" s="27">
        <v>2013</v>
      </c>
      <c r="D210" s="27">
        <v>2014</v>
      </c>
      <c r="E210" s="27">
        <v>2015</v>
      </c>
      <c r="F210" s="27">
        <v>2016</v>
      </c>
      <c r="G210" s="27">
        <v>2017</v>
      </c>
      <c r="H210" s="27">
        <v>2018</v>
      </c>
      <c r="I210" s="27">
        <v>2019</v>
      </c>
      <c r="J210" s="27">
        <v>2020</v>
      </c>
      <c r="K210" s="27">
        <v>2021</v>
      </c>
      <c r="L210" s="27">
        <v>2022</v>
      </c>
      <c r="M210" s="27">
        <v>2023</v>
      </c>
      <c r="N210" s="27">
        <v>2024</v>
      </c>
      <c r="O210" s="27">
        <v>2025</v>
      </c>
      <c r="P210" s="27">
        <v>2026</v>
      </c>
      <c r="Q210" s="27">
        <v>2027</v>
      </c>
      <c r="R210" s="27">
        <v>2028</v>
      </c>
      <c r="S210" s="27">
        <v>2029</v>
      </c>
      <c r="T210" s="27">
        <v>2030</v>
      </c>
      <c r="U210" s="27">
        <v>2031</v>
      </c>
    </row>
    <row r="211" spans="1:49" ht="15">
      <c r="A211" s="27" t="s">
        <v>43</v>
      </c>
      <c r="B211" s="43">
        <f>+B204</f>
        <v>8.9354060277519753</v>
      </c>
      <c r="C211" s="44">
        <f>+E204</f>
        <v>9.8828301799863159</v>
      </c>
      <c r="D211" s="44">
        <f>+H204</f>
        <v>9.6794126060005592</v>
      </c>
      <c r="E211" s="44">
        <f>+K204</f>
        <v>9.9042832081418446</v>
      </c>
      <c r="F211" s="44">
        <f>+N204</f>
        <v>10.035355555336077</v>
      </c>
      <c r="G211" s="44">
        <f>+Q204</f>
        <v>10.402398813724041</v>
      </c>
      <c r="H211" s="44">
        <f>+T204</f>
        <v>9.766142144730086</v>
      </c>
      <c r="I211" s="44">
        <f>+W204</f>
        <v>10.078878721283857</v>
      </c>
      <c r="J211" s="44">
        <f>+Z204</f>
        <v>9.1748628187807828</v>
      </c>
      <c r="K211" s="44">
        <f>+AC204</f>
        <v>10.726132468662726</v>
      </c>
      <c r="L211" s="44">
        <f>+AF204</f>
        <v>9.855139200434353</v>
      </c>
      <c r="M211" s="44">
        <f>+AI204</f>
        <v>10.876364032770077</v>
      </c>
      <c r="N211" s="44">
        <f>+AL204</f>
        <v>10.280906777260025</v>
      </c>
      <c r="O211" s="44">
        <f>+AO204</f>
        <v>10.726060629985604</v>
      </c>
      <c r="P211" s="44">
        <f>+AR204</f>
        <v>9.9551668939373297</v>
      </c>
      <c r="Q211" s="44">
        <f>+AU204</f>
        <v>10.563607849590449</v>
      </c>
      <c r="R211" s="44">
        <f>+AX204</f>
        <v>9.1844188172949277</v>
      </c>
      <c r="S211" s="44">
        <f>+BA204</f>
        <v>10.868281989090912</v>
      </c>
      <c r="T211" s="44">
        <f>+BD204</f>
        <v>9.9160424424166784</v>
      </c>
      <c r="U211" s="44">
        <f>+BG204</f>
        <v>11.285763784440856</v>
      </c>
      <c r="V211" s="44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</row>
    <row r="212" spans="1:49" ht="15">
      <c r="A212" s="27" t="s">
        <v>44</v>
      </c>
      <c r="B212" s="44">
        <f>+B203</f>
        <v>6.2965216793238641</v>
      </c>
      <c r="C212" s="44">
        <f>E203</f>
        <v>6.8705339686020723</v>
      </c>
      <c r="D212" s="44">
        <f>+H203</f>
        <v>7.0918344656917238</v>
      </c>
      <c r="E212" s="44">
        <f>K203</f>
        <v>7.423181823582671</v>
      </c>
      <c r="F212" s="44">
        <f>N203</f>
        <v>7.2988357821176484</v>
      </c>
      <c r="G212" s="44">
        <f>Q203</f>
        <v>7.2408013749286386</v>
      </c>
      <c r="H212" s="44">
        <f>T203</f>
        <v>7.3629616474630053</v>
      </c>
      <c r="I212" s="44">
        <f>W203</f>
        <v>7.60664175142022</v>
      </c>
      <c r="J212" s="40">
        <f>+Z203</f>
        <v>7.2663567758919543</v>
      </c>
      <c r="K212" s="44">
        <f>+AC203</f>
        <v>7.3680984851545528</v>
      </c>
      <c r="L212" s="44">
        <f>+AF203</f>
        <v>7.6294912250518383</v>
      </c>
      <c r="M212" s="44">
        <f>+AI203</f>
        <v>7.7634522328138607</v>
      </c>
      <c r="N212" s="44">
        <f>+AL203</f>
        <v>7.3788362786746324</v>
      </c>
      <c r="O212" s="44">
        <f>+AO203</f>
        <v>7.2401384494911358</v>
      </c>
      <c r="P212" s="44">
        <f>+AR203</f>
        <v>7.461398577500657</v>
      </c>
      <c r="Q212" s="44">
        <f>+AU203</f>
        <v>7.6507338579453856</v>
      </c>
      <c r="R212" s="44">
        <f>+AX203</f>
        <v>7.4189388872379922</v>
      </c>
      <c r="S212" s="44">
        <f>+BA203</f>
        <v>7.6006267115675508</v>
      </c>
      <c r="T212" s="44">
        <f>+BD203</f>
        <v>7.8084630367400116</v>
      </c>
      <c r="U212" s="44">
        <f>+BG203</f>
        <v>7.811584246452818</v>
      </c>
      <c r="V212" s="44"/>
      <c r="W212" s="44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</row>
    <row r="213" spans="1:49" ht="14.25" customHeight="1">
      <c r="A213" s="27" t="s">
        <v>45</v>
      </c>
      <c r="B213" s="44">
        <f>+C203</f>
        <v>2.2417858246283275</v>
      </c>
      <c r="C213" s="44">
        <f>F203</f>
        <v>2.2767633771037992</v>
      </c>
      <c r="D213" s="44">
        <f>+I203</f>
        <v>2.4342667581791533</v>
      </c>
      <c r="E213" s="44">
        <f>L203</f>
        <v>2.5343805573076823</v>
      </c>
      <c r="F213" s="44">
        <f>O203</f>
        <v>2.7001760339319585</v>
      </c>
      <c r="G213" s="44">
        <f>R203</f>
        <v>2.6212561814416038</v>
      </c>
      <c r="H213" s="44">
        <f>U203</f>
        <v>2.565176749775925</v>
      </c>
      <c r="I213" s="44">
        <f>X203</f>
        <v>2.7429488849391404</v>
      </c>
      <c r="J213" s="40">
        <f>+AA203</f>
        <v>2.8562465706680715</v>
      </c>
      <c r="K213" s="44">
        <f>+AD203</f>
        <v>2.7266270914896733</v>
      </c>
      <c r="L213" s="44">
        <f>+AG203</f>
        <v>2.7620251931226436</v>
      </c>
      <c r="M213" s="44">
        <f>+AJ203</f>
        <v>2.8294846089102377</v>
      </c>
      <c r="N213" s="44">
        <f>+AM203</f>
        <v>3.0461850635374517</v>
      </c>
      <c r="O213" s="44">
        <f>+AP203</f>
        <v>2.7221985453941073</v>
      </c>
      <c r="P213" s="44">
        <f>+AS203</f>
        <v>2.7120587935056228</v>
      </c>
      <c r="Q213" s="44">
        <f>+AV203</f>
        <v>2.7862833013131443</v>
      </c>
      <c r="R213" s="44">
        <f>+AY203</f>
        <v>2.8792785948287447</v>
      </c>
      <c r="S213" s="44">
        <f>+BB203</f>
        <v>2.8600145721408921</v>
      </c>
      <c r="T213" s="44">
        <f>+BE203</f>
        <v>2.9005710545663992</v>
      </c>
      <c r="U213" s="44">
        <f>+BH203</f>
        <v>3.0099050786260886</v>
      </c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</row>
    <row r="214" spans="1:49" ht="15">
      <c r="A214" s="27" t="s">
        <v>46</v>
      </c>
      <c r="B214" s="44">
        <f>+D203</f>
        <v>3.9356839292671713</v>
      </c>
      <c r="C214" s="44">
        <f>G203</f>
        <v>4.4065074098318515</v>
      </c>
      <c r="D214" s="44">
        <f>+J203</f>
        <v>4.7502221874609836</v>
      </c>
      <c r="E214" s="44">
        <f>M203</f>
        <v>4.9598858520265674</v>
      </c>
      <c r="F214" s="44">
        <f>P203</f>
        <v>4.8059504210801514</v>
      </c>
      <c r="G214" s="44">
        <f>S203</f>
        <v>4.8277861643406093</v>
      </c>
      <c r="H214" s="44">
        <f>V203</f>
        <v>4.9699465103340659</v>
      </c>
      <c r="I214" s="44">
        <f>Y203</f>
        <v>5.1546558068632091</v>
      </c>
      <c r="J214" s="40">
        <f>+AB203</f>
        <v>4.8989368845817278</v>
      </c>
      <c r="K214" s="44">
        <f>+AE203</f>
        <v>4.9897148630570367</v>
      </c>
      <c r="L214" s="44">
        <f>+AH203</f>
        <v>5.1394111162422726</v>
      </c>
      <c r="M214" s="44">
        <f>+AK203</f>
        <v>5.3376810366608574</v>
      </c>
      <c r="N214" s="44">
        <f>+AN203</f>
        <v>4.9876156890420047</v>
      </c>
      <c r="O214" s="44">
        <f>+AQ203</f>
        <v>4.868012469803098</v>
      </c>
      <c r="P214" s="44">
        <f>+AT203</f>
        <v>5.0651395556890684</v>
      </c>
      <c r="Q214" s="44">
        <f>+AW203</f>
        <v>5.169292420280569</v>
      </c>
      <c r="R214" s="44">
        <f>+AZ203</f>
        <v>5.0232428946966934</v>
      </c>
      <c r="S214" s="44">
        <f>+BC203</f>
        <v>5.1396456604431755</v>
      </c>
      <c r="T214" s="44">
        <f>+BF203</f>
        <v>5.3664788942218395</v>
      </c>
      <c r="U214" s="44">
        <f>+BI203</f>
        <v>5.4752549516692932</v>
      </c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</row>
    <row r="215" spans="1:49" ht="15">
      <c r="A215" s="27" t="s">
        <v>47</v>
      </c>
      <c r="B215" s="43">
        <f>+B206</f>
        <v>2.1979479891348674</v>
      </c>
      <c r="C215" s="43">
        <f>+E206</f>
        <v>2.1979479891348674</v>
      </c>
      <c r="D215" s="43">
        <f>+H206</f>
        <v>2.1979479891348674</v>
      </c>
      <c r="E215" s="43">
        <f>+K206</f>
        <v>2.1979479891348674</v>
      </c>
      <c r="F215" s="43">
        <f>+N206</f>
        <v>2.1979479891348674</v>
      </c>
      <c r="G215" s="43">
        <f>+Q206</f>
        <v>2.1979479891348674</v>
      </c>
      <c r="H215" s="43">
        <f>+T206</f>
        <v>2.1979479891348674</v>
      </c>
      <c r="I215" s="43">
        <f>+W206</f>
        <v>2.1979479891348674</v>
      </c>
      <c r="J215" s="43">
        <f>+Z206</f>
        <v>2.1979479891348674</v>
      </c>
      <c r="K215" s="43">
        <f>+AC206</f>
        <v>2.1979479891348674</v>
      </c>
      <c r="L215" s="43">
        <f>+AF206</f>
        <v>2.1979479891348674</v>
      </c>
      <c r="M215" s="43">
        <f>+AI206</f>
        <v>2.1979479891348674</v>
      </c>
      <c r="N215" s="43">
        <f>+AL206</f>
        <v>2.1979479891348674</v>
      </c>
      <c r="O215" s="43">
        <f>+AO206</f>
        <v>2.1979479891348674</v>
      </c>
      <c r="P215" s="43">
        <f>+AR206</f>
        <v>2.1979479891348674</v>
      </c>
      <c r="Q215" s="44">
        <f>+AU206</f>
        <v>2.1979479891348674</v>
      </c>
      <c r="R215" s="43">
        <f>+AX206</f>
        <v>2.1979479891348674</v>
      </c>
      <c r="S215" s="43">
        <f>+BA206</f>
        <v>2.1979479891348674</v>
      </c>
      <c r="T215" s="43">
        <f>+BD206</f>
        <v>2.1979479891348674</v>
      </c>
      <c r="U215" s="43">
        <f>+BG206</f>
        <v>2.1979479891348674</v>
      </c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</row>
    <row r="216" spans="1:49" s="45" customFormat="1" ht="15">
      <c r="A216" s="45" t="s">
        <v>48</v>
      </c>
      <c r="B216" s="43">
        <f>'[1]Nymex -Annual Avg Price--update'!C209</f>
        <v>4.3253838370852913</v>
      </c>
      <c r="C216" s="43">
        <f>'[1]Nymex -Annual Avg Price--update'!D209</f>
        <v>4.8504901253864023</v>
      </c>
      <c r="D216" s="43">
        <f>'[1]Nymex -Annual Avg Price--update'!E209</f>
        <v>5.1659574292957968</v>
      </c>
      <c r="E216" s="43">
        <f>'[1]Nymex -Annual Avg Price--update'!F209</f>
        <v>5.3438163546801816</v>
      </c>
      <c r="F216" s="43">
        <f>'[1]Nymex -Annual Avg Price--update'!G209</f>
        <v>5.2056495039161872</v>
      </c>
      <c r="G216" s="43">
        <f>'[1]Nymex -Annual Avg Price--update'!H209</f>
        <v>5.2383011707674667</v>
      </c>
      <c r="H216" s="43">
        <f>'[1]Nymex -Annual Avg Price--update'!I209</f>
        <v>5.4041304684076081</v>
      </c>
      <c r="I216" s="43">
        <f>'[1]Nymex -Annual Avg Price--update'!J209</f>
        <v>5.5968679609170833</v>
      </c>
      <c r="J216" s="43">
        <f>'[1]Nymex -Annual Avg Price--update'!K209</f>
        <v>5.3187614580193294</v>
      </c>
      <c r="K216" s="43">
        <f>'[1]Nymex -Annual Avg Price--update'!L209</f>
        <v>5.3934894448081812</v>
      </c>
      <c r="L216" s="43">
        <f>'[1]Nymex -Annual Avg Price--update'!M209</f>
        <v>5.5741412593284299</v>
      </c>
      <c r="M216" s="43">
        <f>'[1]Nymex -Annual Avg Price--update'!N209</f>
        <v>5.7699431577632652</v>
      </c>
      <c r="N216" s="43">
        <f>'[1]Nymex -Annual Avg Price--update'!O209</f>
        <v>5.425396543087083</v>
      </c>
      <c r="O216" s="43">
        <f>'[1]Nymex -Annual Avg Price--update'!P209</f>
        <v>5.2942593901220736</v>
      </c>
      <c r="P216" s="43">
        <f>'[1]Nymex -Annual Avg Price--update'!Q209</f>
        <v>5.5108206730739759</v>
      </c>
      <c r="Q216" s="43">
        <f>'[1]Nymex -Annual Avg Price--update'!R209</f>
        <v>5.6377262052398533</v>
      </c>
      <c r="R216" s="43">
        <f>'[1]Nymex -Annual Avg Price--update'!S209</f>
        <v>5.4547552451464627</v>
      </c>
      <c r="S216" s="43">
        <f>'[1]Nymex -Annual Avg Price--update'!T209</f>
        <v>5.5668177745566298</v>
      </c>
      <c r="T216" s="43">
        <f>'[1]Nymex -Annual Avg Price--update'!U209</f>
        <v>5.8256155371051292</v>
      </c>
      <c r="U216" s="43">
        <f>'[1]Nymex -Annual Avg Price--update'!V209</f>
        <v>5.9173430597741676</v>
      </c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1"/>
    </row>
    <row r="217" spans="1:49" s="45" customFormat="1" ht="15">
      <c r="A217" s="45" t="s">
        <v>49</v>
      </c>
      <c r="B217" s="43">
        <f>'[1]Nymex -Annual Avg Price--update'!C210</f>
        <v>3.5632620825932584</v>
      </c>
      <c r="C217" s="43">
        <f>'[1]Nymex -Annual Avg Price--update'!D210</f>
        <v>3.9798737672737534</v>
      </c>
      <c r="D217" s="43">
        <f>'[1]Nymex -Annual Avg Price--update'!E210</f>
        <v>4.3549156749144275</v>
      </c>
      <c r="E217" s="43">
        <f>'[1]Nymex -Annual Avg Price--update'!F210</f>
        <v>4.5984188328165283</v>
      </c>
      <c r="F217" s="43">
        <f>'[1]Nymex -Annual Avg Price--update'!G210</f>
        <v>4.426054835150846</v>
      </c>
      <c r="G217" s="43">
        <f>'[1]Nymex -Annual Avg Price--update'!H210</f>
        <v>4.4394189615987676</v>
      </c>
      <c r="H217" s="43">
        <f>'[1]Nymex -Annual Avg Price--update'!I210</f>
        <v>4.5593602753939724</v>
      </c>
      <c r="I217" s="43">
        <f>'[1]Nymex -Annual Avg Price--update'!J210</f>
        <v>4.7352707246896477</v>
      </c>
      <c r="J217" s="43">
        <f>'[1]Nymex -Annual Avg Price--update'!K210</f>
        <v>4.4996620577384956</v>
      </c>
      <c r="K217" s="43">
        <f>'[1]Nymex -Annual Avg Price--update'!L210</f>
        <v>4.6089697005736356</v>
      </c>
      <c r="L217" s="43">
        <f>'[1]Nymex -Annual Avg Price--update'!M210</f>
        <v>4.7288583801584725</v>
      </c>
      <c r="M217" s="43">
        <f>'[1]Nymex -Annual Avg Price--update'!N210</f>
        <v>4.9286448270307286</v>
      </c>
      <c r="N217" s="43">
        <f>'[1]Nymex -Annual Avg Price--update'!O210</f>
        <v>4.5725529437975121</v>
      </c>
      <c r="O217" s="43">
        <f>'[1]Nymex -Annual Avg Price--update'!P210</f>
        <v>4.4633729917540386</v>
      </c>
      <c r="P217" s="43">
        <f>'[1]Nymex -Annual Avg Price--update'!Q210</f>
        <v>4.6424989164174733</v>
      </c>
      <c r="Q217" s="43">
        <f>'[1]Nymex -Annual Avg Price--update'!R210</f>
        <v>4.7251330986001046</v>
      </c>
      <c r="R217" s="43">
        <f>'[1]Nymex -Annual Avg Price--update'!S210</f>
        <v>4.6148523176050835</v>
      </c>
      <c r="S217" s="43">
        <f>'[1]Nymex -Annual Avg Price--update'!T210</f>
        <v>4.7349975213882685</v>
      </c>
      <c r="T217" s="43">
        <f>'[1]Nymex -Annual Avg Price--update'!U210</f>
        <v>4.9309127148453484</v>
      </c>
      <c r="U217" s="43">
        <f>'[1]Nymex -Annual Avg Price--update'!V210</f>
        <v>5.0590270755857487</v>
      </c>
      <c r="V217" s="46"/>
      <c r="W217" s="46"/>
      <c r="X217" s="46"/>
      <c r="Y217" s="46"/>
      <c r="Z217" s="46"/>
      <c r="AA217" s="46"/>
      <c r="AB217" s="46"/>
      <c r="AC217" s="46"/>
      <c r="AD217" s="46"/>
      <c r="AE217" s="46"/>
      <c r="AF217" s="46"/>
      <c r="AG217" s="46"/>
      <c r="AH217" s="46"/>
      <c r="AI217" s="46"/>
      <c r="AJ217" s="46"/>
      <c r="AK217" s="46"/>
      <c r="AL217" s="41"/>
    </row>
    <row r="218" spans="1:49" s="45" customFormat="1" ht="15"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  <c r="AA218" s="46"/>
      <c r="AB218" s="46"/>
      <c r="AC218" s="46"/>
      <c r="AD218" s="46"/>
      <c r="AE218" s="46"/>
      <c r="AF218" s="46"/>
      <c r="AG218" s="46"/>
      <c r="AH218" s="46"/>
      <c r="AI218" s="46"/>
      <c r="AJ218" s="46"/>
      <c r="AK218" s="46"/>
      <c r="AL218" s="41"/>
    </row>
    <row r="219" spans="1:49" ht="15">
      <c r="A219" s="27" t="s">
        <v>50</v>
      </c>
      <c r="B219" s="27">
        <v>8.5476310650507603</v>
      </c>
      <c r="C219" s="27">
        <v>8.1361976067225132</v>
      </c>
      <c r="D219" s="27">
        <v>7.927655378977458</v>
      </c>
      <c r="E219" s="27">
        <v>7.9119354883829756</v>
      </c>
      <c r="F219" s="27">
        <v>7.9356293678283691</v>
      </c>
      <c r="G219" s="27">
        <v>8.0410589377085362</v>
      </c>
      <c r="H219" s="27">
        <v>8.0560651222864781</v>
      </c>
      <c r="I219" s="27">
        <v>8.1738773187001552</v>
      </c>
      <c r="J219" s="27">
        <v>8.2727723121643066</v>
      </c>
      <c r="K219" s="27">
        <v>8.3900794188181553</v>
      </c>
      <c r="L219" s="27">
        <v>8.5353528658548985</v>
      </c>
      <c r="M219" s="27">
        <v>8.6078961690266933</v>
      </c>
      <c r="N219" s="27">
        <v>8.405013481775919</v>
      </c>
      <c r="O219" s="27">
        <v>8.5523444016774501</v>
      </c>
      <c r="P219" s="27">
        <v>8.8536326885223389</v>
      </c>
      <c r="Q219" s="27">
        <v>9.2298679351806641</v>
      </c>
      <c r="R219" s="27">
        <v>9.5577163696289062</v>
      </c>
      <c r="S219" s="27">
        <v>9.8155671755472813</v>
      </c>
      <c r="T219" s="27">
        <v>10.021555582682291</v>
      </c>
      <c r="U219" s="43">
        <v>10.35928201675415</v>
      </c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</row>
    <row r="220" spans="1:49">
      <c r="A220" s="27" t="s">
        <v>51</v>
      </c>
    </row>
    <row r="221" spans="1:49">
      <c r="A221" s="27" t="s">
        <v>52</v>
      </c>
    </row>
    <row r="224" spans="1:49">
      <c r="A224" s="27" t="s">
        <v>40</v>
      </c>
    </row>
    <row r="226" spans="2:21">
      <c r="B226" s="47">
        <f>AVERAGE(B216,B217)</f>
        <v>3.9443229598392748</v>
      </c>
      <c r="C226" s="47">
        <f t="shared" ref="C226:U226" si="1">AVERAGE(C216,C217)</f>
        <v>4.4151819463300779</v>
      </c>
      <c r="D226" s="47">
        <f t="shared" si="1"/>
        <v>4.7604365521051122</v>
      </c>
      <c r="E226" s="47">
        <f t="shared" si="1"/>
        <v>4.9711175937483549</v>
      </c>
      <c r="F226" s="47">
        <f t="shared" si="1"/>
        <v>4.8158521695335166</v>
      </c>
      <c r="G226" s="47">
        <f t="shared" si="1"/>
        <v>4.8388600661831171</v>
      </c>
      <c r="H226" s="47">
        <f t="shared" si="1"/>
        <v>4.9817453719007903</v>
      </c>
      <c r="I226" s="47">
        <f t="shared" si="1"/>
        <v>5.1660693428033655</v>
      </c>
      <c r="J226" s="47">
        <f t="shared" si="1"/>
        <v>4.9092117578789125</v>
      </c>
      <c r="K226" s="47">
        <f t="shared" si="1"/>
        <v>5.0012295726909084</v>
      </c>
      <c r="L226" s="47">
        <f t="shared" si="1"/>
        <v>5.1514998197434512</v>
      </c>
      <c r="M226" s="47">
        <f t="shared" si="1"/>
        <v>5.3492939923969969</v>
      </c>
      <c r="N226" s="47">
        <f t="shared" si="1"/>
        <v>4.9989747434422975</v>
      </c>
      <c r="O226" s="47">
        <f t="shared" si="1"/>
        <v>4.8788161909380561</v>
      </c>
      <c r="P226" s="47">
        <f t="shared" si="1"/>
        <v>5.0766597947457246</v>
      </c>
      <c r="Q226" s="47">
        <f t="shared" si="1"/>
        <v>5.181429651919979</v>
      </c>
      <c r="R226" s="47">
        <f t="shared" si="1"/>
        <v>5.0348037813757731</v>
      </c>
      <c r="S226" s="47">
        <f t="shared" si="1"/>
        <v>5.1509076479724492</v>
      </c>
      <c r="T226" s="47">
        <f t="shared" si="1"/>
        <v>5.3782641259752388</v>
      </c>
      <c r="U226" s="47">
        <f t="shared" si="1"/>
        <v>5.4881850676799582</v>
      </c>
    </row>
    <row r="227" spans="2:21">
      <c r="B227" s="47">
        <f>B226-B214</f>
        <v>8.6390305721035787E-3</v>
      </c>
      <c r="C227" s="47">
        <f t="shared" ref="C227:U227" si="2">C226-C214</f>
        <v>8.6745364982263595E-3</v>
      </c>
      <c r="D227" s="47">
        <f t="shared" si="2"/>
        <v>1.0214364644128615E-2</v>
      </c>
      <c r="E227" s="47">
        <f t="shared" si="2"/>
        <v>1.1231741721787536E-2</v>
      </c>
      <c r="F227" s="47">
        <f t="shared" si="2"/>
        <v>9.9017484533652222E-3</v>
      </c>
      <c r="G227" s="47">
        <f t="shared" si="2"/>
        <v>1.1073901842507894E-2</v>
      </c>
      <c r="H227" s="47">
        <f t="shared" si="2"/>
        <v>1.1798861566724383E-2</v>
      </c>
      <c r="I227" s="47">
        <f t="shared" si="2"/>
        <v>1.1413535940156372E-2</v>
      </c>
      <c r="J227" s="47">
        <f t="shared" si="2"/>
        <v>1.0274873297184683E-2</v>
      </c>
      <c r="K227" s="47">
        <f t="shared" si="2"/>
        <v>1.1514709633871689E-2</v>
      </c>
      <c r="L227" s="47">
        <f t="shared" si="2"/>
        <v>1.2088703501178522E-2</v>
      </c>
      <c r="M227" s="47">
        <f t="shared" si="2"/>
        <v>1.1612955736139519E-2</v>
      </c>
      <c r="N227" s="47">
        <f t="shared" si="2"/>
        <v>1.1359054400292834E-2</v>
      </c>
      <c r="O227" s="47">
        <f t="shared" si="2"/>
        <v>1.0803721134958089E-2</v>
      </c>
      <c r="P227" s="47">
        <f t="shared" si="2"/>
        <v>1.1520239056656223E-2</v>
      </c>
      <c r="Q227" s="47">
        <f t="shared" si="2"/>
        <v>1.213723163940994E-2</v>
      </c>
      <c r="R227" s="47">
        <f t="shared" si="2"/>
        <v>1.1560886679079729E-2</v>
      </c>
      <c r="S227" s="47">
        <f t="shared" si="2"/>
        <v>1.1261987529273654E-2</v>
      </c>
      <c r="T227" s="47">
        <f t="shared" si="2"/>
        <v>1.1785231753399295E-2</v>
      </c>
      <c r="U227" s="47">
        <f t="shared" si="2"/>
        <v>1.293011601066496E-2</v>
      </c>
    </row>
  </sheetData>
  <mergeCells count="20">
    <mergeCell ref="BD1:BF1"/>
    <mergeCell ref="BG1:BI1"/>
    <mergeCell ref="AL1:AN1"/>
    <mergeCell ref="AO1:AQ1"/>
    <mergeCell ref="AR1:AT1"/>
    <mergeCell ref="AU1:AW1"/>
    <mergeCell ref="AX1:AZ1"/>
    <mergeCell ref="BA1:BC1"/>
    <mergeCell ref="T1:V1"/>
    <mergeCell ref="W1:Y1"/>
    <mergeCell ref="Z1:AB1"/>
    <mergeCell ref="AC1:AE1"/>
    <mergeCell ref="AF1:AH1"/>
    <mergeCell ref="AI1:AK1"/>
    <mergeCell ref="B1:D1"/>
    <mergeCell ref="E1:G1"/>
    <mergeCell ref="H1:J1"/>
    <mergeCell ref="K1:M1"/>
    <mergeCell ref="N1:P1"/>
    <mergeCell ref="Q1:S1"/>
  </mergeCells>
  <pageMargins left="0.5" right="0.5" top="0.91" bottom="0.75" header="0.62" footer="0.43"/>
  <pageSetup orientation="portrait" r:id="rId1"/>
  <headerFooter alignWithMargins="0">
    <oddHeader>&amp;L2012 CNGC IRP DRAFT&amp;C&amp;"Arial,Bold"&amp;12Appendix G: Nymex Detail-Annual Ranges&amp;RPAGE 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Z206"/>
  <sheetViews>
    <sheetView workbookViewId="0">
      <selection activeCell="I18" sqref="I18"/>
    </sheetView>
  </sheetViews>
  <sheetFormatPr defaultRowHeight="12.75"/>
  <cols>
    <col min="1" max="1" width="25.85546875" style="27" bestFit="1" customWidth="1"/>
    <col min="2" max="2" width="24.5703125" style="27" bestFit="1" customWidth="1"/>
    <col min="3" max="3" width="5.140625" style="27" bestFit="1" customWidth="1"/>
    <col min="4" max="26" width="12" style="27" bestFit="1" customWidth="1"/>
    <col min="27" max="16384" width="9.140625" style="27"/>
  </cols>
  <sheetData>
    <row r="1" spans="1:26">
      <c r="A1" s="27" t="s">
        <v>53</v>
      </c>
      <c r="B1" s="27" t="s">
        <v>54</v>
      </c>
      <c r="C1" s="27" t="s">
        <v>36</v>
      </c>
      <c r="D1" s="27">
        <v>2012</v>
      </c>
      <c r="E1" s="27">
        <v>2013</v>
      </c>
      <c r="F1" s="27">
        <v>2014</v>
      </c>
      <c r="G1" s="27">
        <v>2015</v>
      </c>
      <c r="H1" s="27">
        <v>2016</v>
      </c>
      <c r="I1" s="27">
        <v>2017</v>
      </c>
      <c r="J1" s="27">
        <v>2018</v>
      </c>
      <c r="K1" s="27">
        <v>2019</v>
      </c>
      <c r="L1" s="27">
        <v>2020</v>
      </c>
      <c r="M1" s="27">
        <v>2021</v>
      </c>
      <c r="N1" s="27">
        <v>2022</v>
      </c>
      <c r="O1" s="27">
        <v>2023</v>
      </c>
      <c r="P1" s="27">
        <v>2024</v>
      </c>
      <c r="Q1" s="27">
        <v>2025</v>
      </c>
      <c r="R1" s="27">
        <v>2026</v>
      </c>
      <c r="S1" s="27">
        <v>2027</v>
      </c>
      <c r="T1" s="27">
        <v>2028</v>
      </c>
      <c r="U1" s="27">
        <v>2029</v>
      </c>
      <c r="V1" s="27">
        <v>2030</v>
      </c>
      <c r="W1" s="27">
        <v>2031</v>
      </c>
      <c r="X1" s="27">
        <v>2032</v>
      </c>
      <c r="Y1" s="27">
        <v>2033</v>
      </c>
      <c r="Z1" s="27">
        <v>2034</v>
      </c>
    </row>
    <row r="2" spans="1:26">
      <c r="A2" s="27" t="s">
        <v>55</v>
      </c>
      <c r="B2" s="27" t="s">
        <v>56</v>
      </c>
      <c r="C2" s="27">
        <v>0</v>
      </c>
      <c r="D2" s="27">
        <v>3.7646457221592651</v>
      </c>
      <c r="E2" s="27">
        <v>4.1655047705698509</v>
      </c>
      <c r="F2" s="27">
        <v>4.5919886166512773</v>
      </c>
      <c r="G2" s="27">
        <v>4.8868151037306973</v>
      </c>
      <c r="H2" s="27">
        <v>5.0450415654125464</v>
      </c>
      <c r="I2" s="27">
        <v>5.0377554295385325</v>
      </c>
      <c r="J2" s="27">
        <v>4.8502579580590046</v>
      </c>
      <c r="K2" s="27">
        <v>5.0155088891510395</v>
      </c>
      <c r="L2" s="27">
        <v>5.1147084272965584</v>
      </c>
      <c r="M2" s="27">
        <v>4.9504671304908587</v>
      </c>
      <c r="N2" s="27">
        <v>4.9376049486499687</v>
      </c>
      <c r="O2" s="27">
        <v>5.1976608885837594</v>
      </c>
      <c r="P2" s="27">
        <v>5.424450252168711</v>
      </c>
      <c r="Q2" s="27">
        <v>5.3554807017156829</v>
      </c>
      <c r="R2" s="27">
        <v>4.9573710726246487</v>
      </c>
      <c r="S2" s="27">
        <v>5.0818614256113426</v>
      </c>
      <c r="T2" s="27">
        <v>5.1504501797418412</v>
      </c>
      <c r="U2" s="27">
        <v>5.1081307821951016</v>
      </c>
      <c r="V2" s="27">
        <v>5.2233621948735411</v>
      </c>
      <c r="W2" s="27">
        <v>5.4418016383623584</v>
      </c>
      <c r="X2" s="27">
        <v>5.4976403534221774</v>
      </c>
      <c r="Y2" s="27">
        <v>8.2199378915918651</v>
      </c>
      <c r="Z2" s="27">
        <v>8.4969493991565344</v>
      </c>
    </row>
    <row r="3" spans="1:26">
      <c r="A3" s="27" t="s">
        <v>55</v>
      </c>
      <c r="B3" s="27" t="s">
        <v>56</v>
      </c>
      <c r="C3" s="27">
        <v>1</v>
      </c>
      <c r="D3" s="27">
        <v>6.5973729319088124</v>
      </c>
      <c r="E3" s="27">
        <v>5.4768154074841426</v>
      </c>
      <c r="F3" s="27">
        <v>7.1301583921359235</v>
      </c>
      <c r="G3" s="27">
        <v>7.3582960998161342</v>
      </c>
      <c r="H3" s="27">
        <v>7.05623570891398</v>
      </c>
      <c r="I3" s="27">
        <v>7.3252001153715991</v>
      </c>
      <c r="J3" s="27">
        <v>6.5757143835362131</v>
      </c>
      <c r="K3" s="27">
        <v>8.1218665186980541</v>
      </c>
      <c r="L3" s="27">
        <v>7.2514941744863881</v>
      </c>
      <c r="M3" s="27">
        <v>6.7589892793855721</v>
      </c>
      <c r="N3" s="27">
        <v>7.1211343534647842</v>
      </c>
      <c r="O3" s="27">
        <v>7.7598027229951425</v>
      </c>
      <c r="P3" s="27">
        <v>9.149743522702531</v>
      </c>
      <c r="Q3" s="27">
        <v>7.208679007363096</v>
      </c>
      <c r="R3" s="27">
        <v>10.726060629985604</v>
      </c>
      <c r="S3" s="27">
        <v>7.0616407209362579</v>
      </c>
      <c r="T3" s="27">
        <v>7.3063078836651965</v>
      </c>
      <c r="U3" s="27">
        <v>6.2375521342037805</v>
      </c>
      <c r="V3" s="27">
        <v>5.9898869401394412</v>
      </c>
      <c r="W3" s="27">
        <v>8.2349033510499989</v>
      </c>
      <c r="X3" s="27">
        <v>7.5972744891740813</v>
      </c>
      <c r="Y3" s="27">
        <v>11.214020352728914</v>
      </c>
      <c r="Z3" s="27">
        <v>14.952027136971889</v>
      </c>
    </row>
    <row r="4" spans="1:26">
      <c r="A4" s="27" t="s">
        <v>55</v>
      </c>
      <c r="B4" s="27" t="s">
        <v>56</v>
      </c>
      <c r="C4" s="27">
        <v>2</v>
      </c>
      <c r="D4" s="27">
        <v>5.961820682638943</v>
      </c>
      <c r="E4" s="27">
        <v>7.2309360069942681</v>
      </c>
      <c r="F4" s="27">
        <v>7.1181557148647716</v>
      </c>
      <c r="G4" s="27">
        <v>7.0297847308076635</v>
      </c>
      <c r="H4" s="27">
        <v>7.1834048403296906</v>
      </c>
      <c r="I4" s="27">
        <v>8.5338673495220974</v>
      </c>
      <c r="J4" s="27">
        <v>7.0889128245334145</v>
      </c>
      <c r="K4" s="27">
        <v>7.3485047077167733</v>
      </c>
      <c r="L4" s="27">
        <v>7.4118374815705348</v>
      </c>
      <c r="M4" s="27">
        <v>6.6640735537100344</v>
      </c>
      <c r="N4" s="27">
        <v>9.0536574311867675</v>
      </c>
      <c r="O4" s="27">
        <v>6.9666150056545098</v>
      </c>
      <c r="P4" s="27">
        <v>7.1003848181746285</v>
      </c>
      <c r="Q4" s="27">
        <v>5.3217084241430808</v>
      </c>
      <c r="R4" s="27">
        <v>7.7497781475120897</v>
      </c>
      <c r="S4" s="27">
        <v>6.8922323296009367</v>
      </c>
      <c r="T4" s="27">
        <v>6.8915363728095658</v>
      </c>
      <c r="U4" s="27">
        <v>8.8518991338636575</v>
      </c>
      <c r="V4" s="27">
        <v>8.1050386793225453</v>
      </c>
      <c r="W4" s="27">
        <v>8.0686985825638988</v>
      </c>
      <c r="X4" s="27">
        <v>7.6440145962173718</v>
      </c>
      <c r="Y4" s="27">
        <v>11.632698252071643</v>
      </c>
      <c r="Z4" s="27">
        <v>12.095127659691709</v>
      </c>
    </row>
    <row r="5" spans="1:26">
      <c r="A5" s="27" t="s">
        <v>55</v>
      </c>
      <c r="B5" s="27" t="s">
        <v>56</v>
      </c>
      <c r="C5" s="27">
        <v>3</v>
      </c>
      <c r="D5" s="27">
        <v>5.6631449158262859</v>
      </c>
      <c r="E5" s="27">
        <v>5.6256990124990738</v>
      </c>
      <c r="F5" s="27">
        <v>5.4428517977619224</v>
      </c>
      <c r="G5" s="27">
        <v>7.3132471747629832</v>
      </c>
      <c r="H5" s="27">
        <v>8.0214109515815046</v>
      </c>
      <c r="I5" s="27">
        <v>8.8084966876936388</v>
      </c>
      <c r="J5" s="27">
        <v>7.2191674257061562</v>
      </c>
      <c r="K5" s="27">
        <v>6.8280868076328263</v>
      </c>
      <c r="L5" s="27">
        <v>7.9328335347080694</v>
      </c>
      <c r="M5" s="27">
        <v>8.2113137282726303</v>
      </c>
      <c r="N5" s="27">
        <v>7.9860975076604506</v>
      </c>
      <c r="O5" s="27">
        <v>8.0266862033890494</v>
      </c>
      <c r="P5" s="27">
        <v>7.4451089061032416</v>
      </c>
      <c r="Q5" s="27">
        <v>6.5212530089888796</v>
      </c>
      <c r="R5" s="27">
        <v>7.5109014274213601</v>
      </c>
      <c r="S5" s="27">
        <v>7.0133152221262787</v>
      </c>
      <c r="T5" s="27">
        <v>7.7877690009631451</v>
      </c>
      <c r="U5" s="27">
        <v>7.6467346198574448</v>
      </c>
      <c r="V5" s="27">
        <v>8.0972404255109005</v>
      </c>
      <c r="W5" s="27">
        <v>7.2382533566166485</v>
      </c>
      <c r="X5" s="27">
        <v>8.6531017436210558</v>
      </c>
      <c r="Y5" s="27">
        <v>13.458401280811886</v>
      </c>
      <c r="Z5" s="27">
        <v>12.621716998367472</v>
      </c>
    </row>
    <row r="6" spans="1:26">
      <c r="A6" s="27" t="s">
        <v>55</v>
      </c>
      <c r="B6" s="27" t="s">
        <v>56</v>
      </c>
      <c r="C6" s="27">
        <v>4</v>
      </c>
      <c r="D6" s="27">
        <v>5.874915019371783</v>
      </c>
      <c r="E6" s="27">
        <v>6.0640395128319637</v>
      </c>
      <c r="F6" s="27">
        <v>7.1908133215490464</v>
      </c>
      <c r="G6" s="27">
        <v>7.1894369364139736</v>
      </c>
      <c r="H6" s="27">
        <v>6.7903318325853039</v>
      </c>
      <c r="I6" s="27">
        <v>8.0116350665408049</v>
      </c>
      <c r="J6" s="27">
        <v>7.507461662370261</v>
      </c>
      <c r="K6" s="27">
        <v>5.9033285494294478</v>
      </c>
      <c r="L6" s="27">
        <v>7.3240212865986436</v>
      </c>
      <c r="M6" s="27">
        <v>7.3865769322299988</v>
      </c>
      <c r="N6" s="27">
        <v>7.3083601412770882</v>
      </c>
      <c r="O6" s="27">
        <v>7.4311541646431545</v>
      </c>
      <c r="P6" s="27">
        <v>6.6025618432657485</v>
      </c>
      <c r="Q6" s="27">
        <v>6.5841549860593487</v>
      </c>
      <c r="R6" s="27">
        <v>7.4720836235291337</v>
      </c>
      <c r="S6" s="27">
        <v>6.5228430279192731</v>
      </c>
      <c r="T6" s="27">
        <v>6.3462789311148144</v>
      </c>
      <c r="U6" s="27">
        <v>6.2061509251091778</v>
      </c>
      <c r="V6" s="27">
        <v>7.6845734898746105</v>
      </c>
      <c r="W6" s="27">
        <v>7.6391294877456133</v>
      </c>
      <c r="X6" s="27">
        <v>7.2216838755324462</v>
      </c>
      <c r="Y6" s="27">
        <v>12.965145644442217</v>
      </c>
      <c r="Z6" s="27">
        <v>12.105267736025292</v>
      </c>
    </row>
    <row r="7" spans="1:26">
      <c r="A7" s="27" t="s">
        <v>55</v>
      </c>
      <c r="B7" s="27" t="s">
        <v>56</v>
      </c>
      <c r="C7" s="27">
        <v>5</v>
      </c>
      <c r="D7" s="27">
        <v>4.886756412187407</v>
      </c>
      <c r="E7" s="27">
        <v>5.1418207761062451</v>
      </c>
      <c r="F7" s="27">
        <v>8.6594753657387269</v>
      </c>
      <c r="G7" s="27">
        <v>9.3824538662757799</v>
      </c>
      <c r="H7" s="27">
        <v>6.6040569946457319</v>
      </c>
      <c r="I7" s="27">
        <v>7.0221797412894542</v>
      </c>
      <c r="J7" s="27">
        <v>9.0451423876525165</v>
      </c>
      <c r="K7" s="27">
        <v>6.7684198667910991</v>
      </c>
      <c r="L7" s="27">
        <v>6.9109494848329689</v>
      </c>
      <c r="M7" s="27">
        <v>7.0056587705624622</v>
      </c>
      <c r="N7" s="27">
        <v>10.726132468662726</v>
      </c>
      <c r="O7" s="27">
        <v>7.2483266420880428</v>
      </c>
      <c r="P7" s="27">
        <v>7.8311420514537433</v>
      </c>
      <c r="Q7" s="27">
        <v>6.2493008521974875</v>
      </c>
      <c r="R7" s="27">
        <v>5.8084438663898963</v>
      </c>
      <c r="S7" s="27">
        <v>5.7448278231354379</v>
      </c>
      <c r="T7" s="27">
        <v>7.6988254606530004</v>
      </c>
      <c r="U7" s="27">
        <v>7.1176659912586731</v>
      </c>
      <c r="V7" s="27">
        <v>7.2957291465089202</v>
      </c>
      <c r="W7" s="27">
        <v>6.6638413185740317</v>
      </c>
      <c r="X7" s="27">
        <v>7.8564185427635165</v>
      </c>
      <c r="Y7" s="27">
        <v>10.989739945674339</v>
      </c>
      <c r="Z7" s="27">
        <v>10.886436541106111</v>
      </c>
    </row>
    <row r="8" spans="1:26">
      <c r="A8" s="27" t="s">
        <v>55</v>
      </c>
      <c r="B8" s="27" t="s">
        <v>56</v>
      </c>
      <c r="C8" s="27">
        <v>6</v>
      </c>
      <c r="D8" s="27">
        <v>5.2473724439426244</v>
      </c>
      <c r="E8" s="27">
        <v>5.7268917530994061</v>
      </c>
      <c r="F8" s="27">
        <v>7.741884085031904</v>
      </c>
      <c r="G8" s="27">
        <v>7.2939565506785522</v>
      </c>
      <c r="H8" s="27">
        <v>8.4687969865772121</v>
      </c>
      <c r="I8" s="27">
        <v>7.2395380326504988</v>
      </c>
      <c r="J8" s="27">
        <v>6.6974231338182317</v>
      </c>
      <c r="K8" s="27">
        <v>7.3819762766861983</v>
      </c>
      <c r="L8" s="27">
        <v>6.6794595717279073</v>
      </c>
      <c r="M8" s="27">
        <v>8.4093723479826483</v>
      </c>
      <c r="N8" s="27">
        <v>7.63655032523533</v>
      </c>
      <c r="O8" s="27">
        <v>7.9174396312617494</v>
      </c>
      <c r="P8" s="27">
        <v>6.6661024758723206</v>
      </c>
      <c r="Q8" s="27">
        <v>6.9977471619345986</v>
      </c>
      <c r="R8" s="27">
        <v>7.820336590405689</v>
      </c>
      <c r="S8" s="27">
        <v>7.253061471119838</v>
      </c>
      <c r="T8" s="27">
        <v>9.6742019776318706</v>
      </c>
      <c r="U8" s="27">
        <v>8.1001680726243315</v>
      </c>
      <c r="V8" s="27">
        <v>8.3878522223885916</v>
      </c>
      <c r="W8" s="27">
        <v>7.1726913450514855</v>
      </c>
      <c r="X8" s="27">
        <v>8.3025285429000455</v>
      </c>
      <c r="Y8" s="27">
        <v>15.101547408341604</v>
      </c>
      <c r="Z8" s="27">
        <v>13.573724345554098</v>
      </c>
    </row>
    <row r="9" spans="1:26">
      <c r="A9" s="27" t="s">
        <v>55</v>
      </c>
      <c r="B9" s="27" t="s">
        <v>56</v>
      </c>
      <c r="C9" s="27">
        <v>7</v>
      </c>
      <c r="D9" s="27">
        <v>6.249714573392092</v>
      </c>
      <c r="E9" s="27">
        <v>5.334719851619993</v>
      </c>
      <c r="F9" s="27">
        <v>6.5061979436857689</v>
      </c>
      <c r="G9" s="27">
        <v>7.9084612368156231</v>
      </c>
      <c r="H9" s="27">
        <v>7.9453194190558518</v>
      </c>
      <c r="I9" s="27">
        <v>7.5899113669924052</v>
      </c>
      <c r="J9" s="27">
        <v>7.1697122786705503</v>
      </c>
      <c r="K9" s="27">
        <v>7.8008469768930642</v>
      </c>
      <c r="L9" s="27">
        <v>7.8902541319134398</v>
      </c>
      <c r="M9" s="27">
        <v>7.7765710723029677</v>
      </c>
      <c r="N9" s="27">
        <v>7.0094826971460451</v>
      </c>
      <c r="O9" s="27">
        <v>8.4789502884711219</v>
      </c>
      <c r="P9" s="27">
        <v>10.876364032770077</v>
      </c>
      <c r="Q9" s="27">
        <v>8.3331452231621519</v>
      </c>
      <c r="R9" s="27">
        <v>7.5130864896222347</v>
      </c>
      <c r="S9" s="27">
        <v>8.1145865571288329</v>
      </c>
      <c r="T9" s="27">
        <v>7.884333558316964</v>
      </c>
      <c r="U9" s="27">
        <v>7.6369096255662212</v>
      </c>
      <c r="V9" s="27">
        <v>6.6748721773928601</v>
      </c>
      <c r="W9" s="27">
        <v>8.251213604021661</v>
      </c>
      <c r="X9" s="27">
        <v>7.2168291181175528</v>
      </c>
      <c r="Y9" s="27">
        <v>14.471448831174541</v>
      </c>
      <c r="Z9" s="27">
        <v>11.101880149201627</v>
      </c>
    </row>
    <row r="10" spans="1:26">
      <c r="A10" s="27" t="s">
        <v>55</v>
      </c>
      <c r="B10" s="27" t="s">
        <v>56</v>
      </c>
      <c r="C10" s="27">
        <v>8</v>
      </c>
      <c r="D10" s="27">
        <v>4.6613319905977182</v>
      </c>
      <c r="E10" s="27">
        <v>6.8381971959700198</v>
      </c>
      <c r="F10" s="27">
        <v>6.918377601196914</v>
      </c>
      <c r="G10" s="27">
        <v>7.8778495829793282</v>
      </c>
      <c r="H10" s="27">
        <v>6.9654613090110553</v>
      </c>
      <c r="I10" s="27">
        <v>7.3594774881449734</v>
      </c>
      <c r="J10" s="27">
        <v>7.74873888226678</v>
      </c>
      <c r="K10" s="27">
        <v>7.6398878862930468</v>
      </c>
      <c r="L10" s="27">
        <v>10.065480608366983</v>
      </c>
      <c r="M10" s="27">
        <v>8.4321210532715476</v>
      </c>
      <c r="N10" s="27">
        <v>7.0578505819162825</v>
      </c>
      <c r="O10" s="27">
        <v>6.8702173113812304</v>
      </c>
      <c r="P10" s="27">
        <v>8.310934994245752</v>
      </c>
      <c r="Q10" s="27">
        <v>8.2799094694916118</v>
      </c>
      <c r="R10" s="27">
        <v>6.2257696215167835</v>
      </c>
      <c r="S10" s="27">
        <v>7.7007425751401151</v>
      </c>
      <c r="T10" s="27">
        <v>7.8803913146584579</v>
      </c>
      <c r="U10" s="27">
        <v>7.0222121528244159</v>
      </c>
      <c r="V10" s="27">
        <v>6.9450219362825827</v>
      </c>
      <c r="W10" s="27">
        <v>8.0854580839362171</v>
      </c>
      <c r="X10" s="27">
        <v>8.5112918955089079</v>
      </c>
      <c r="Y10" s="27">
        <v>13.365841123685387</v>
      </c>
      <c r="Z10" s="27">
        <v>14.747184239712968</v>
      </c>
    </row>
    <row r="11" spans="1:26">
      <c r="A11" s="27" t="s">
        <v>55</v>
      </c>
      <c r="B11" s="27" t="s">
        <v>56</v>
      </c>
      <c r="C11" s="27">
        <v>9</v>
      </c>
      <c r="D11" s="27">
        <v>7.4491674633960159</v>
      </c>
      <c r="E11" s="27">
        <v>6.352496156525266</v>
      </c>
      <c r="F11" s="27">
        <v>7.4855830278399802</v>
      </c>
      <c r="G11" s="27">
        <v>5.2789104039053116</v>
      </c>
      <c r="H11" s="27">
        <v>7.6982008434609863</v>
      </c>
      <c r="I11" s="27">
        <v>7.8828581846752455</v>
      </c>
      <c r="J11" s="27">
        <v>6.5631247908321724</v>
      </c>
      <c r="K11" s="27">
        <v>7.936236688841408</v>
      </c>
      <c r="L11" s="27">
        <v>9.2340726899604917</v>
      </c>
      <c r="M11" s="27">
        <v>6.5638277774901299</v>
      </c>
      <c r="N11" s="27">
        <v>6.9634428960002364</v>
      </c>
      <c r="O11" s="27">
        <v>7.3888952695789589</v>
      </c>
      <c r="P11" s="27">
        <v>8.2354273826864635</v>
      </c>
      <c r="Q11" s="27">
        <v>7.4491895654106175</v>
      </c>
      <c r="R11" s="27">
        <v>6.9014068188243742</v>
      </c>
      <c r="S11" s="27">
        <v>7.7023873928073234</v>
      </c>
      <c r="T11" s="27">
        <v>8.4652398526988932</v>
      </c>
      <c r="U11" s="27">
        <v>8.6197685831708579</v>
      </c>
      <c r="V11" s="27">
        <v>8.0112216947006321</v>
      </c>
      <c r="W11" s="27">
        <v>7.5735005641136723</v>
      </c>
      <c r="X11" s="27">
        <v>8.2884322915090447</v>
      </c>
      <c r="Y11" s="27">
        <v>12.163922162189097</v>
      </c>
      <c r="Z11" s="27">
        <v>11.707287410849357</v>
      </c>
    </row>
    <row r="12" spans="1:26">
      <c r="A12" s="27" t="s">
        <v>55</v>
      </c>
      <c r="B12" s="27" t="s">
        <v>56</v>
      </c>
      <c r="C12" s="27">
        <v>10</v>
      </c>
      <c r="D12" s="27">
        <v>5.036224209096658</v>
      </c>
      <c r="E12" s="27">
        <v>6.0909461774419</v>
      </c>
      <c r="F12" s="27">
        <v>7.3034736353876717</v>
      </c>
      <c r="G12" s="27">
        <v>7.8372962789928957</v>
      </c>
      <c r="H12" s="27">
        <v>6.2781603224832905</v>
      </c>
      <c r="I12" s="27">
        <v>6.0948512611971664</v>
      </c>
      <c r="J12" s="27">
        <v>7.1942137378844642</v>
      </c>
      <c r="K12" s="27">
        <v>6.8007735800291513</v>
      </c>
      <c r="L12" s="27">
        <v>6.9405922077381472</v>
      </c>
      <c r="M12" s="27">
        <v>7.090726572889035</v>
      </c>
      <c r="N12" s="27">
        <v>7.3234455291182927</v>
      </c>
      <c r="O12" s="27">
        <v>6.4943939421368331</v>
      </c>
      <c r="P12" s="27">
        <v>8.7861505812952156</v>
      </c>
      <c r="Q12" s="27">
        <v>7.4435703492184722</v>
      </c>
      <c r="R12" s="27">
        <v>7.7832266947379294</v>
      </c>
      <c r="S12" s="27">
        <v>7.6859307888506265</v>
      </c>
      <c r="T12" s="27">
        <v>7.446574797267755</v>
      </c>
      <c r="U12" s="27">
        <v>6.1903081653947334</v>
      </c>
      <c r="V12" s="27">
        <v>7.9045532940577763</v>
      </c>
      <c r="W12" s="27">
        <v>8.8254208134263301</v>
      </c>
      <c r="X12" s="27">
        <v>7.3897208582507909</v>
      </c>
      <c r="Y12" s="27">
        <v>11.100003887793099</v>
      </c>
      <c r="Z12" s="27">
        <v>12.464636069843026</v>
      </c>
    </row>
    <row r="13" spans="1:26">
      <c r="A13" s="27" t="s">
        <v>55</v>
      </c>
      <c r="B13" s="27" t="s">
        <v>56</v>
      </c>
      <c r="C13" s="27">
        <v>11</v>
      </c>
      <c r="D13" s="27">
        <v>8.7228630737933113</v>
      </c>
      <c r="E13" s="27">
        <v>8.9354060277519753</v>
      </c>
      <c r="F13" s="27">
        <v>6.8604610543554045</v>
      </c>
      <c r="G13" s="27">
        <v>6.3411321561792633</v>
      </c>
      <c r="H13" s="27">
        <v>6.5756174198592543</v>
      </c>
      <c r="I13" s="27">
        <v>7.9201635334489282</v>
      </c>
      <c r="J13" s="27">
        <v>6.8359249662753951</v>
      </c>
      <c r="K13" s="27">
        <v>7.1731753292634757</v>
      </c>
      <c r="L13" s="27">
        <v>6.606516036271513</v>
      </c>
      <c r="M13" s="27">
        <v>6.6437764680478146</v>
      </c>
      <c r="N13" s="27">
        <v>5.8349539566907502</v>
      </c>
      <c r="O13" s="27">
        <v>7.8675322199699274</v>
      </c>
      <c r="P13" s="27">
        <v>7.2086262477153422</v>
      </c>
      <c r="Q13" s="27">
        <v>8.3987028071947609</v>
      </c>
      <c r="R13" s="27">
        <v>8.2108306923083507</v>
      </c>
      <c r="S13" s="27">
        <v>7.6937897091275484</v>
      </c>
      <c r="T13" s="27">
        <v>7.6570825406844714</v>
      </c>
      <c r="U13" s="27">
        <v>7.864392307960193</v>
      </c>
      <c r="V13" s="27">
        <v>7.4780319814967333</v>
      </c>
      <c r="W13" s="27">
        <v>6.4080648990415785</v>
      </c>
      <c r="X13" s="27">
        <v>7.0100261001288944</v>
      </c>
      <c r="Y13" s="27">
        <v>13.096106711557795</v>
      </c>
      <c r="Z13" s="27">
        <v>11.214020352728914</v>
      </c>
    </row>
    <row r="14" spans="1:26">
      <c r="A14" s="27" t="s">
        <v>55</v>
      </c>
      <c r="B14" s="27" t="s">
        <v>56</v>
      </c>
      <c r="C14" s="27">
        <v>12</v>
      </c>
      <c r="D14" s="27">
        <v>5.1341607739607316</v>
      </c>
      <c r="E14" s="27">
        <v>6.3077105021144257</v>
      </c>
      <c r="F14" s="27">
        <v>5.9080209639822572</v>
      </c>
      <c r="G14" s="27">
        <v>6.4246580649298153</v>
      </c>
      <c r="H14" s="27">
        <v>7.1555835087993787</v>
      </c>
      <c r="I14" s="27">
        <v>8.5465237402179497</v>
      </c>
      <c r="J14" s="27">
        <v>7.300981305276026</v>
      </c>
      <c r="K14" s="27">
        <v>8.617649677290423</v>
      </c>
      <c r="L14" s="27">
        <v>6.8595040086044543</v>
      </c>
      <c r="M14" s="27">
        <v>7.029621682107047</v>
      </c>
      <c r="N14" s="27">
        <v>7.7631008497810337</v>
      </c>
      <c r="O14" s="27">
        <v>8.6871472448722145</v>
      </c>
      <c r="P14" s="27">
        <v>8.6569500608471976</v>
      </c>
      <c r="Q14" s="27">
        <v>6.9671994399580139</v>
      </c>
      <c r="R14" s="27">
        <v>5.5657425673496421</v>
      </c>
      <c r="S14" s="27">
        <v>7.7110699624826156</v>
      </c>
      <c r="T14" s="27">
        <v>7.0517737185579099</v>
      </c>
      <c r="U14" s="27">
        <v>7.3385128574746581</v>
      </c>
      <c r="V14" s="27">
        <v>8.9196949247477146</v>
      </c>
      <c r="W14" s="27">
        <v>7.8076562011997872</v>
      </c>
      <c r="X14" s="27">
        <v>8.1466337439430223</v>
      </c>
      <c r="Y14" s="27">
        <v>12.463117989405314</v>
      </c>
      <c r="Z14" s="27">
        <v>13.604465952106509</v>
      </c>
    </row>
    <row r="15" spans="1:26">
      <c r="A15" s="27" t="s">
        <v>55</v>
      </c>
      <c r="B15" s="27" t="s">
        <v>56</v>
      </c>
      <c r="C15" s="27">
        <v>13</v>
      </c>
      <c r="D15" s="27">
        <v>5.8058954934118701</v>
      </c>
      <c r="E15" s="27">
        <v>7.3919208286170646</v>
      </c>
      <c r="F15" s="27">
        <v>8.4354226094345588</v>
      </c>
      <c r="G15" s="27">
        <v>6.9854018036215795</v>
      </c>
      <c r="H15" s="27">
        <v>8.1790735195740982</v>
      </c>
      <c r="I15" s="27">
        <v>6.5992932333638556</v>
      </c>
      <c r="J15" s="27">
        <v>6.5838140090115091</v>
      </c>
      <c r="K15" s="27">
        <v>8.3342416541987436</v>
      </c>
      <c r="L15" s="27">
        <v>7.6765697657536585</v>
      </c>
      <c r="M15" s="27">
        <v>7.1598174348834904</v>
      </c>
      <c r="N15" s="27">
        <v>8.4906937233703275</v>
      </c>
      <c r="O15" s="27">
        <v>6.7844685673738452</v>
      </c>
      <c r="P15" s="27">
        <v>9.3673387405304638</v>
      </c>
      <c r="Q15" s="27">
        <v>7.8185997142828434</v>
      </c>
      <c r="R15" s="27">
        <v>7.3307139477322147</v>
      </c>
      <c r="S15" s="27">
        <v>8.1776390845671116</v>
      </c>
      <c r="T15" s="27">
        <v>9.0168318102047635</v>
      </c>
      <c r="U15" s="27">
        <v>7.346932712622797</v>
      </c>
      <c r="V15" s="27">
        <v>7.5333084498238607</v>
      </c>
      <c r="W15" s="27">
        <v>8.3146096252855379</v>
      </c>
      <c r="X15" s="27">
        <v>8.0752505251612803</v>
      </c>
      <c r="Y15" s="27">
        <v>13.06412258678197</v>
      </c>
      <c r="Z15" s="27">
        <v>11.40551894478199</v>
      </c>
    </row>
    <row r="16" spans="1:26">
      <c r="A16" s="27" t="s">
        <v>55</v>
      </c>
      <c r="B16" s="27" t="s">
        <v>56</v>
      </c>
      <c r="C16" s="27">
        <v>14</v>
      </c>
      <c r="D16" s="27">
        <v>5.2545169237272562</v>
      </c>
      <c r="E16" s="27">
        <v>5.2662908665363313</v>
      </c>
      <c r="F16" s="27">
        <v>6.1515584713558908</v>
      </c>
      <c r="G16" s="27">
        <v>6.7522426608176547</v>
      </c>
      <c r="H16" s="27">
        <v>6.9774735543156252</v>
      </c>
      <c r="I16" s="27">
        <v>6.020897820526514</v>
      </c>
      <c r="J16" s="27">
        <v>6.5012077508291481</v>
      </c>
      <c r="K16" s="27">
        <v>7.1313082815291136</v>
      </c>
      <c r="L16" s="27">
        <v>6.1852013024197463</v>
      </c>
      <c r="M16" s="27">
        <v>7.012655640973124</v>
      </c>
      <c r="N16" s="27">
        <v>6.7081296776563537</v>
      </c>
      <c r="O16" s="27">
        <v>8.3386485249822773</v>
      </c>
      <c r="P16" s="27">
        <v>6.9886542933121794</v>
      </c>
      <c r="Q16" s="27">
        <v>7.9482924679850111</v>
      </c>
      <c r="R16" s="27">
        <v>6.3980657480049645</v>
      </c>
      <c r="S16" s="27">
        <v>6.6780251082022035</v>
      </c>
      <c r="T16" s="27">
        <v>7.6002844555973068</v>
      </c>
      <c r="U16" s="27">
        <v>6.1388468612718858</v>
      </c>
      <c r="V16" s="27">
        <v>7.1175639797667642</v>
      </c>
      <c r="W16" s="27">
        <v>7.3292042874491292</v>
      </c>
      <c r="X16" s="27">
        <v>7.2041919989524388</v>
      </c>
      <c r="Y16" s="27">
        <v>10.989739945674339</v>
      </c>
      <c r="Z16" s="27">
        <v>13.907443291427318</v>
      </c>
    </row>
    <row r="17" spans="1:26">
      <c r="A17" s="27" t="s">
        <v>55</v>
      </c>
      <c r="B17" s="27" t="s">
        <v>56</v>
      </c>
      <c r="C17" s="27">
        <v>15</v>
      </c>
      <c r="D17" s="27">
        <v>5.4064137177817937</v>
      </c>
      <c r="E17" s="27">
        <v>5.9509442598647162</v>
      </c>
      <c r="F17" s="27">
        <v>7.3739585855179302</v>
      </c>
      <c r="G17" s="27">
        <v>7.8406932445621278</v>
      </c>
      <c r="H17" s="27">
        <v>8.0548068674938591</v>
      </c>
      <c r="I17" s="27">
        <v>6.9102590321561985</v>
      </c>
      <c r="J17" s="27">
        <v>8.4018434321727717</v>
      </c>
      <c r="K17" s="27">
        <v>6.459492722177143</v>
      </c>
      <c r="L17" s="27">
        <v>9.9094560705842909</v>
      </c>
      <c r="M17" s="27">
        <v>6.2913790953758886</v>
      </c>
      <c r="N17" s="27">
        <v>6.2883368600112837</v>
      </c>
      <c r="O17" s="27">
        <v>6.8757941487428242</v>
      </c>
      <c r="P17" s="27">
        <v>8.0475545548318514</v>
      </c>
      <c r="Q17" s="27">
        <v>6.6061567002921917</v>
      </c>
      <c r="R17" s="27">
        <v>6.8532843163239843</v>
      </c>
      <c r="S17" s="27">
        <v>8.4298780552736581</v>
      </c>
      <c r="T17" s="27">
        <v>8.6755398086595914</v>
      </c>
      <c r="U17" s="27">
        <v>6.9160604545048683</v>
      </c>
      <c r="V17" s="27">
        <v>8.6593169299424311</v>
      </c>
      <c r="W17" s="27">
        <v>7.4612708117788316</v>
      </c>
      <c r="X17" s="27">
        <v>9.0080731739508924</v>
      </c>
      <c r="Y17" s="27">
        <v>12.742565737872313</v>
      </c>
      <c r="Z17" s="27">
        <v>13.588776302315797</v>
      </c>
    </row>
    <row r="18" spans="1:26">
      <c r="A18" s="27" t="s">
        <v>55</v>
      </c>
      <c r="B18" s="27" t="s">
        <v>56</v>
      </c>
      <c r="C18" s="27">
        <v>16</v>
      </c>
      <c r="D18" s="27">
        <v>6.7945150594998038</v>
      </c>
      <c r="E18" s="27">
        <v>5.786060735552172</v>
      </c>
      <c r="F18" s="27">
        <v>7.3104644883466188</v>
      </c>
      <c r="G18" s="27">
        <v>6.6179912596587345</v>
      </c>
      <c r="H18" s="27">
        <v>7.2585440041759117</v>
      </c>
      <c r="I18" s="27">
        <v>7.9505160162101207</v>
      </c>
      <c r="J18" s="27">
        <v>7.2662219588610242</v>
      </c>
      <c r="K18" s="27">
        <v>6.8044509845152881</v>
      </c>
      <c r="L18" s="27">
        <v>6.8370165206093949</v>
      </c>
      <c r="M18" s="27">
        <v>9.1748628187807828</v>
      </c>
      <c r="N18" s="27">
        <v>7.9445356388400175</v>
      </c>
      <c r="O18" s="27">
        <v>6.6755270814745371</v>
      </c>
      <c r="P18" s="27">
        <v>7.9016227950715354</v>
      </c>
      <c r="Q18" s="27">
        <v>7.8299281375150054</v>
      </c>
      <c r="R18" s="27">
        <v>7.7684004066749903</v>
      </c>
      <c r="S18" s="27">
        <v>7.8039860761190489</v>
      </c>
      <c r="T18" s="27">
        <v>7.7380479239137987</v>
      </c>
      <c r="U18" s="27">
        <v>7.8146021728096882</v>
      </c>
      <c r="V18" s="27">
        <v>7.2544394461740271</v>
      </c>
      <c r="W18" s="27">
        <v>8.1715069305238028</v>
      </c>
      <c r="X18" s="27">
        <v>8.9469939001167997</v>
      </c>
      <c r="Y18" s="27">
        <v>11.214020352728914</v>
      </c>
      <c r="Z18" s="27">
        <v>14.952027136971889</v>
      </c>
    </row>
    <row r="19" spans="1:26">
      <c r="A19" s="27" t="s">
        <v>55</v>
      </c>
      <c r="B19" s="27" t="s">
        <v>56</v>
      </c>
      <c r="C19" s="27">
        <v>17</v>
      </c>
      <c r="D19" s="27">
        <v>6.9486110182665071</v>
      </c>
      <c r="E19" s="27">
        <v>6.1068044584743335</v>
      </c>
      <c r="F19" s="27">
        <v>7.2368633537887099</v>
      </c>
      <c r="G19" s="27">
        <v>6.6579809337541569</v>
      </c>
      <c r="H19" s="27">
        <v>7.4486812190747917</v>
      </c>
      <c r="I19" s="27">
        <v>8.0300611667592641</v>
      </c>
      <c r="J19" s="27">
        <v>7.1654303555663414</v>
      </c>
      <c r="K19" s="27">
        <v>7.9815415409642618</v>
      </c>
      <c r="L19" s="27">
        <v>7.6025825375193632</v>
      </c>
      <c r="M19" s="27">
        <v>6.6930133398650291</v>
      </c>
      <c r="N19" s="27">
        <v>6.5806260215551324</v>
      </c>
      <c r="O19" s="27">
        <v>7.0947516777132629</v>
      </c>
      <c r="P19" s="27">
        <v>8.5561482906258384</v>
      </c>
      <c r="Q19" s="27">
        <v>7.8051824367804103</v>
      </c>
      <c r="R19" s="27">
        <v>6.6576743574225965</v>
      </c>
      <c r="S19" s="27">
        <v>7.3603373278097708</v>
      </c>
      <c r="T19" s="27">
        <v>10.423730737098937</v>
      </c>
      <c r="U19" s="27">
        <v>6.601379813265515</v>
      </c>
      <c r="V19" s="27">
        <v>6.1875523863987265</v>
      </c>
      <c r="W19" s="27">
        <v>8.6611114709343973</v>
      </c>
      <c r="X19" s="27">
        <v>8.1914679015814542</v>
      </c>
      <c r="Y19" s="27">
        <v>14.952027136971889</v>
      </c>
      <c r="Z19" s="27">
        <v>11.214020352728914</v>
      </c>
    </row>
    <row r="20" spans="1:26">
      <c r="A20" s="27" t="s">
        <v>55</v>
      </c>
      <c r="B20" s="27" t="s">
        <v>56</v>
      </c>
      <c r="C20" s="27">
        <v>18</v>
      </c>
      <c r="D20" s="27">
        <v>5.3336505918020043</v>
      </c>
      <c r="E20" s="27">
        <v>5.2570228430130399</v>
      </c>
      <c r="F20" s="27">
        <v>6.760382618904754</v>
      </c>
      <c r="G20" s="27">
        <v>7.6043139095276961</v>
      </c>
      <c r="H20" s="27">
        <v>6.5015081956340763</v>
      </c>
      <c r="I20" s="27">
        <v>8.570458460999415</v>
      </c>
      <c r="J20" s="27">
        <v>6.9436183157617766</v>
      </c>
      <c r="K20" s="27">
        <v>8.4377757467619645</v>
      </c>
      <c r="L20" s="27">
        <v>8.9091624663581701</v>
      </c>
      <c r="M20" s="27">
        <v>8.4966810949586726</v>
      </c>
      <c r="N20" s="27">
        <v>6.8770642017986248</v>
      </c>
      <c r="O20" s="27">
        <v>7.487309523145707</v>
      </c>
      <c r="P20" s="27">
        <v>8.1308692823977591</v>
      </c>
      <c r="Q20" s="27">
        <v>7.6797031968823797</v>
      </c>
      <c r="R20" s="27">
        <v>6.9744187992292108</v>
      </c>
      <c r="S20" s="27">
        <v>7.4701660028345698</v>
      </c>
      <c r="T20" s="27">
        <v>7.7440298270359103</v>
      </c>
      <c r="U20" s="27">
        <v>9.1844188172949277</v>
      </c>
      <c r="V20" s="27">
        <v>6.7709254367224645</v>
      </c>
      <c r="W20" s="27">
        <v>8.3678077413641798</v>
      </c>
      <c r="X20" s="27">
        <v>7.4303095539793906</v>
      </c>
      <c r="Y20" s="27">
        <v>13.612771219003461</v>
      </c>
      <c r="Z20" s="27">
        <v>12.41987119132591</v>
      </c>
    </row>
    <row r="21" spans="1:26">
      <c r="A21" s="27" t="s">
        <v>55</v>
      </c>
      <c r="B21" s="27" t="s">
        <v>56</v>
      </c>
      <c r="C21" s="27">
        <v>19</v>
      </c>
      <c r="D21" s="27">
        <v>6.5185378549216413</v>
      </c>
      <c r="E21" s="27">
        <v>6.9202768700896717</v>
      </c>
      <c r="F21" s="27">
        <v>6.6580985877686549</v>
      </c>
      <c r="G21" s="27">
        <v>7.0540991428109043</v>
      </c>
      <c r="H21" s="27">
        <v>6.375186526754991</v>
      </c>
      <c r="I21" s="27">
        <v>7.4434546344774848</v>
      </c>
      <c r="J21" s="27">
        <v>7.6685658776499634</v>
      </c>
      <c r="K21" s="27">
        <v>7.7778256111704804</v>
      </c>
      <c r="L21" s="27">
        <v>8.2255860828122138</v>
      </c>
      <c r="M21" s="27">
        <v>5.6340851763343052</v>
      </c>
      <c r="N21" s="27">
        <v>9.1112920917859377</v>
      </c>
      <c r="O21" s="27">
        <v>8.9187472759177719</v>
      </c>
      <c r="P21" s="27">
        <v>7.3105382449082477</v>
      </c>
      <c r="Q21" s="27">
        <v>8.6136209149392116</v>
      </c>
      <c r="R21" s="27">
        <v>7.0632580679382606</v>
      </c>
      <c r="S21" s="27">
        <v>6.3914204137013719</v>
      </c>
      <c r="T21" s="27">
        <v>8.257374804389876</v>
      </c>
      <c r="U21" s="27">
        <v>8.4370082649994735</v>
      </c>
      <c r="V21" s="27">
        <v>8.5621245541693778</v>
      </c>
      <c r="W21" s="27">
        <v>6.1637268994771821</v>
      </c>
      <c r="X21" s="27">
        <v>8.0366662397478965</v>
      </c>
      <c r="Y21" s="27">
        <v>13.36033917650488</v>
      </c>
      <c r="Z21" s="27">
        <v>14.422581505041457</v>
      </c>
    </row>
    <row r="22" spans="1:26">
      <c r="A22" s="27" t="s">
        <v>55</v>
      </c>
      <c r="B22" s="27" t="s">
        <v>56</v>
      </c>
      <c r="C22" s="27">
        <v>20</v>
      </c>
      <c r="D22" s="27">
        <v>5.5981223716594428</v>
      </c>
      <c r="E22" s="27">
        <v>6.5013321210042125</v>
      </c>
      <c r="F22" s="27">
        <v>9.0587693063282373</v>
      </c>
      <c r="G22" s="27">
        <v>7.2590455345356162</v>
      </c>
      <c r="H22" s="27">
        <v>6.468392191042124</v>
      </c>
      <c r="I22" s="27">
        <v>8.3451688759581408</v>
      </c>
      <c r="J22" s="27">
        <v>7.7462279650738415</v>
      </c>
      <c r="K22" s="27">
        <v>5.8722649806914378</v>
      </c>
      <c r="L22" s="27">
        <v>7.8164160637589823</v>
      </c>
      <c r="M22" s="27">
        <v>6.1252926083163741</v>
      </c>
      <c r="N22" s="27">
        <v>6.5749487840098002</v>
      </c>
      <c r="O22" s="27">
        <v>7.3051659082191742</v>
      </c>
      <c r="P22" s="27">
        <v>7.3066897922181395</v>
      </c>
      <c r="Q22" s="27">
        <v>6.3232396199823144</v>
      </c>
      <c r="R22" s="27">
        <v>6.1482689500963135</v>
      </c>
      <c r="S22" s="27">
        <v>7.350744083836128</v>
      </c>
      <c r="T22" s="27">
        <v>7.8628655293102847</v>
      </c>
      <c r="U22" s="27">
        <v>7.8400806337548206</v>
      </c>
      <c r="V22" s="27">
        <v>10.169538903679079</v>
      </c>
      <c r="W22" s="27">
        <v>7.9329802635662592</v>
      </c>
      <c r="X22" s="27">
        <v>8.0669821401100332</v>
      </c>
      <c r="Y22" s="27">
        <v>10.500184001177146</v>
      </c>
      <c r="Z22" s="27">
        <v>12.83418457732664</v>
      </c>
    </row>
    <row r="23" spans="1:26">
      <c r="A23" s="27" t="s">
        <v>55</v>
      </c>
      <c r="B23" s="27" t="s">
        <v>56</v>
      </c>
      <c r="C23" s="27">
        <v>21</v>
      </c>
      <c r="D23" s="27">
        <v>6.0406412863713914</v>
      </c>
      <c r="E23" s="27">
        <v>7.9955140852406332</v>
      </c>
      <c r="F23" s="27">
        <v>5.7507673189082285</v>
      </c>
      <c r="G23" s="27">
        <v>7.1747299421924202</v>
      </c>
      <c r="H23" s="27">
        <v>6.4271883962472085</v>
      </c>
      <c r="I23" s="27">
        <v>6.0874642118022857</v>
      </c>
      <c r="J23" s="27">
        <v>7.0988445858145424</v>
      </c>
      <c r="K23" s="27">
        <v>6.5838896192904883</v>
      </c>
      <c r="L23" s="27">
        <v>7.9810170744171511</v>
      </c>
      <c r="M23" s="27">
        <v>7.6535395948736511</v>
      </c>
      <c r="N23" s="27">
        <v>6.9166518972859068</v>
      </c>
      <c r="O23" s="27">
        <v>8.3722981078551388</v>
      </c>
      <c r="P23" s="27">
        <v>7.1676477793944402</v>
      </c>
      <c r="Q23" s="27">
        <v>8.1008478450372081</v>
      </c>
      <c r="R23" s="27">
        <v>8.547853654084907</v>
      </c>
      <c r="S23" s="27">
        <v>6.2909192308785391</v>
      </c>
      <c r="T23" s="27">
        <v>6.5693616442575316</v>
      </c>
      <c r="U23" s="27">
        <v>7.8142200788850369</v>
      </c>
      <c r="V23" s="27">
        <v>7.5839212504764868</v>
      </c>
      <c r="W23" s="27">
        <v>7.0467599050643894</v>
      </c>
      <c r="X23" s="27">
        <v>7.2711913758239302</v>
      </c>
      <c r="Y23" s="27">
        <v>13.227067778673371</v>
      </c>
      <c r="Z23" s="27">
        <v>11.326160556256204</v>
      </c>
    </row>
    <row r="24" spans="1:26">
      <c r="A24" s="27" t="s">
        <v>55</v>
      </c>
      <c r="B24" s="27" t="s">
        <v>56</v>
      </c>
      <c r="C24" s="27">
        <v>22</v>
      </c>
      <c r="D24" s="27">
        <v>5.737598888701144</v>
      </c>
      <c r="E24" s="27">
        <v>6.8129124342289682</v>
      </c>
      <c r="F24" s="27">
        <v>6.2094848001212766</v>
      </c>
      <c r="G24" s="27">
        <v>7.3194631382197004</v>
      </c>
      <c r="H24" s="27">
        <v>8.2917313950614169</v>
      </c>
      <c r="I24" s="27">
        <v>6.9928245727239196</v>
      </c>
      <c r="J24" s="27">
        <v>7.5719913886489243</v>
      </c>
      <c r="K24" s="27">
        <v>9.125562991870332</v>
      </c>
      <c r="L24" s="27">
        <v>8.4744598364239998</v>
      </c>
      <c r="M24" s="27">
        <v>7.8175426105728736</v>
      </c>
      <c r="N24" s="27">
        <v>6.7852462731005181</v>
      </c>
      <c r="O24" s="27">
        <v>6.9051677760553929</v>
      </c>
      <c r="P24" s="27">
        <v>7.0235785136264139</v>
      </c>
      <c r="Q24" s="27">
        <v>7.3639673484284796</v>
      </c>
      <c r="R24" s="27">
        <v>7.1910999276409617</v>
      </c>
      <c r="S24" s="27">
        <v>7.6321706898375234</v>
      </c>
      <c r="T24" s="27">
        <v>7.4301573067471889</v>
      </c>
      <c r="U24" s="27">
        <v>7.8075757356072453</v>
      </c>
      <c r="V24" s="27">
        <v>7.5809767701835504</v>
      </c>
      <c r="W24" s="27">
        <v>7.3450453360398278</v>
      </c>
      <c r="X24" s="27">
        <v>7.8640551738109892</v>
      </c>
      <c r="Y24" s="27">
        <v>11.326160556256204</v>
      </c>
      <c r="Z24" s="27">
        <v>14.894656082110096</v>
      </c>
    </row>
    <row r="25" spans="1:26">
      <c r="A25" s="27" t="s">
        <v>55</v>
      </c>
      <c r="B25" s="27" t="s">
        <v>56</v>
      </c>
      <c r="C25" s="27">
        <v>23</v>
      </c>
      <c r="D25" s="27">
        <v>5.3956986539735246</v>
      </c>
      <c r="E25" s="27">
        <v>6.7751817143600528</v>
      </c>
      <c r="F25" s="27">
        <v>6.3576471664920016</v>
      </c>
      <c r="G25" s="27">
        <v>7.7679118452070739</v>
      </c>
      <c r="H25" s="27">
        <v>8.1027439982589176</v>
      </c>
      <c r="I25" s="27">
        <v>7.9706322004476275</v>
      </c>
      <c r="J25" s="27">
        <v>6.9555354582364206</v>
      </c>
      <c r="K25" s="27">
        <v>7.9921694515381585</v>
      </c>
      <c r="L25" s="27">
        <v>7.0156630193217957</v>
      </c>
      <c r="M25" s="27">
        <v>7.9143084032048252</v>
      </c>
      <c r="N25" s="27">
        <v>6.3039363834901998</v>
      </c>
      <c r="O25" s="27">
        <v>8.1770525612667484</v>
      </c>
      <c r="P25" s="27">
        <v>8.818149464513068</v>
      </c>
      <c r="Q25" s="27">
        <v>7.7942600917235705</v>
      </c>
      <c r="R25" s="27">
        <v>6.907870888089513</v>
      </c>
      <c r="S25" s="27">
        <v>6.359460465677647</v>
      </c>
      <c r="T25" s="27">
        <v>7.7678377321613556</v>
      </c>
      <c r="U25" s="27">
        <v>6.3622139417863277</v>
      </c>
      <c r="V25" s="27">
        <v>7.9275562865895317</v>
      </c>
      <c r="W25" s="27">
        <v>8.2409994146422818</v>
      </c>
      <c r="X25" s="27">
        <v>10.031510603319894</v>
      </c>
      <c r="Y25" s="27">
        <v>11.762072102221898</v>
      </c>
      <c r="Z25" s="27">
        <v>11.101880149201627</v>
      </c>
    </row>
    <row r="26" spans="1:26">
      <c r="A26" s="27" t="s">
        <v>55</v>
      </c>
      <c r="B26" s="27" t="s">
        <v>56</v>
      </c>
      <c r="C26" s="27">
        <v>24</v>
      </c>
      <c r="D26" s="27">
        <v>5.0702338623060674</v>
      </c>
      <c r="E26" s="27">
        <v>6.6738859569826339</v>
      </c>
      <c r="F26" s="27">
        <v>7.2551774823493389</v>
      </c>
      <c r="G26" s="27">
        <v>7.2371025831428764</v>
      </c>
      <c r="H26" s="27">
        <v>9.3429642395662196</v>
      </c>
      <c r="I26" s="27">
        <v>5.9792757344107521</v>
      </c>
      <c r="J26" s="27">
        <v>6.3600042821820608</v>
      </c>
      <c r="K26" s="27">
        <v>6.4346242910943507</v>
      </c>
      <c r="L26" s="27">
        <v>8.7632189568816354</v>
      </c>
      <c r="M26" s="27">
        <v>7.2440924664650543</v>
      </c>
      <c r="N26" s="27">
        <v>7.204360387784968</v>
      </c>
      <c r="O26" s="27">
        <v>6.5318691912356908</v>
      </c>
      <c r="P26" s="27">
        <v>6.9675980034484102</v>
      </c>
      <c r="Q26" s="27">
        <v>6.5653876521244827</v>
      </c>
      <c r="R26" s="27">
        <v>7.0555374991430533</v>
      </c>
      <c r="S26" s="27">
        <v>7.134312030869582</v>
      </c>
      <c r="T26" s="27">
        <v>7.8581038285064757</v>
      </c>
      <c r="U26" s="27">
        <v>7.0585559213693392</v>
      </c>
      <c r="V26" s="27">
        <v>6.0946975452504555</v>
      </c>
      <c r="W26" s="27">
        <v>8.7711311358840778</v>
      </c>
      <c r="X26" s="27">
        <v>6.7999162642718147</v>
      </c>
      <c r="Y26" s="27">
        <v>13.310772485592363</v>
      </c>
      <c r="Z26" s="27">
        <v>14.0557302703823</v>
      </c>
    </row>
    <row r="27" spans="1:26">
      <c r="A27" s="27" t="s">
        <v>55</v>
      </c>
      <c r="B27" s="27" t="s">
        <v>56</v>
      </c>
      <c r="C27" s="27">
        <v>25</v>
      </c>
      <c r="D27" s="27">
        <v>5.7298674186219651</v>
      </c>
      <c r="E27" s="27">
        <v>5.4216491283943613</v>
      </c>
      <c r="F27" s="27">
        <v>5.102353158725383</v>
      </c>
      <c r="G27" s="27">
        <v>6.684260385967808</v>
      </c>
      <c r="H27" s="27">
        <v>8.9389078994640645</v>
      </c>
      <c r="I27" s="27">
        <v>5.3976107491644294</v>
      </c>
      <c r="J27" s="27">
        <v>5.9267740528122221</v>
      </c>
      <c r="K27" s="27">
        <v>6.3815517643664554</v>
      </c>
      <c r="L27" s="27">
        <v>5.3583848850452123</v>
      </c>
      <c r="M27" s="27">
        <v>6.5773299837660932</v>
      </c>
      <c r="N27" s="27">
        <v>7.2454696216058014</v>
      </c>
      <c r="O27" s="27">
        <v>6.6233476472488899</v>
      </c>
      <c r="P27" s="27">
        <v>8.8479863144032738</v>
      </c>
      <c r="Q27" s="27">
        <v>7.2931138792883177</v>
      </c>
      <c r="R27" s="27">
        <v>6.4719164784748537</v>
      </c>
      <c r="S27" s="27">
        <v>6.8054185964551568</v>
      </c>
      <c r="T27" s="27">
        <v>7.293172570831608</v>
      </c>
      <c r="U27" s="27">
        <v>7.7318681008157926</v>
      </c>
      <c r="V27" s="27">
        <v>7.8198593009652324</v>
      </c>
      <c r="W27" s="27">
        <v>7.9117339248956373</v>
      </c>
      <c r="X27" s="27">
        <v>6.9863094264160148</v>
      </c>
      <c r="Y27" s="27">
        <v>10.989739945674339</v>
      </c>
      <c r="Z27" s="27">
        <v>12.469764592792325</v>
      </c>
    </row>
    <row r="28" spans="1:26">
      <c r="A28" s="27" t="s">
        <v>55</v>
      </c>
      <c r="B28" s="27" t="s">
        <v>56</v>
      </c>
      <c r="C28" s="27">
        <v>26</v>
      </c>
      <c r="D28" s="27">
        <v>6.2201688925903778</v>
      </c>
      <c r="E28" s="27">
        <v>7.3990260345476848</v>
      </c>
      <c r="F28" s="27">
        <v>6.5101940806115053</v>
      </c>
      <c r="G28" s="27">
        <v>6.9741135490185151</v>
      </c>
      <c r="H28" s="27">
        <v>6.6396367179349465</v>
      </c>
      <c r="I28" s="27">
        <v>7.4918171292080356</v>
      </c>
      <c r="J28" s="27">
        <v>7.2826157289291533</v>
      </c>
      <c r="K28" s="27">
        <v>8.1234999645223187</v>
      </c>
      <c r="L28" s="27">
        <v>7.2849560470881194</v>
      </c>
      <c r="M28" s="27">
        <v>6.9464020217226796</v>
      </c>
      <c r="N28" s="27">
        <v>8.9645051765619304</v>
      </c>
      <c r="O28" s="27">
        <v>7.1396942992058623</v>
      </c>
      <c r="P28" s="27">
        <v>7.9977795132185019</v>
      </c>
      <c r="Q28" s="27">
        <v>6.9584384580387129</v>
      </c>
      <c r="R28" s="27">
        <v>8.2920331160794696</v>
      </c>
      <c r="S28" s="27">
        <v>6.6317163611871157</v>
      </c>
      <c r="T28" s="27">
        <v>7.8349092115082124</v>
      </c>
      <c r="U28" s="27">
        <v>8.2114664032857476</v>
      </c>
      <c r="V28" s="27">
        <v>7.8394400674639479</v>
      </c>
      <c r="W28" s="27">
        <v>8.5273150219218561</v>
      </c>
      <c r="X28" s="27">
        <v>7.074931574915178</v>
      </c>
      <c r="Y28" s="27">
        <v>11.006158412961359</v>
      </c>
      <c r="Z28" s="27">
        <v>11.326160556256204</v>
      </c>
    </row>
    <row r="29" spans="1:26">
      <c r="A29" s="27" t="s">
        <v>55</v>
      </c>
      <c r="B29" s="27" t="s">
        <v>56</v>
      </c>
      <c r="C29" s="27">
        <v>27</v>
      </c>
      <c r="D29" s="27">
        <v>5.4752992413660806</v>
      </c>
      <c r="E29" s="27">
        <v>6.899115666953378</v>
      </c>
      <c r="F29" s="27">
        <v>8.0812808602141057</v>
      </c>
      <c r="G29" s="27">
        <v>7.4863676778770758</v>
      </c>
      <c r="H29" s="27">
        <v>9.9042832081418446</v>
      </c>
      <c r="I29" s="27">
        <v>6.248338188257013</v>
      </c>
      <c r="J29" s="27">
        <v>6.8797015781635098</v>
      </c>
      <c r="K29" s="27">
        <v>8.3085728663891825</v>
      </c>
      <c r="L29" s="27">
        <v>7.7013745644234106</v>
      </c>
      <c r="M29" s="27">
        <v>6.597277230185588</v>
      </c>
      <c r="N29" s="27">
        <v>7.0821191286743916</v>
      </c>
      <c r="O29" s="27">
        <v>7.610857125394153</v>
      </c>
      <c r="P29" s="27">
        <v>8.0271035179434218</v>
      </c>
      <c r="Q29" s="27">
        <v>5.3697276781517234</v>
      </c>
      <c r="R29" s="27">
        <v>6.6268158668613566</v>
      </c>
      <c r="S29" s="27">
        <v>8.3542385018168179</v>
      </c>
      <c r="T29" s="27">
        <v>7.4865159039685132</v>
      </c>
      <c r="U29" s="27">
        <v>8.7906168209418247</v>
      </c>
      <c r="V29" s="27">
        <v>6.8532869828250984</v>
      </c>
      <c r="W29" s="27">
        <v>8.0122265592295872</v>
      </c>
      <c r="X29" s="27">
        <v>9.9440282699730744</v>
      </c>
      <c r="Y29" s="27">
        <v>14.599712397315839</v>
      </c>
      <c r="Z29" s="27">
        <v>12.592270912095426</v>
      </c>
    </row>
    <row r="30" spans="1:26">
      <c r="A30" s="27" t="s">
        <v>55</v>
      </c>
      <c r="B30" s="27" t="s">
        <v>56</v>
      </c>
      <c r="C30" s="27">
        <v>28</v>
      </c>
      <c r="D30" s="27">
        <v>5.8510643539778027</v>
      </c>
      <c r="E30" s="27">
        <v>7.4527496581069999</v>
      </c>
      <c r="F30" s="27">
        <v>6.6793918825257652</v>
      </c>
      <c r="G30" s="27">
        <v>6.2104281283638132</v>
      </c>
      <c r="H30" s="27">
        <v>7.1418085066257788</v>
      </c>
      <c r="I30" s="27">
        <v>5.7729517348104809</v>
      </c>
      <c r="J30" s="27">
        <v>7.8102184948821298</v>
      </c>
      <c r="K30" s="27">
        <v>7.1681763312494242</v>
      </c>
      <c r="L30" s="27">
        <v>8.0612813460949369</v>
      </c>
      <c r="M30" s="27">
        <v>7.3749841261251019</v>
      </c>
      <c r="N30" s="27">
        <v>6.5249863315719612</v>
      </c>
      <c r="O30" s="27">
        <v>7.1497144614157087</v>
      </c>
      <c r="P30" s="27">
        <v>8.3784138992779091</v>
      </c>
      <c r="Q30" s="27">
        <v>7.6708313056278303</v>
      </c>
      <c r="R30" s="27">
        <v>7.2101731605875896</v>
      </c>
      <c r="S30" s="27">
        <v>7.1007550055301483</v>
      </c>
      <c r="T30" s="27">
        <v>9.4984203206630156</v>
      </c>
      <c r="U30" s="27">
        <v>7.4742539415473663</v>
      </c>
      <c r="V30" s="27">
        <v>6.8570465141196868</v>
      </c>
      <c r="W30" s="27">
        <v>7.9229512605506063</v>
      </c>
      <c r="X30" s="27">
        <v>8.6885240577882623</v>
      </c>
      <c r="Y30" s="27">
        <v>11.326160556256204</v>
      </c>
      <c r="Z30" s="27">
        <v>13.227067778673371</v>
      </c>
    </row>
    <row r="31" spans="1:26">
      <c r="A31" s="27" t="s">
        <v>55</v>
      </c>
      <c r="B31" s="27" t="s">
        <v>56</v>
      </c>
      <c r="C31" s="27">
        <v>29</v>
      </c>
      <c r="D31" s="27">
        <v>6.5098133056780245</v>
      </c>
      <c r="E31" s="27">
        <v>5.6994885702963005</v>
      </c>
      <c r="F31" s="27">
        <v>5.1091972329183308</v>
      </c>
      <c r="G31" s="27">
        <v>5.7564932307934589</v>
      </c>
      <c r="H31" s="27">
        <v>7.5362700770023316</v>
      </c>
      <c r="I31" s="27">
        <v>7.8776998596546459</v>
      </c>
      <c r="J31" s="27">
        <v>7.327629911041285</v>
      </c>
      <c r="K31" s="27">
        <v>6.7603346504033865</v>
      </c>
      <c r="L31" s="27">
        <v>8.6160312037986433</v>
      </c>
      <c r="M31" s="27">
        <v>7.4131105219631568</v>
      </c>
      <c r="N31" s="27">
        <v>7.9125383384116175</v>
      </c>
      <c r="O31" s="27">
        <v>7.6226183702393566</v>
      </c>
      <c r="P31" s="27">
        <v>7.1100926147510251</v>
      </c>
      <c r="Q31" s="27">
        <v>7.0310037638581386</v>
      </c>
      <c r="R31" s="27">
        <v>7.3400327060735417</v>
      </c>
      <c r="S31" s="27">
        <v>7.6183569592306029</v>
      </c>
      <c r="T31" s="27">
        <v>8.1607418234766804</v>
      </c>
      <c r="U31" s="27">
        <v>7.3125955503350903</v>
      </c>
      <c r="V31" s="27">
        <v>7.2137403687067385</v>
      </c>
      <c r="W31" s="27">
        <v>7.3523157224460141</v>
      </c>
      <c r="X31" s="27">
        <v>6.0886152134258911</v>
      </c>
      <c r="Y31" s="27">
        <v>11.214020352728914</v>
      </c>
      <c r="Z31" s="27">
        <v>13.180510740478127</v>
      </c>
    </row>
    <row r="32" spans="1:26">
      <c r="A32" s="27" t="s">
        <v>55</v>
      </c>
      <c r="B32" s="27" t="s">
        <v>56</v>
      </c>
      <c r="C32" s="27">
        <v>30</v>
      </c>
      <c r="D32" s="27">
        <v>6.4093211490327677</v>
      </c>
      <c r="E32" s="27">
        <v>6.5996979212511997</v>
      </c>
      <c r="F32" s="27">
        <v>8.2068687279491126</v>
      </c>
      <c r="G32" s="27">
        <v>9.0605547641052091</v>
      </c>
      <c r="H32" s="27">
        <v>7.9449840958459399</v>
      </c>
      <c r="I32" s="27">
        <v>8.3467445357087833</v>
      </c>
      <c r="J32" s="27">
        <v>7.6091610952201467</v>
      </c>
      <c r="K32" s="27">
        <v>8.3781443687747039</v>
      </c>
      <c r="L32" s="27">
        <v>8.5679600350095626</v>
      </c>
      <c r="M32" s="27">
        <v>6.5550732408034724</v>
      </c>
      <c r="N32" s="27">
        <v>8.9813839218678488</v>
      </c>
      <c r="O32" s="27">
        <v>9.4517746819079544</v>
      </c>
      <c r="P32" s="27">
        <v>7.3947943685728035</v>
      </c>
      <c r="Q32" s="27">
        <v>5.9765269852813212</v>
      </c>
      <c r="R32" s="27">
        <v>5.9334726173225913</v>
      </c>
      <c r="S32" s="27">
        <v>7.0096075877879009</v>
      </c>
      <c r="T32" s="27">
        <v>9.1434636986829858</v>
      </c>
      <c r="U32" s="27">
        <v>6.3473749058517441</v>
      </c>
      <c r="V32" s="27">
        <v>8.9475172187851406</v>
      </c>
      <c r="W32" s="27">
        <v>7.4920125751842814</v>
      </c>
      <c r="X32" s="27">
        <v>7.2688535245349781</v>
      </c>
      <c r="Y32" s="27">
        <v>11.214020352728914</v>
      </c>
      <c r="Z32" s="27">
        <v>13.009235812620703</v>
      </c>
    </row>
    <row r="33" spans="1:26">
      <c r="A33" s="27" t="s">
        <v>55</v>
      </c>
      <c r="B33" s="27" t="s">
        <v>56</v>
      </c>
      <c r="C33" s="27">
        <v>31</v>
      </c>
      <c r="D33" s="27">
        <v>5.8096175617917156</v>
      </c>
      <c r="E33" s="27">
        <v>6.1929652410713469</v>
      </c>
      <c r="F33" s="27">
        <v>6.0821478787663406</v>
      </c>
      <c r="G33" s="27">
        <v>7.227645387763646</v>
      </c>
      <c r="H33" s="27">
        <v>5.7917648377397759</v>
      </c>
      <c r="I33" s="27">
        <v>6.7225437702766646</v>
      </c>
      <c r="J33" s="27">
        <v>7.9094725750959478</v>
      </c>
      <c r="K33" s="27">
        <v>7.2189058234094636</v>
      </c>
      <c r="L33" s="27">
        <v>7.121942146450035</v>
      </c>
      <c r="M33" s="27">
        <v>8.209410459628165</v>
      </c>
      <c r="N33" s="27">
        <v>7.0454698888986345</v>
      </c>
      <c r="O33" s="27">
        <v>7.6241134645818827</v>
      </c>
      <c r="P33" s="27">
        <v>7.6454946683196443</v>
      </c>
      <c r="Q33" s="27">
        <v>7.6067690868657012</v>
      </c>
      <c r="R33" s="27">
        <v>7.7036579021628251</v>
      </c>
      <c r="S33" s="27">
        <v>7.6514008969956073</v>
      </c>
      <c r="T33" s="27">
        <v>7.864392307960193</v>
      </c>
      <c r="U33" s="27">
        <v>7.366915885510541</v>
      </c>
      <c r="V33" s="27">
        <v>7.3073623636521265</v>
      </c>
      <c r="W33" s="27">
        <v>7.7750538260381168</v>
      </c>
      <c r="X33" s="27">
        <v>7.1189070407675636</v>
      </c>
      <c r="Y33" s="27">
        <v>13.096106711557795</v>
      </c>
      <c r="Z33" s="27">
        <v>12.934774838397992</v>
      </c>
    </row>
    <row r="34" spans="1:26">
      <c r="A34" s="27" t="s">
        <v>55</v>
      </c>
      <c r="B34" s="27" t="s">
        <v>56</v>
      </c>
      <c r="C34" s="27">
        <v>32</v>
      </c>
      <c r="D34" s="27">
        <v>4.480928217741849</v>
      </c>
      <c r="E34" s="27">
        <v>6.7623680357466833</v>
      </c>
      <c r="F34" s="27">
        <v>9.0246696480116348</v>
      </c>
      <c r="G34" s="27">
        <v>7.7301981438893863</v>
      </c>
      <c r="H34" s="27">
        <v>7.6919210194414429</v>
      </c>
      <c r="I34" s="27">
        <v>7.3693307088477598</v>
      </c>
      <c r="J34" s="27">
        <v>6.8282470115902756</v>
      </c>
      <c r="K34" s="27">
        <v>6.6642158407762881</v>
      </c>
      <c r="L34" s="27">
        <v>6.4980913952891237</v>
      </c>
      <c r="M34" s="27">
        <v>7.6979762584738864</v>
      </c>
      <c r="N34" s="27">
        <v>7.37469864652296</v>
      </c>
      <c r="O34" s="27">
        <v>7.4404728160392439</v>
      </c>
      <c r="P34" s="27">
        <v>8.9246409207047783</v>
      </c>
      <c r="Q34" s="27">
        <v>7.7331134709120981</v>
      </c>
      <c r="R34" s="27">
        <v>8.4458022003095792</v>
      </c>
      <c r="S34" s="27">
        <v>7.2426868781519751</v>
      </c>
      <c r="T34" s="27">
        <v>7.3846495438709185</v>
      </c>
      <c r="U34" s="27">
        <v>6.6270751876597629</v>
      </c>
      <c r="V34" s="27">
        <v>6.6305288056832357</v>
      </c>
      <c r="W34" s="27">
        <v>9.6832319695875935</v>
      </c>
      <c r="X34" s="27">
        <v>7.7171151771819595</v>
      </c>
      <c r="Y34" s="27">
        <v>11.214020352728914</v>
      </c>
      <c r="Z34" s="27">
        <v>11.760965361664955</v>
      </c>
    </row>
    <row r="35" spans="1:26">
      <c r="A35" s="27" t="s">
        <v>55</v>
      </c>
      <c r="B35" s="27" t="s">
        <v>56</v>
      </c>
      <c r="C35" s="27">
        <v>33</v>
      </c>
      <c r="D35" s="27">
        <v>5.8277712012076073</v>
      </c>
      <c r="E35" s="27">
        <v>5.7035505498365016</v>
      </c>
      <c r="F35" s="27">
        <v>6.8828739658753859</v>
      </c>
      <c r="G35" s="27">
        <v>6.5651976033176442</v>
      </c>
      <c r="H35" s="27">
        <v>7.2911134758545506</v>
      </c>
      <c r="I35" s="27">
        <v>6.8405196328862043</v>
      </c>
      <c r="J35" s="27">
        <v>6.9419917215620481</v>
      </c>
      <c r="K35" s="27">
        <v>6.0997673766564624</v>
      </c>
      <c r="L35" s="27">
        <v>7.9970874991413439</v>
      </c>
      <c r="M35" s="27">
        <v>6.4982186743744998</v>
      </c>
      <c r="N35" s="27">
        <v>8.2180541725358509</v>
      </c>
      <c r="O35" s="27">
        <v>8.3795299797184928</v>
      </c>
      <c r="P35" s="27">
        <v>8.0603884247050761</v>
      </c>
      <c r="Q35" s="27">
        <v>7.6790443144380545</v>
      </c>
      <c r="R35" s="27">
        <v>7.619846207233806</v>
      </c>
      <c r="S35" s="27">
        <v>8.3025287710498734</v>
      </c>
      <c r="T35" s="27">
        <v>7.3332337413794448</v>
      </c>
      <c r="U35" s="27">
        <v>7.2829225120214982</v>
      </c>
      <c r="V35" s="27">
        <v>9.0500508173144443</v>
      </c>
      <c r="W35" s="27">
        <v>7.366129652684049</v>
      </c>
      <c r="X35" s="27">
        <v>7.072278563157381</v>
      </c>
      <c r="Y35" s="27">
        <v>14.325566038071042</v>
      </c>
      <c r="Z35" s="27">
        <v>11.217959915626956</v>
      </c>
    </row>
    <row r="36" spans="1:26">
      <c r="A36" s="27" t="s">
        <v>55</v>
      </c>
      <c r="B36" s="27" t="s">
        <v>56</v>
      </c>
      <c r="C36" s="27">
        <v>34</v>
      </c>
      <c r="D36" s="27">
        <v>7.3900916302402679</v>
      </c>
      <c r="E36" s="27">
        <v>5.9185655214423987</v>
      </c>
      <c r="F36" s="27">
        <v>5.300927218804917</v>
      </c>
      <c r="G36" s="27">
        <v>6.2203724521448551</v>
      </c>
      <c r="H36" s="27">
        <v>6.4333709927915601</v>
      </c>
      <c r="I36" s="27">
        <v>6.6843336648407341</v>
      </c>
      <c r="J36" s="27">
        <v>8.8858404775885695</v>
      </c>
      <c r="K36" s="27">
        <v>7.7766986437053252</v>
      </c>
      <c r="L36" s="27">
        <v>6.1266827252192355</v>
      </c>
      <c r="M36" s="27">
        <v>8.0192953467439416</v>
      </c>
      <c r="N36" s="27">
        <v>7.3245121010461149</v>
      </c>
      <c r="O36" s="27">
        <v>8.8547400911720118</v>
      </c>
      <c r="P36" s="27">
        <v>7.5953309378255573</v>
      </c>
      <c r="Q36" s="27">
        <v>7.3891048822335668</v>
      </c>
      <c r="R36" s="27">
        <v>6.1893091400753999</v>
      </c>
      <c r="S36" s="27">
        <v>8.8629634665400818</v>
      </c>
      <c r="T36" s="27">
        <v>8.9116321026915664</v>
      </c>
      <c r="U36" s="27">
        <v>6.6126161923014086</v>
      </c>
      <c r="V36" s="27">
        <v>6.8106709192049504</v>
      </c>
      <c r="W36" s="27">
        <v>7.2543574548295444</v>
      </c>
      <c r="X36" s="27">
        <v>8.2964310818900131</v>
      </c>
      <c r="Y36" s="27">
        <v>14.732231870351253</v>
      </c>
      <c r="Z36" s="27">
        <v>12.761854379905111</v>
      </c>
    </row>
    <row r="37" spans="1:26">
      <c r="A37" s="27" t="s">
        <v>55</v>
      </c>
      <c r="B37" s="27" t="s">
        <v>56</v>
      </c>
      <c r="C37" s="27">
        <v>35</v>
      </c>
      <c r="D37" s="27">
        <v>5.2427213316383892</v>
      </c>
      <c r="E37" s="27">
        <v>6.2739602053518349</v>
      </c>
      <c r="F37" s="27">
        <v>6.8936901357059313</v>
      </c>
      <c r="G37" s="27">
        <v>7.6479523553058284</v>
      </c>
      <c r="H37" s="27">
        <v>7.5224356917062529</v>
      </c>
      <c r="I37" s="27">
        <v>6.7241452466062492</v>
      </c>
      <c r="J37" s="27">
        <v>8.5255032556178527</v>
      </c>
      <c r="K37" s="27">
        <v>7.7492082007226486</v>
      </c>
      <c r="L37" s="27">
        <v>6.3091996360426936</v>
      </c>
      <c r="M37" s="27">
        <v>6.9428757023305403</v>
      </c>
      <c r="N37" s="27">
        <v>7.5236814610647231</v>
      </c>
      <c r="O37" s="27">
        <v>5.8860319477132776</v>
      </c>
      <c r="P37" s="27">
        <v>8.7267310119047057</v>
      </c>
      <c r="Q37" s="27">
        <v>7.4093176736639741</v>
      </c>
      <c r="R37" s="27">
        <v>8.4962060727570687</v>
      </c>
      <c r="S37" s="27">
        <v>8.2296639971919685</v>
      </c>
      <c r="T37" s="27">
        <v>6.8002869578347696</v>
      </c>
      <c r="U37" s="27">
        <v>7.5340710334947412</v>
      </c>
      <c r="V37" s="27">
        <v>9.3446110107663145</v>
      </c>
      <c r="W37" s="27">
        <v>9.6409788210472218</v>
      </c>
      <c r="X37" s="27">
        <v>9.126167154004321</v>
      </c>
      <c r="Y37" s="27">
        <v>15.101547408341604</v>
      </c>
      <c r="Z37" s="27">
        <v>15.101547408341604</v>
      </c>
    </row>
    <row r="38" spans="1:26">
      <c r="A38" s="27" t="s">
        <v>55</v>
      </c>
      <c r="B38" s="27" t="s">
        <v>56</v>
      </c>
      <c r="C38" s="27">
        <v>36</v>
      </c>
      <c r="D38" s="27">
        <v>6.921385578438886</v>
      </c>
      <c r="E38" s="27">
        <v>6.1992824103658872</v>
      </c>
      <c r="F38" s="27">
        <v>6.7055874468994885</v>
      </c>
      <c r="G38" s="27">
        <v>6.4275223576878275</v>
      </c>
      <c r="H38" s="27">
        <v>7.8295640175189805</v>
      </c>
      <c r="I38" s="27">
        <v>7.2675273822698676</v>
      </c>
      <c r="J38" s="27">
        <v>8.6049932865944978</v>
      </c>
      <c r="K38" s="27">
        <v>8.3922810811117934</v>
      </c>
      <c r="L38" s="27">
        <v>6.5086323807785273</v>
      </c>
      <c r="M38" s="27">
        <v>7.3811518572822177</v>
      </c>
      <c r="N38" s="27">
        <v>7.3288393404099379</v>
      </c>
      <c r="O38" s="27">
        <v>6.9167969221501036</v>
      </c>
      <c r="P38" s="27">
        <v>7.3111799662076677</v>
      </c>
      <c r="Q38" s="27">
        <v>7.7634707091711794</v>
      </c>
      <c r="R38" s="27">
        <v>7.05336467860635</v>
      </c>
      <c r="S38" s="27">
        <v>9.1957610792401354</v>
      </c>
      <c r="T38" s="27">
        <v>8.2209423069508532</v>
      </c>
      <c r="U38" s="27">
        <v>7.1931595288254488</v>
      </c>
      <c r="V38" s="27">
        <v>7.6226989784254773</v>
      </c>
      <c r="W38" s="27">
        <v>7.7938902323334238</v>
      </c>
      <c r="X38" s="27">
        <v>9.5732251737142118</v>
      </c>
      <c r="Y38" s="27">
        <v>11.101880149201627</v>
      </c>
      <c r="Z38" s="27">
        <v>14.599712397315839</v>
      </c>
    </row>
    <row r="39" spans="1:26">
      <c r="A39" s="27" t="s">
        <v>55</v>
      </c>
      <c r="B39" s="27" t="s">
        <v>56</v>
      </c>
      <c r="C39" s="27">
        <v>37</v>
      </c>
      <c r="D39" s="27">
        <v>5.8535242832490084</v>
      </c>
      <c r="E39" s="27">
        <v>5.6093501380393196</v>
      </c>
      <c r="F39" s="27">
        <v>7.4996377702215939</v>
      </c>
      <c r="G39" s="27">
        <v>6.5701004718275486</v>
      </c>
      <c r="H39" s="27">
        <v>7.3985246182628925</v>
      </c>
      <c r="I39" s="27">
        <v>7.3681871078342063</v>
      </c>
      <c r="J39" s="27">
        <v>8.2899273858515716</v>
      </c>
      <c r="K39" s="27">
        <v>9.0054565806094224</v>
      </c>
      <c r="L39" s="27">
        <v>7.9034921977258445</v>
      </c>
      <c r="M39" s="27">
        <v>7.9031178894140615</v>
      </c>
      <c r="N39" s="27">
        <v>7.8152003531403693</v>
      </c>
      <c r="O39" s="27">
        <v>7.5012077262264611</v>
      </c>
      <c r="P39" s="27">
        <v>7.8252931311626703</v>
      </c>
      <c r="Q39" s="27">
        <v>7.6291220662777253</v>
      </c>
      <c r="R39" s="27">
        <v>6.8752858024070065</v>
      </c>
      <c r="S39" s="27">
        <v>6.8976765691342932</v>
      </c>
      <c r="T39" s="27">
        <v>7.9383299635146143</v>
      </c>
      <c r="U39" s="27">
        <v>7.3285040100703513</v>
      </c>
      <c r="V39" s="27">
        <v>7.9040903780565248</v>
      </c>
      <c r="W39" s="27">
        <v>6.6898584555227814</v>
      </c>
      <c r="X39" s="27">
        <v>7.6848184301041176</v>
      </c>
      <c r="Y39" s="27">
        <v>13.096106711557795</v>
      </c>
      <c r="Z39" s="27">
        <v>14.000853392219826</v>
      </c>
    </row>
    <row r="40" spans="1:26">
      <c r="A40" s="27" t="s">
        <v>55</v>
      </c>
      <c r="B40" s="27" t="s">
        <v>56</v>
      </c>
      <c r="C40" s="27">
        <v>38</v>
      </c>
      <c r="D40" s="27">
        <v>6.1165231135566156</v>
      </c>
      <c r="E40" s="27">
        <v>4.9131389596046455</v>
      </c>
      <c r="F40" s="27">
        <v>5.2367941737805292</v>
      </c>
      <c r="G40" s="27">
        <v>8.2063319341815362</v>
      </c>
      <c r="H40" s="27">
        <v>6.950754229233322</v>
      </c>
      <c r="I40" s="27">
        <v>7.1377992867333324</v>
      </c>
      <c r="J40" s="27">
        <v>5.8606377667405809</v>
      </c>
      <c r="K40" s="27">
        <v>5.7089941904765524</v>
      </c>
      <c r="L40" s="27">
        <v>7.4408600575944046</v>
      </c>
      <c r="M40" s="27">
        <v>6.2791343226183471</v>
      </c>
      <c r="N40" s="27">
        <v>8.2573977690960572</v>
      </c>
      <c r="O40" s="27">
        <v>7.0708203577901889</v>
      </c>
      <c r="P40" s="27">
        <v>8.0729896387909239</v>
      </c>
      <c r="Q40" s="27">
        <v>7.3145733241577737</v>
      </c>
      <c r="R40" s="27">
        <v>6.9770193935639861</v>
      </c>
      <c r="S40" s="27">
        <v>6.2185080545273888</v>
      </c>
      <c r="T40" s="27">
        <v>6.8043118416388557</v>
      </c>
      <c r="U40" s="27">
        <v>8.582400792641014</v>
      </c>
      <c r="V40" s="27">
        <v>6.914290011838502</v>
      </c>
      <c r="W40" s="27">
        <v>8.1546798825430216</v>
      </c>
      <c r="X40" s="27">
        <v>7.9400868312661892</v>
      </c>
      <c r="Y40" s="27">
        <v>13.881213761247938</v>
      </c>
      <c r="Z40" s="27">
        <v>12.676079341630034</v>
      </c>
    </row>
    <row r="41" spans="1:26">
      <c r="A41" s="27" t="s">
        <v>55</v>
      </c>
      <c r="B41" s="27" t="s">
        <v>56</v>
      </c>
      <c r="C41" s="27">
        <v>39</v>
      </c>
      <c r="D41" s="27">
        <v>6.1059253615381035</v>
      </c>
      <c r="E41" s="27">
        <v>6.1190412245988401</v>
      </c>
      <c r="F41" s="27">
        <v>7.5580222095825054</v>
      </c>
      <c r="G41" s="27">
        <v>7.9690108822126664</v>
      </c>
      <c r="H41" s="27">
        <v>7.7985147437936551</v>
      </c>
      <c r="I41" s="27">
        <v>6.9333768909967235</v>
      </c>
      <c r="J41" s="27">
        <v>7.589810931160244</v>
      </c>
      <c r="K41" s="27">
        <v>7.0779667875428816</v>
      </c>
      <c r="L41" s="27">
        <v>7.2204273546133297</v>
      </c>
      <c r="M41" s="27">
        <v>5.4317473891422514</v>
      </c>
      <c r="N41" s="27">
        <v>6.3755941021636007</v>
      </c>
      <c r="O41" s="27">
        <v>6.5399211619156334</v>
      </c>
      <c r="P41" s="27">
        <v>6.5957294688811681</v>
      </c>
      <c r="Q41" s="27">
        <v>7.4819561086329944</v>
      </c>
      <c r="R41" s="27">
        <v>6.1949337819556733</v>
      </c>
      <c r="S41" s="27">
        <v>8.7477225856437411</v>
      </c>
      <c r="T41" s="27">
        <v>8.3177060462343615</v>
      </c>
      <c r="U41" s="27">
        <v>7.3596633233096691</v>
      </c>
      <c r="V41" s="27">
        <v>9.0717263129414736</v>
      </c>
      <c r="W41" s="27">
        <v>8.1387523580377152</v>
      </c>
      <c r="X41" s="27">
        <v>7.1696784554585298</v>
      </c>
      <c r="Y41" s="27">
        <v>11.326160556256204</v>
      </c>
      <c r="Z41" s="27">
        <v>12.997222611938728</v>
      </c>
    </row>
    <row r="42" spans="1:26">
      <c r="A42" s="27" t="s">
        <v>55</v>
      </c>
      <c r="B42" s="27" t="s">
        <v>56</v>
      </c>
      <c r="C42" s="27">
        <v>40</v>
      </c>
      <c r="D42" s="27">
        <v>5.9146481175964194</v>
      </c>
      <c r="E42" s="27">
        <v>6.3133591924125163</v>
      </c>
      <c r="F42" s="27">
        <v>6.4910337229492647</v>
      </c>
      <c r="G42" s="27">
        <v>7.4862553568648016</v>
      </c>
      <c r="H42" s="27">
        <v>6.4909438889544342</v>
      </c>
      <c r="I42" s="27">
        <v>6.9056981744980419</v>
      </c>
      <c r="J42" s="27">
        <v>7.1142641917649154</v>
      </c>
      <c r="K42" s="27">
        <v>6.2844190996811964</v>
      </c>
      <c r="L42" s="27">
        <v>7.4664669241147177</v>
      </c>
      <c r="M42" s="27">
        <v>6.8041814825307982</v>
      </c>
      <c r="N42" s="27">
        <v>8.2809561068282136</v>
      </c>
      <c r="O42" s="27">
        <v>7.2864445892527696</v>
      </c>
      <c r="P42" s="27">
        <v>8.3124300885882771</v>
      </c>
      <c r="Q42" s="27">
        <v>7.1427180401750192</v>
      </c>
      <c r="R42" s="27">
        <v>8.094429362959648</v>
      </c>
      <c r="S42" s="27">
        <v>7.5118238229171004</v>
      </c>
      <c r="T42" s="27">
        <v>8.4526053429973889</v>
      </c>
      <c r="U42" s="27">
        <v>8.3242418329720014</v>
      </c>
      <c r="V42" s="27">
        <v>7.3923496005706415</v>
      </c>
      <c r="W42" s="27">
        <v>6.5476198711054314</v>
      </c>
      <c r="X42" s="27">
        <v>9.0278844216837868</v>
      </c>
      <c r="Y42" s="27">
        <v>14.952027136971889</v>
      </c>
      <c r="Z42" s="27">
        <v>13.469010475970219</v>
      </c>
    </row>
    <row r="43" spans="1:26">
      <c r="A43" s="27" t="s">
        <v>55</v>
      </c>
      <c r="B43" s="27" t="s">
        <v>56</v>
      </c>
      <c r="C43" s="27">
        <v>41</v>
      </c>
      <c r="D43" s="27">
        <v>5.9900386455157903</v>
      </c>
      <c r="E43" s="27">
        <v>6.3241339673086223</v>
      </c>
      <c r="F43" s="27">
        <v>6.6960483029538596</v>
      </c>
      <c r="G43" s="27">
        <v>6.6789634741859825</v>
      </c>
      <c r="H43" s="27">
        <v>7.1168820399304549</v>
      </c>
      <c r="I43" s="27">
        <v>8.3776252993969393</v>
      </c>
      <c r="J43" s="27">
        <v>6.8873212476972183</v>
      </c>
      <c r="K43" s="27">
        <v>6.5952141354568585</v>
      </c>
      <c r="L43" s="27">
        <v>6.5961154698716591</v>
      </c>
      <c r="M43" s="27">
        <v>8.5517030193743402</v>
      </c>
      <c r="N43" s="27">
        <v>6.4979839082013449</v>
      </c>
      <c r="O43" s="27">
        <v>8.9347317166754863</v>
      </c>
      <c r="P43" s="27">
        <v>7.191597771955009</v>
      </c>
      <c r="Q43" s="27">
        <v>6.7574228882217566</v>
      </c>
      <c r="R43" s="27">
        <v>8.6999906970381602</v>
      </c>
      <c r="S43" s="27">
        <v>6.0688711700767586</v>
      </c>
      <c r="T43" s="27">
        <v>7.4061321316885813</v>
      </c>
      <c r="U43" s="27">
        <v>8.8638113711169968</v>
      </c>
      <c r="V43" s="27">
        <v>6.8494505293900128</v>
      </c>
      <c r="W43" s="27">
        <v>8.4422446885580857</v>
      </c>
      <c r="X43" s="27">
        <v>8.7869561925978026</v>
      </c>
      <c r="Y43" s="27">
        <v>10.783352531116368</v>
      </c>
      <c r="Z43" s="27">
        <v>12.754692471612517</v>
      </c>
    </row>
    <row r="44" spans="1:26">
      <c r="A44" s="27" t="s">
        <v>55</v>
      </c>
      <c r="B44" s="27" t="s">
        <v>56</v>
      </c>
      <c r="C44" s="27">
        <v>42</v>
      </c>
      <c r="D44" s="27">
        <v>6.818547335721826</v>
      </c>
      <c r="E44" s="27">
        <v>5.8255000480949777</v>
      </c>
      <c r="F44" s="27">
        <v>6.627187052372375</v>
      </c>
      <c r="G44" s="27">
        <v>7.9784780876656196</v>
      </c>
      <c r="H44" s="27">
        <v>7.2755154995166613</v>
      </c>
      <c r="I44" s="27">
        <v>6.9436623344192405</v>
      </c>
      <c r="J44" s="27">
        <v>5.6876741380224107</v>
      </c>
      <c r="K44" s="27">
        <v>5.6023715695226759</v>
      </c>
      <c r="L44" s="27">
        <v>7.6634386523028502</v>
      </c>
      <c r="M44" s="27">
        <v>6.3252910291620337</v>
      </c>
      <c r="N44" s="27">
        <v>6.8101439643987707</v>
      </c>
      <c r="O44" s="27">
        <v>7.2449057635649181</v>
      </c>
      <c r="P44" s="27">
        <v>8.8174345712859541</v>
      </c>
      <c r="Q44" s="27">
        <v>6.8214784193420277</v>
      </c>
      <c r="R44" s="27">
        <v>5.8130742099300834</v>
      </c>
      <c r="S44" s="27">
        <v>6.7771677015765537</v>
      </c>
      <c r="T44" s="27">
        <v>8.9364903668476128</v>
      </c>
      <c r="U44" s="27">
        <v>6.7509535429918435</v>
      </c>
      <c r="V44" s="27">
        <v>8.6356640668846296</v>
      </c>
      <c r="W44" s="27">
        <v>6.4684585683827489</v>
      </c>
      <c r="X44" s="27">
        <v>6.4364052999496337</v>
      </c>
      <c r="Y44" s="27">
        <v>14.65298659423245</v>
      </c>
      <c r="Z44" s="27">
        <v>11.87858983076107</v>
      </c>
    </row>
    <row r="45" spans="1:26">
      <c r="A45" s="27" t="s">
        <v>55</v>
      </c>
      <c r="B45" s="27" t="s">
        <v>56</v>
      </c>
      <c r="C45" s="27">
        <v>43</v>
      </c>
      <c r="D45" s="27">
        <v>5.6332019762660082</v>
      </c>
      <c r="E45" s="27">
        <v>5.4574123982203062</v>
      </c>
      <c r="F45" s="27">
        <v>8.7827582286302768</v>
      </c>
      <c r="G45" s="27">
        <v>7.3309256565133625</v>
      </c>
      <c r="H45" s="27">
        <v>7.1240717753724017</v>
      </c>
      <c r="I45" s="27">
        <v>7.5439399751466194</v>
      </c>
      <c r="J45" s="27">
        <v>7.1266086802567212</v>
      </c>
      <c r="K45" s="27">
        <v>7.1915982353843511</v>
      </c>
      <c r="L45" s="27">
        <v>6.7581540299944383</v>
      </c>
      <c r="M45" s="27">
        <v>7.1219806110851245</v>
      </c>
      <c r="N45" s="27">
        <v>7.547119207353342</v>
      </c>
      <c r="O45" s="27">
        <v>8.2252843617941611</v>
      </c>
      <c r="P45" s="27">
        <v>8.1588373285269054</v>
      </c>
      <c r="Q45" s="27">
        <v>7.4263141442812186</v>
      </c>
      <c r="R45" s="27">
        <v>6.5240192400988821</v>
      </c>
      <c r="S45" s="27">
        <v>8.3427740941573862</v>
      </c>
      <c r="T45" s="27">
        <v>10.563607849590449</v>
      </c>
      <c r="U45" s="27">
        <v>6.942445803887189</v>
      </c>
      <c r="V45" s="27">
        <v>7.1344541468234635</v>
      </c>
      <c r="W45" s="27">
        <v>7.4167094785568288</v>
      </c>
      <c r="X45" s="27">
        <v>7.5262334880048352</v>
      </c>
      <c r="Y45" s="27">
        <v>13.227067778673371</v>
      </c>
      <c r="Z45" s="27">
        <v>11.326160556256204</v>
      </c>
    </row>
    <row r="46" spans="1:26">
      <c r="A46" s="27" t="s">
        <v>55</v>
      </c>
      <c r="B46" s="27" t="s">
        <v>56</v>
      </c>
      <c r="C46" s="27">
        <v>44</v>
      </c>
      <c r="D46" s="27">
        <v>5.9761234452728029</v>
      </c>
      <c r="E46" s="27">
        <v>7.1307038128188198</v>
      </c>
      <c r="F46" s="27">
        <v>6.1116861518283194</v>
      </c>
      <c r="G46" s="27">
        <v>6.9809519693735389</v>
      </c>
      <c r="H46" s="27">
        <v>7.475280637163042</v>
      </c>
      <c r="I46" s="27">
        <v>6.5783238471955636</v>
      </c>
      <c r="J46" s="27">
        <v>6.9762570736913521</v>
      </c>
      <c r="K46" s="27">
        <v>6.7343633573107322</v>
      </c>
      <c r="L46" s="27">
        <v>7.8245452275073069</v>
      </c>
      <c r="M46" s="27">
        <v>7.6145440052278461</v>
      </c>
      <c r="N46" s="27">
        <v>8.1836181215569681</v>
      </c>
      <c r="O46" s="27">
        <v>6.590509899891078</v>
      </c>
      <c r="P46" s="27">
        <v>7.5078611455896613</v>
      </c>
      <c r="Q46" s="27">
        <v>7.896838065394518</v>
      </c>
      <c r="R46" s="27">
        <v>6.3639193332329409</v>
      </c>
      <c r="S46" s="27">
        <v>7.3682320248316246</v>
      </c>
      <c r="T46" s="27">
        <v>8.8608701918668746</v>
      </c>
      <c r="U46" s="27">
        <v>6.8213319328929956</v>
      </c>
      <c r="V46" s="27">
        <v>7.4985162712226492</v>
      </c>
      <c r="W46" s="27">
        <v>7.1336048804772636</v>
      </c>
      <c r="X46" s="27">
        <v>6.557458119475748</v>
      </c>
      <c r="Y46" s="27">
        <v>14.881602988770826</v>
      </c>
      <c r="Z46" s="27">
        <v>12.485540697108538</v>
      </c>
    </row>
    <row r="47" spans="1:26">
      <c r="A47" s="27" t="s">
        <v>55</v>
      </c>
      <c r="B47" s="27" t="s">
        <v>56</v>
      </c>
      <c r="C47" s="27">
        <v>45</v>
      </c>
      <c r="D47" s="27">
        <v>7.2723741615704576</v>
      </c>
      <c r="E47" s="27">
        <v>6.91467729617177</v>
      </c>
      <c r="F47" s="27">
        <v>7.4359868200434525</v>
      </c>
      <c r="G47" s="27">
        <v>8.2476127224137699</v>
      </c>
      <c r="H47" s="27">
        <v>7.3540425314577522</v>
      </c>
      <c r="I47" s="27">
        <v>6.4295359367741725</v>
      </c>
      <c r="J47" s="27">
        <v>6.1096000068372609</v>
      </c>
      <c r="K47" s="27">
        <v>9.182264141799271</v>
      </c>
      <c r="L47" s="27">
        <v>7.1812568239571206</v>
      </c>
      <c r="M47" s="27">
        <v>6.4223071520632065</v>
      </c>
      <c r="N47" s="27">
        <v>7.5242337476315075</v>
      </c>
      <c r="O47" s="27">
        <v>7.018160354470294</v>
      </c>
      <c r="P47" s="27">
        <v>6.9457919419525567</v>
      </c>
      <c r="Q47" s="27">
        <v>8.1122221976816764</v>
      </c>
      <c r="R47" s="27">
        <v>6.6842588031783761</v>
      </c>
      <c r="S47" s="27">
        <v>7.3370795917355522</v>
      </c>
      <c r="T47" s="27">
        <v>6.5866598715412215</v>
      </c>
      <c r="U47" s="27">
        <v>6.5820241522207077</v>
      </c>
      <c r="V47" s="27">
        <v>6.4113024876965241</v>
      </c>
      <c r="W47" s="27">
        <v>7.0663206442859758</v>
      </c>
      <c r="X47" s="27">
        <v>6.8642290913607784</v>
      </c>
      <c r="Y47" s="27">
        <v>11.214020352728914</v>
      </c>
      <c r="Z47" s="27">
        <v>12.503333531830593</v>
      </c>
    </row>
    <row r="48" spans="1:26">
      <c r="A48" s="27" t="s">
        <v>55</v>
      </c>
      <c r="B48" s="27" t="s">
        <v>56</v>
      </c>
      <c r="C48" s="27">
        <v>46</v>
      </c>
      <c r="D48" s="27">
        <v>4.9635346186583496</v>
      </c>
      <c r="E48" s="27">
        <v>7.0811232903229682</v>
      </c>
      <c r="F48" s="27">
        <v>6.3525332308723428</v>
      </c>
      <c r="G48" s="27">
        <v>8.732133086497905</v>
      </c>
      <c r="H48" s="27">
        <v>8.4071507675498527</v>
      </c>
      <c r="I48" s="27">
        <v>7.2043056603449456</v>
      </c>
      <c r="J48" s="27">
        <v>7.3199369840236974</v>
      </c>
      <c r="K48" s="27">
        <v>7.5962278518374786</v>
      </c>
      <c r="L48" s="27">
        <v>7.8017437910893612</v>
      </c>
      <c r="M48" s="27">
        <v>7.1182860454540959</v>
      </c>
      <c r="N48" s="27">
        <v>8.8519737745058595</v>
      </c>
      <c r="O48" s="27">
        <v>7.3532347384724934</v>
      </c>
      <c r="P48" s="27">
        <v>7.8833815033435091</v>
      </c>
      <c r="Q48" s="27">
        <v>8.3385960220031308</v>
      </c>
      <c r="R48" s="27">
        <v>8.0350697684551804</v>
      </c>
      <c r="S48" s="27">
        <v>6.6552146170879647</v>
      </c>
      <c r="T48" s="27">
        <v>8.3002440358927707</v>
      </c>
      <c r="U48" s="27">
        <v>6.5747654228447905</v>
      </c>
      <c r="V48" s="27">
        <v>7.6501296746719047</v>
      </c>
      <c r="W48" s="27">
        <v>7.8409926912115679</v>
      </c>
      <c r="X48" s="27">
        <v>9.627162010417619</v>
      </c>
      <c r="Y48" s="27">
        <v>14.101256427838463</v>
      </c>
      <c r="Z48" s="27">
        <v>11.214020352728914</v>
      </c>
    </row>
    <row r="49" spans="1:26">
      <c r="A49" s="27" t="s">
        <v>55</v>
      </c>
      <c r="B49" s="27" t="s">
        <v>56</v>
      </c>
      <c r="C49" s="27">
        <v>47</v>
      </c>
      <c r="D49" s="27">
        <v>8.1727308973143575</v>
      </c>
      <c r="E49" s="27">
        <v>6.6274044149914495</v>
      </c>
      <c r="F49" s="27">
        <v>8.6841451424883402</v>
      </c>
      <c r="G49" s="27">
        <v>6.1774692477066289</v>
      </c>
      <c r="H49" s="27">
        <v>7.2773453324351598</v>
      </c>
      <c r="I49" s="27">
        <v>7.1177219521337056</v>
      </c>
      <c r="J49" s="27">
        <v>6.3723090155663051</v>
      </c>
      <c r="K49" s="27">
        <v>7.5963803842569542</v>
      </c>
      <c r="L49" s="27">
        <v>8.5190850230791479</v>
      </c>
      <c r="M49" s="27">
        <v>6.8419222980296075</v>
      </c>
      <c r="N49" s="27">
        <v>7.6276405539796697</v>
      </c>
      <c r="O49" s="27">
        <v>7.8283404785093849</v>
      </c>
      <c r="P49" s="27">
        <v>7.5879235545772765</v>
      </c>
      <c r="Q49" s="27">
        <v>9.4556076204097526</v>
      </c>
      <c r="R49" s="27">
        <v>6.6797994579343749</v>
      </c>
      <c r="S49" s="27">
        <v>7.9283879996583071</v>
      </c>
      <c r="T49" s="27">
        <v>7.1363796885948707</v>
      </c>
      <c r="U49" s="27">
        <v>8.4872206912224453</v>
      </c>
      <c r="V49" s="27">
        <v>6.6457532294556376</v>
      </c>
      <c r="W49" s="27">
        <v>8.6862593499082781</v>
      </c>
      <c r="X49" s="27">
        <v>11.285763784440856</v>
      </c>
      <c r="Y49" s="27">
        <v>13.06412258678197</v>
      </c>
      <c r="Z49" s="27">
        <v>11.326160556256204</v>
      </c>
    </row>
    <row r="50" spans="1:26">
      <c r="A50" s="27" t="s">
        <v>55</v>
      </c>
      <c r="B50" s="27" t="s">
        <v>56</v>
      </c>
      <c r="C50" s="27">
        <v>48</v>
      </c>
      <c r="D50" s="27">
        <v>6.063757576681839</v>
      </c>
      <c r="E50" s="27">
        <v>5.6766268880643658</v>
      </c>
      <c r="F50" s="27">
        <v>7.3647926661724128</v>
      </c>
      <c r="G50" s="27">
        <v>7.803089162107204</v>
      </c>
      <c r="H50" s="27">
        <v>8.9741316092058412</v>
      </c>
      <c r="I50" s="27">
        <v>6.775495919451493</v>
      </c>
      <c r="J50" s="27">
        <v>7.4417811127099878</v>
      </c>
      <c r="K50" s="27">
        <v>7.3547676201303114</v>
      </c>
      <c r="L50" s="27">
        <v>5.8492778445727609</v>
      </c>
      <c r="M50" s="27">
        <v>6.2048147727703578</v>
      </c>
      <c r="N50" s="27">
        <v>6.9446861282542871</v>
      </c>
      <c r="O50" s="27">
        <v>8.1214929233545483</v>
      </c>
      <c r="P50" s="27">
        <v>10.24482990123596</v>
      </c>
      <c r="Q50" s="27">
        <v>7.5231122486325628</v>
      </c>
      <c r="R50" s="27">
        <v>7.1548513332227799</v>
      </c>
      <c r="S50" s="27">
        <v>8.1234364747029968</v>
      </c>
      <c r="T50" s="27">
        <v>10.526301909053128</v>
      </c>
      <c r="U50" s="27">
        <v>7.6672501803691882</v>
      </c>
      <c r="V50" s="27">
        <v>7.6244870599254648</v>
      </c>
      <c r="W50" s="27">
        <v>7.9683837125944912</v>
      </c>
      <c r="X50" s="27">
        <v>7.1502013545380061</v>
      </c>
      <c r="Y50" s="27">
        <v>13.45570363724396</v>
      </c>
      <c r="Z50" s="27">
        <v>13.096106711557795</v>
      </c>
    </row>
    <row r="51" spans="1:26">
      <c r="A51" s="27" t="s">
        <v>55</v>
      </c>
      <c r="B51" s="27" t="s">
        <v>56</v>
      </c>
      <c r="C51" s="27">
        <v>49</v>
      </c>
      <c r="D51" s="27">
        <v>9.9307022880503357</v>
      </c>
      <c r="E51" s="27">
        <v>6.1015464462382027</v>
      </c>
      <c r="F51" s="27">
        <v>8.8693651225678014</v>
      </c>
      <c r="G51" s="27">
        <v>7.2572452398901808</v>
      </c>
      <c r="H51" s="27">
        <v>7.2935266522352</v>
      </c>
      <c r="I51" s="27">
        <v>6.3421138706303894</v>
      </c>
      <c r="J51" s="27">
        <v>7.844649975734753</v>
      </c>
      <c r="K51" s="27">
        <v>6.6015961064322726</v>
      </c>
      <c r="L51" s="27">
        <v>8.4269657797548803</v>
      </c>
      <c r="M51" s="27">
        <v>7.8223751875466618</v>
      </c>
      <c r="N51" s="27">
        <v>5.8567048807898576</v>
      </c>
      <c r="O51" s="27">
        <v>6.8804309731640734</v>
      </c>
      <c r="P51" s="27">
        <v>7.7283678475415449</v>
      </c>
      <c r="Q51" s="27">
        <v>7.542044677486806</v>
      </c>
      <c r="R51" s="27">
        <v>7.215338422788899</v>
      </c>
      <c r="S51" s="27">
        <v>5.6739533962946584</v>
      </c>
      <c r="T51" s="27">
        <v>5.7904695563037629</v>
      </c>
      <c r="U51" s="27">
        <v>6.9574036773635077</v>
      </c>
      <c r="V51" s="27">
        <v>6.3102718618084479</v>
      </c>
      <c r="W51" s="27">
        <v>7.9519460022954549</v>
      </c>
      <c r="X51" s="27">
        <v>9.5019689630899382</v>
      </c>
      <c r="Y51" s="27">
        <v>13.690383084946424</v>
      </c>
      <c r="Z51" s="27">
        <v>11.326160556256204</v>
      </c>
    </row>
    <row r="52" spans="1:26">
      <c r="A52" s="27" t="s">
        <v>55</v>
      </c>
      <c r="B52" s="27" t="s">
        <v>56</v>
      </c>
      <c r="C52" s="27">
        <v>50</v>
      </c>
      <c r="D52" s="27">
        <v>6.3825570352873298</v>
      </c>
      <c r="E52" s="27">
        <v>5.2677264280330816</v>
      </c>
      <c r="F52" s="27">
        <v>7.8508608842468446</v>
      </c>
      <c r="G52" s="27">
        <v>6.8290840362722633</v>
      </c>
      <c r="H52" s="27">
        <v>6.6147023372924592</v>
      </c>
      <c r="I52" s="27">
        <v>7.4323834786952654</v>
      </c>
      <c r="J52" s="27">
        <v>7.0588744042700595</v>
      </c>
      <c r="K52" s="27">
        <v>6.3378275485123021</v>
      </c>
      <c r="L52" s="27">
        <v>9.0216045976642434</v>
      </c>
      <c r="M52" s="27">
        <v>7.652222949345111</v>
      </c>
      <c r="N52" s="27">
        <v>7.1436078245047696</v>
      </c>
      <c r="O52" s="27">
        <v>7.8727654066528698</v>
      </c>
      <c r="P52" s="27">
        <v>6.5243920796961561</v>
      </c>
      <c r="Q52" s="27">
        <v>7.2539089978236078</v>
      </c>
      <c r="R52" s="27">
        <v>7.4069654489358498</v>
      </c>
      <c r="S52" s="27">
        <v>7.0997681220594826</v>
      </c>
      <c r="T52" s="27">
        <v>8.3496605756996924</v>
      </c>
      <c r="U52" s="27">
        <v>6.4583263061807807</v>
      </c>
      <c r="V52" s="27">
        <v>7.871793630978682</v>
      </c>
      <c r="W52" s="27">
        <v>6.9651404733152367</v>
      </c>
      <c r="X52" s="27">
        <v>8.6187219458342561</v>
      </c>
      <c r="Y52" s="27">
        <v>14.137590713906155</v>
      </c>
      <c r="Z52" s="27">
        <v>13.876976591158455</v>
      </c>
    </row>
    <row r="53" spans="1:26">
      <c r="A53" s="27" t="s">
        <v>55</v>
      </c>
      <c r="B53" s="27" t="s">
        <v>56</v>
      </c>
      <c r="C53" s="27">
        <v>51</v>
      </c>
      <c r="D53" s="27">
        <v>5.7993005623960947</v>
      </c>
      <c r="E53" s="27">
        <v>7.2836994762612326</v>
      </c>
      <c r="F53" s="27">
        <v>6.6873738325975216</v>
      </c>
      <c r="G53" s="27">
        <v>6.0622704675832955</v>
      </c>
      <c r="H53" s="27">
        <v>7.458956616775156</v>
      </c>
      <c r="I53" s="27">
        <v>7.081063429511814</v>
      </c>
      <c r="J53" s="27">
        <v>6.655027805156811</v>
      </c>
      <c r="K53" s="27">
        <v>7.2356304035987167</v>
      </c>
      <c r="L53" s="27">
        <v>8.0644178786353926</v>
      </c>
      <c r="M53" s="27">
        <v>7.7710649685178117</v>
      </c>
      <c r="N53" s="27">
        <v>9.482240669208629</v>
      </c>
      <c r="O53" s="27">
        <v>8.1618598146720469</v>
      </c>
      <c r="P53" s="27">
        <v>7.6651973024749047</v>
      </c>
      <c r="Q53" s="27">
        <v>7.883086862099872</v>
      </c>
      <c r="R53" s="27">
        <v>8.7610941832727978</v>
      </c>
      <c r="S53" s="27">
        <v>7.3227936337624753</v>
      </c>
      <c r="T53" s="27">
        <v>7.0163259585552282</v>
      </c>
      <c r="U53" s="27">
        <v>7.5052600521771051</v>
      </c>
      <c r="V53" s="27">
        <v>7.1157026193938826</v>
      </c>
      <c r="W53" s="27">
        <v>7.9770128952099455</v>
      </c>
      <c r="X53" s="27">
        <v>8.7012364949153884</v>
      </c>
      <c r="Y53" s="27">
        <v>11.367567454305938</v>
      </c>
      <c r="Z53" s="27">
        <v>14.0056174743374</v>
      </c>
    </row>
    <row r="54" spans="1:26">
      <c r="A54" s="27" t="s">
        <v>55</v>
      </c>
      <c r="B54" s="27" t="s">
        <v>56</v>
      </c>
      <c r="C54" s="27">
        <v>52</v>
      </c>
      <c r="D54" s="27">
        <v>7.0650808923792265</v>
      </c>
      <c r="E54" s="27">
        <v>6.8634708211475903</v>
      </c>
      <c r="F54" s="27">
        <v>6.383425801314158</v>
      </c>
      <c r="G54" s="27">
        <v>8.2831866777901322</v>
      </c>
      <c r="H54" s="27">
        <v>8.3665991461683138</v>
      </c>
      <c r="I54" s="27">
        <v>8.017185780747063</v>
      </c>
      <c r="J54" s="27">
        <v>7.3333764704859687</v>
      </c>
      <c r="K54" s="27">
        <v>6.3220171432953656</v>
      </c>
      <c r="L54" s="27">
        <v>6.9777164340670454</v>
      </c>
      <c r="M54" s="27">
        <v>6.6003786846899564</v>
      </c>
      <c r="N54" s="27">
        <v>6.8554108509643008</v>
      </c>
      <c r="O54" s="27">
        <v>7.1712961803336857</v>
      </c>
      <c r="P54" s="27">
        <v>7.0470961266142504</v>
      </c>
      <c r="Q54" s="27">
        <v>6.8117730896356523</v>
      </c>
      <c r="R54" s="27">
        <v>8.033172317631335</v>
      </c>
      <c r="S54" s="27">
        <v>6.9854806579059296</v>
      </c>
      <c r="T54" s="27">
        <v>7.0439283232879877</v>
      </c>
      <c r="U54" s="27">
        <v>6.7719765015916566</v>
      </c>
      <c r="V54" s="27">
        <v>8.2175373418782698</v>
      </c>
      <c r="W54" s="27">
        <v>7.6804288060216619</v>
      </c>
      <c r="X54" s="27">
        <v>7.5805858283233452</v>
      </c>
      <c r="Y54" s="27">
        <v>10.2365997526699</v>
      </c>
      <c r="Z54" s="27">
        <v>12.965145644442217</v>
      </c>
    </row>
    <row r="55" spans="1:26">
      <c r="A55" s="27" t="s">
        <v>55</v>
      </c>
      <c r="B55" s="27" t="s">
        <v>56</v>
      </c>
      <c r="C55" s="27">
        <v>53</v>
      </c>
      <c r="D55" s="27">
        <v>6.8293007786089976</v>
      </c>
      <c r="E55" s="27">
        <v>5.996315774515498</v>
      </c>
      <c r="F55" s="27">
        <v>9.3311860902446391</v>
      </c>
      <c r="G55" s="27">
        <v>6.1518918552922592</v>
      </c>
      <c r="H55" s="27">
        <v>9.3805277683891468</v>
      </c>
      <c r="I55" s="27">
        <v>8.3667055067663583</v>
      </c>
      <c r="J55" s="27">
        <v>7.0419784835598769</v>
      </c>
      <c r="K55" s="27">
        <v>6.4019797153441589</v>
      </c>
      <c r="L55" s="27">
        <v>8.9482651224405032</v>
      </c>
      <c r="M55" s="27">
        <v>6.8891466174347107</v>
      </c>
      <c r="N55" s="27">
        <v>7.1699826576059422</v>
      </c>
      <c r="O55" s="27">
        <v>6.7401947243243461</v>
      </c>
      <c r="P55" s="27">
        <v>9.1812175044626674</v>
      </c>
      <c r="Q55" s="27">
        <v>6.2330668511761962</v>
      </c>
      <c r="R55" s="27">
        <v>8.3681264524147458</v>
      </c>
      <c r="S55" s="27">
        <v>6.7403815219961363</v>
      </c>
      <c r="T55" s="27">
        <v>6.1765177773671009</v>
      </c>
      <c r="U55" s="27">
        <v>8.1255297493761276</v>
      </c>
      <c r="V55" s="27">
        <v>7.0216289448262357</v>
      </c>
      <c r="W55" s="27">
        <v>7.4324733126900995</v>
      </c>
      <c r="X55" s="27">
        <v>8.2147933696358653</v>
      </c>
      <c r="Y55" s="27">
        <v>11.678729469080166</v>
      </c>
      <c r="Z55" s="27">
        <v>11.159146754220222</v>
      </c>
    </row>
    <row r="56" spans="1:26">
      <c r="A56" s="27" t="s">
        <v>55</v>
      </c>
      <c r="B56" s="27" t="s">
        <v>56</v>
      </c>
      <c r="C56" s="27">
        <v>54</v>
      </c>
      <c r="D56" s="27">
        <v>4.7972185166210206</v>
      </c>
      <c r="E56" s="27">
        <v>5.9484690409901866</v>
      </c>
      <c r="F56" s="27">
        <v>7.128672708973804</v>
      </c>
      <c r="G56" s="27">
        <v>7.6066383284954862</v>
      </c>
      <c r="H56" s="27">
        <v>7.3708487322480138</v>
      </c>
      <c r="I56" s="27">
        <v>7.2909082836028727</v>
      </c>
      <c r="J56" s="27">
        <v>7.4990981816187192</v>
      </c>
      <c r="K56" s="27">
        <v>5.6026748626356184</v>
      </c>
      <c r="L56" s="27">
        <v>7.6127812412291185</v>
      </c>
      <c r="M56" s="27">
        <v>8.0572265889227204</v>
      </c>
      <c r="N56" s="27">
        <v>8.1842323508021355</v>
      </c>
      <c r="O56" s="27">
        <v>7.2052978340397482</v>
      </c>
      <c r="P56" s="27">
        <v>7.9847680287041349</v>
      </c>
      <c r="Q56" s="27">
        <v>6.9147838706602398</v>
      </c>
      <c r="R56" s="27">
        <v>7.4498059478197192</v>
      </c>
      <c r="S56" s="27">
        <v>6.801736771566099</v>
      </c>
      <c r="T56" s="27">
        <v>6.9593914541302171</v>
      </c>
      <c r="U56" s="27">
        <v>6.3437696751377954</v>
      </c>
      <c r="V56" s="27">
        <v>8.3681534026132063</v>
      </c>
      <c r="W56" s="27">
        <v>7.6183319554353739</v>
      </c>
      <c r="X56" s="27">
        <v>6.7410840666138023</v>
      </c>
      <c r="Y56" s="27">
        <v>11.101880149201627</v>
      </c>
      <c r="Z56" s="27">
        <v>12.805427090014012</v>
      </c>
    </row>
    <row r="57" spans="1:26">
      <c r="A57" s="27" t="s">
        <v>55</v>
      </c>
      <c r="B57" s="27" t="s">
        <v>56</v>
      </c>
      <c r="C57" s="27">
        <v>55</v>
      </c>
      <c r="D57" s="27">
        <v>5.4484118946298734</v>
      </c>
      <c r="E57" s="27">
        <v>5.2163085008963064</v>
      </c>
      <c r="F57" s="27">
        <v>7.2561125259012389</v>
      </c>
      <c r="G57" s="27">
        <v>7.2727237441446295</v>
      </c>
      <c r="H57" s="27">
        <v>7.4419517901704806</v>
      </c>
      <c r="I57" s="27">
        <v>7.6294530403815557</v>
      </c>
      <c r="J57" s="27">
        <v>8.0029894214893069</v>
      </c>
      <c r="K57" s="27">
        <v>7.3236461868921383</v>
      </c>
      <c r="L57" s="27">
        <v>9.0351806246689872</v>
      </c>
      <c r="M57" s="27">
        <v>7.7855270581582419</v>
      </c>
      <c r="N57" s="27">
        <v>7.4018797825058336</v>
      </c>
      <c r="O57" s="27">
        <v>7.8318891209363102</v>
      </c>
      <c r="P57" s="27">
        <v>7.3774000545630534</v>
      </c>
      <c r="Q57" s="27">
        <v>8.1640472367977104</v>
      </c>
      <c r="R57" s="27">
        <v>6.7062500938159486</v>
      </c>
      <c r="S57" s="27">
        <v>6.4865223025069936</v>
      </c>
      <c r="T57" s="27">
        <v>8.1302199180790726</v>
      </c>
      <c r="U57" s="27">
        <v>6.8580805746970031</v>
      </c>
      <c r="V57" s="27">
        <v>7.9665949537747505</v>
      </c>
      <c r="W57" s="27">
        <v>7.2061182893404654</v>
      </c>
      <c r="X57" s="27">
        <v>6.4694653436665526</v>
      </c>
      <c r="Y57" s="27">
        <v>13.386464328137885</v>
      </c>
      <c r="Z57" s="27">
        <v>11.326160556256204</v>
      </c>
    </row>
    <row r="58" spans="1:26">
      <c r="A58" s="27" t="s">
        <v>55</v>
      </c>
      <c r="B58" s="27" t="s">
        <v>56</v>
      </c>
      <c r="C58" s="27">
        <v>56</v>
      </c>
      <c r="D58" s="27">
        <v>7.2625474632851938</v>
      </c>
      <c r="E58" s="27">
        <v>5.800289584771396</v>
      </c>
      <c r="F58" s="27">
        <v>6.1634274385683847</v>
      </c>
      <c r="G58" s="27">
        <v>6.5016472386949671</v>
      </c>
      <c r="H58" s="27">
        <v>6.8629167450305912</v>
      </c>
      <c r="I58" s="27">
        <v>7.3785848366206164</v>
      </c>
      <c r="J58" s="27">
        <v>7.7876229708137918</v>
      </c>
      <c r="K58" s="27">
        <v>7.2978175872576205</v>
      </c>
      <c r="L58" s="27">
        <v>8.3741820621906911</v>
      </c>
      <c r="M58" s="27">
        <v>7.8400072693257252</v>
      </c>
      <c r="N58" s="27">
        <v>8.3609205682427703</v>
      </c>
      <c r="O58" s="27">
        <v>6.7493856403354053</v>
      </c>
      <c r="P58" s="27">
        <v>8.5653299380501355</v>
      </c>
      <c r="Q58" s="27">
        <v>6.7635184242176214</v>
      </c>
      <c r="R58" s="27">
        <v>7.04219635238639</v>
      </c>
      <c r="S58" s="27">
        <v>7.3267860561238409</v>
      </c>
      <c r="T58" s="27">
        <v>6.7091630680435523</v>
      </c>
      <c r="U58" s="27">
        <v>6.3516449295164792</v>
      </c>
      <c r="V58" s="27">
        <v>7.3095908313578519</v>
      </c>
      <c r="W58" s="27">
        <v>7.6838067139506263</v>
      </c>
      <c r="X58" s="27">
        <v>6.7554518305596307</v>
      </c>
      <c r="Y58" s="27">
        <v>10.989739945674339</v>
      </c>
      <c r="Z58" s="27">
        <v>14.452240554918708</v>
      </c>
    </row>
    <row r="59" spans="1:26">
      <c r="A59" s="27" t="s">
        <v>55</v>
      </c>
      <c r="B59" s="27" t="s">
        <v>56</v>
      </c>
      <c r="C59" s="27">
        <v>57</v>
      </c>
      <c r="D59" s="27">
        <v>5.1782149621983482</v>
      </c>
      <c r="E59" s="27">
        <v>7.51832033223595</v>
      </c>
      <c r="F59" s="27">
        <v>5.3685926434512465</v>
      </c>
      <c r="G59" s="27">
        <v>7.9366179985010152</v>
      </c>
      <c r="H59" s="27">
        <v>8.2057279431599959</v>
      </c>
      <c r="I59" s="27">
        <v>6.6751483456301415</v>
      </c>
      <c r="J59" s="27">
        <v>6.5843807260549259</v>
      </c>
      <c r="K59" s="27">
        <v>6.518915186218659</v>
      </c>
      <c r="L59" s="27">
        <v>7.981318795435203</v>
      </c>
      <c r="M59" s="27">
        <v>6.5458036416204273</v>
      </c>
      <c r="N59" s="27">
        <v>8.6861081293502735</v>
      </c>
      <c r="O59" s="27">
        <v>8.0229238915184489</v>
      </c>
      <c r="P59" s="27">
        <v>7.8765899178704224</v>
      </c>
      <c r="Q59" s="27">
        <v>6.3414492202732378</v>
      </c>
      <c r="R59" s="27">
        <v>7.4802120315311482</v>
      </c>
      <c r="S59" s="27">
        <v>8.5190850230791479</v>
      </c>
      <c r="T59" s="27">
        <v>8.6815023832134539</v>
      </c>
      <c r="U59" s="27">
        <v>8.2410653071645825</v>
      </c>
      <c r="V59" s="27">
        <v>7.3179005257874072</v>
      </c>
      <c r="W59" s="27">
        <v>7.6171451271590929</v>
      </c>
      <c r="X59" s="27">
        <v>6.6127036164636728</v>
      </c>
      <c r="Y59" s="27">
        <v>15.101547408341604</v>
      </c>
      <c r="Z59" s="27">
        <v>13.82070928238711</v>
      </c>
    </row>
    <row r="60" spans="1:26">
      <c r="A60" s="27" t="s">
        <v>55</v>
      </c>
      <c r="B60" s="27" t="s">
        <v>56</v>
      </c>
      <c r="C60" s="27">
        <v>58</v>
      </c>
      <c r="D60" s="27">
        <v>6.9891603724090858</v>
      </c>
      <c r="E60" s="27">
        <v>6.9435346845903991</v>
      </c>
      <c r="F60" s="27">
        <v>7.6238888795947837</v>
      </c>
      <c r="G60" s="27">
        <v>6.3813606746260216</v>
      </c>
      <c r="H60" s="27">
        <v>8.2201014179812226</v>
      </c>
      <c r="I60" s="27">
        <v>8.783867485965061</v>
      </c>
      <c r="J60" s="27">
        <v>6.7893567344792043</v>
      </c>
      <c r="K60" s="27">
        <v>8.2774418865066242</v>
      </c>
      <c r="L60" s="27">
        <v>6.7745619310925473</v>
      </c>
      <c r="M60" s="27">
        <v>8.6266465875210088</v>
      </c>
      <c r="N60" s="27">
        <v>8.8594499591866906</v>
      </c>
      <c r="O60" s="27">
        <v>7.1986610910031219</v>
      </c>
      <c r="P60" s="27">
        <v>7.9617302932313665</v>
      </c>
      <c r="Q60" s="27">
        <v>7.1886132299782037</v>
      </c>
      <c r="R60" s="27">
        <v>7.2771289465825388</v>
      </c>
      <c r="S60" s="27">
        <v>7.8658132536085796</v>
      </c>
      <c r="T60" s="27">
        <v>7.2035577566895741</v>
      </c>
      <c r="U60" s="27">
        <v>7.3567411161437191</v>
      </c>
      <c r="V60" s="27">
        <v>8.0404526784628061</v>
      </c>
      <c r="W60" s="27">
        <v>7.9319759908008542</v>
      </c>
      <c r="X60" s="27">
        <v>6.4132531687271142</v>
      </c>
      <c r="Y60" s="27">
        <v>11.214020352728914</v>
      </c>
      <c r="Z60" s="27">
        <v>11.214020352728914</v>
      </c>
    </row>
    <row r="61" spans="1:26">
      <c r="A61" s="27" t="s">
        <v>55</v>
      </c>
      <c r="B61" s="27" t="s">
        <v>56</v>
      </c>
      <c r="C61" s="27">
        <v>59</v>
      </c>
      <c r="D61" s="27">
        <v>4.6835056585041626</v>
      </c>
      <c r="E61" s="27">
        <v>5.9588838738839822</v>
      </c>
      <c r="F61" s="27">
        <v>6.8014001935321327</v>
      </c>
      <c r="G61" s="27">
        <v>8.7045469204029438</v>
      </c>
      <c r="H61" s="27">
        <v>7.88973618902547</v>
      </c>
      <c r="I61" s="27">
        <v>7.021972595504872</v>
      </c>
      <c r="J61" s="27">
        <v>7.6223937852522576</v>
      </c>
      <c r="K61" s="27">
        <v>7.4110471919549168</v>
      </c>
      <c r="L61" s="27">
        <v>6.4837072615931257</v>
      </c>
      <c r="M61" s="27">
        <v>7.058852302255457</v>
      </c>
      <c r="N61" s="27">
        <v>7.8581873456029907</v>
      </c>
      <c r="O61" s="27">
        <v>8.2396880807270172</v>
      </c>
      <c r="P61" s="27">
        <v>8.6554291142773323</v>
      </c>
      <c r="Q61" s="27">
        <v>7.1996328666773532</v>
      </c>
      <c r="R61" s="27">
        <v>8.4383260156287498</v>
      </c>
      <c r="S61" s="27">
        <v>6.6958096011961716</v>
      </c>
      <c r="T61" s="27">
        <v>7.0955366557157031</v>
      </c>
      <c r="U61" s="27">
        <v>7.8501878422538223</v>
      </c>
      <c r="V61" s="27">
        <v>8.7932123603319976</v>
      </c>
      <c r="W61" s="27">
        <v>7.9226304034657167</v>
      </c>
      <c r="X61" s="27">
        <v>8.0232580240713816</v>
      </c>
      <c r="Y61" s="27">
        <v>13.094536755552909</v>
      </c>
      <c r="Z61" s="27">
        <v>12.962361004492948</v>
      </c>
    </row>
    <row r="62" spans="1:26">
      <c r="A62" s="27" t="s">
        <v>55</v>
      </c>
      <c r="B62" s="27" t="s">
        <v>56</v>
      </c>
      <c r="C62" s="27">
        <v>60</v>
      </c>
      <c r="D62" s="27">
        <v>6.3802919352748306</v>
      </c>
      <c r="E62" s="27">
        <v>4.8137902613793022</v>
      </c>
      <c r="F62" s="27">
        <v>7.8608788006068027</v>
      </c>
      <c r="G62" s="27">
        <v>6.6540032840941814</v>
      </c>
      <c r="H62" s="27">
        <v>7.4915634052100835</v>
      </c>
      <c r="I62" s="27">
        <v>6.7866503071428932</v>
      </c>
      <c r="J62" s="27">
        <v>8.5534568356220255</v>
      </c>
      <c r="K62" s="27">
        <v>7.6173103218939993</v>
      </c>
      <c r="L62" s="27">
        <v>8.8003149496693229</v>
      </c>
      <c r="M62" s="27">
        <v>6.5355756990842853</v>
      </c>
      <c r="N62" s="27">
        <v>6.4070332340374589</v>
      </c>
      <c r="O62" s="27">
        <v>6.1706115486911308</v>
      </c>
      <c r="P62" s="27">
        <v>6.9812207583898198</v>
      </c>
      <c r="Q62" s="27">
        <v>8.7720550286131367</v>
      </c>
      <c r="R62" s="27">
        <v>7.072271789959359</v>
      </c>
      <c r="S62" s="27">
        <v>7.5881534868259672</v>
      </c>
      <c r="T62" s="27">
        <v>5.5728746842654608</v>
      </c>
      <c r="U62" s="27">
        <v>6.8687821063685934</v>
      </c>
      <c r="V62" s="27">
        <v>8.0053903276870102</v>
      </c>
      <c r="W62" s="27">
        <v>7.680108562089516</v>
      </c>
      <c r="X62" s="27">
        <v>7.261952705201959</v>
      </c>
      <c r="Y62" s="27">
        <v>11.214020352728914</v>
      </c>
      <c r="Z62" s="27">
        <v>13.197706107837737</v>
      </c>
    </row>
    <row r="63" spans="1:26">
      <c r="A63" s="27" t="s">
        <v>55</v>
      </c>
      <c r="B63" s="27" t="s">
        <v>56</v>
      </c>
      <c r="C63" s="27">
        <v>61</v>
      </c>
      <c r="D63" s="27">
        <v>4.9384475665675822</v>
      </c>
      <c r="E63" s="27">
        <v>6.9257128890995263</v>
      </c>
      <c r="F63" s="27">
        <v>9.2695566473594084</v>
      </c>
      <c r="G63" s="27">
        <v>9.6794126060005592</v>
      </c>
      <c r="H63" s="27">
        <v>8.1684268721955178</v>
      </c>
      <c r="I63" s="27">
        <v>6.3241128634495158</v>
      </c>
      <c r="J63" s="27">
        <v>7.2826078078523082</v>
      </c>
      <c r="K63" s="27">
        <v>6.6970306804654127</v>
      </c>
      <c r="L63" s="27">
        <v>7.309126132936024</v>
      </c>
      <c r="M63" s="27">
        <v>7.0783520399167443</v>
      </c>
      <c r="N63" s="27">
        <v>6.7069593902425897</v>
      </c>
      <c r="O63" s="27">
        <v>7.7631766596911849</v>
      </c>
      <c r="P63" s="27">
        <v>7.8325688933491868</v>
      </c>
      <c r="Q63" s="27">
        <v>10.280906777260025</v>
      </c>
      <c r="R63" s="27">
        <v>6.9124688486134698</v>
      </c>
      <c r="S63" s="27">
        <v>7.7822052465682878</v>
      </c>
      <c r="T63" s="27">
        <v>7.6595804961153391</v>
      </c>
      <c r="U63" s="27">
        <v>6.5067959386446894</v>
      </c>
      <c r="V63" s="27">
        <v>7.194407337273006</v>
      </c>
      <c r="W63" s="27">
        <v>8.1968930620854188</v>
      </c>
      <c r="X63" s="27">
        <v>8.330315680474877</v>
      </c>
      <c r="Y63" s="27">
        <v>14.448934207609303</v>
      </c>
      <c r="Z63" s="27">
        <v>15.101547408341604</v>
      </c>
    </row>
    <row r="64" spans="1:26">
      <c r="A64" s="27" t="s">
        <v>55</v>
      </c>
      <c r="B64" s="27" t="s">
        <v>56</v>
      </c>
      <c r="C64" s="27">
        <v>62</v>
      </c>
      <c r="D64" s="27">
        <v>6.2338809967082325</v>
      </c>
      <c r="E64" s="27">
        <v>5.1586434215083363</v>
      </c>
      <c r="F64" s="27">
        <v>6.035763703279156</v>
      </c>
      <c r="G64" s="27">
        <v>6.5051051487870746</v>
      </c>
      <c r="H64" s="27">
        <v>7.9369204396169506</v>
      </c>
      <c r="I64" s="27">
        <v>7.5078249054153599</v>
      </c>
      <c r="J64" s="27">
        <v>6.1167685956420081</v>
      </c>
      <c r="K64" s="27">
        <v>7.4455011526952664</v>
      </c>
      <c r="L64" s="27">
        <v>8.0325883253681436</v>
      </c>
      <c r="M64" s="27">
        <v>8.7517241696466481</v>
      </c>
      <c r="N64" s="27">
        <v>8.6298548018856156</v>
      </c>
      <c r="O64" s="27">
        <v>6.9141906026805753</v>
      </c>
      <c r="P64" s="27">
        <v>7.568971298077023</v>
      </c>
      <c r="Q64" s="27">
        <v>6.9044044722866245</v>
      </c>
      <c r="R64" s="27">
        <v>8.9044007655544135</v>
      </c>
      <c r="S64" s="27">
        <v>7.0170846708087069</v>
      </c>
      <c r="T64" s="27">
        <v>7.236261587227947</v>
      </c>
      <c r="U64" s="27">
        <v>8.1551374655420492</v>
      </c>
      <c r="V64" s="27">
        <v>7.5991743640897687</v>
      </c>
      <c r="W64" s="27">
        <v>7.8612611939781001</v>
      </c>
      <c r="X64" s="27">
        <v>6.1553305580207125</v>
      </c>
      <c r="Y64" s="27">
        <v>11.605387876340812</v>
      </c>
      <c r="Z64" s="27">
        <v>13.06412258678197</v>
      </c>
    </row>
    <row r="65" spans="1:26">
      <c r="A65" s="27" t="s">
        <v>55</v>
      </c>
      <c r="B65" s="27" t="s">
        <v>56</v>
      </c>
      <c r="C65" s="27">
        <v>63</v>
      </c>
      <c r="D65" s="27">
        <v>7.349242829448257</v>
      </c>
      <c r="E65" s="27">
        <v>6.5191959673602717</v>
      </c>
      <c r="F65" s="27">
        <v>7.3967379199212679</v>
      </c>
      <c r="G65" s="27">
        <v>7.135174836482145</v>
      </c>
      <c r="H65" s="27">
        <v>7.6330847436052398</v>
      </c>
      <c r="I65" s="27">
        <v>6.9476984189539479</v>
      </c>
      <c r="J65" s="27">
        <v>7.6179833638870216</v>
      </c>
      <c r="K65" s="27">
        <v>6.5364055940841483</v>
      </c>
      <c r="L65" s="27">
        <v>7.5412793916663734</v>
      </c>
      <c r="M65" s="27">
        <v>7.5326068463242573</v>
      </c>
      <c r="N65" s="27">
        <v>7.8425626472164351</v>
      </c>
      <c r="O65" s="27">
        <v>8.2680970121396857</v>
      </c>
      <c r="P65" s="27">
        <v>8.0699082472120764</v>
      </c>
      <c r="Q65" s="27">
        <v>5.2590987996883252</v>
      </c>
      <c r="R65" s="27">
        <v>7.0870965380109521</v>
      </c>
      <c r="S65" s="27">
        <v>7.5658753690762861</v>
      </c>
      <c r="T65" s="27">
        <v>8.4416156509632412</v>
      </c>
      <c r="U65" s="27">
        <v>6.9511078329482103</v>
      </c>
      <c r="V65" s="27">
        <v>8.7409553551647807</v>
      </c>
      <c r="W65" s="27">
        <v>9.5412621741865156</v>
      </c>
      <c r="X65" s="27">
        <v>7.7955381157639572</v>
      </c>
      <c r="Y65" s="27">
        <v>11.622883381929027</v>
      </c>
      <c r="Z65" s="27">
        <v>11.214020352728914</v>
      </c>
    </row>
    <row r="66" spans="1:26">
      <c r="A66" s="27" t="s">
        <v>55</v>
      </c>
      <c r="B66" s="27" t="s">
        <v>56</v>
      </c>
      <c r="C66" s="27">
        <v>64</v>
      </c>
      <c r="D66" s="27">
        <v>7.572368719945942</v>
      </c>
      <c r="E66" s="27">
        <v>6.6972114250370769</v>
      </c>
      <c r="F66" s="27">
        <v>7.10475730963093</v>
      </c>
      <c r="G66" s="27">
        <v>7.8552966231133343</v>
      </c>
      <c r="H66" s="27">
        <v>6.4433243498798545</v>
      </c>
      <c r="I66" s="27">
        <v>7.8466129625966863</v>
      </c>
      <c r="J66" s="27">
        <v>7.204163223555363</v>
      </c>
      <c r="K66" s="27">
        <v>7.744752955045878</v>
      </c>
      <c r="L66" s="27">
        <v>9.4361260919566714</v>
      </c>
      <c r="M66" s="27">
        <v>6.8786494509716789</v>
      </c>
      <c r="N66" s="27">
        <v>7.0420022182716897</v>
      </c>
      <c r="O66" s="27">
        <v>8.1863976352647647</v>
      </c>
      <c r="P66" s="27">
        <v>8.0136360688678874</v>
      </c>
      <c r="Q66" s="27">
        <v>7.607932914787499</v>
      </c>
      <c r="R66" s="27">
        <v>6.5462486621195799</v>
      </c>
      <c r="S66" s="27">
        <v>6.3969097199554605</v>
      </c>
      <c r="T66" s="27">
        <v>8.7950654217548561</v>
      </c>
      <c r="U66" s="27">
        <v>6.3675297258367554</v>
      </c>
      <c r="V66" s="27">
        <v>10.868281989090912</v>
      </c>
      <c r="W66" s="27">
        <v>8.8451273475177778</v>
      </c>
      <c r="X66" s="27">
        <v>8.3991786421800487</v>
      </c>
      <c r="Y66" s="27">
        <v>11.439421873779608</v>
      </c>
      <c r="Z66" s="27">
        <v>15.101547408341604</v>
      </c>
    </row>
    <row r="67" spans="1:26">
      <c r="A67" s="27" t="s">
        <v>55</v>
      </c>
      <c r="B67" s="27" t="s">
        <v>56</v>
      </c>
      <c r="C67" s="27">
        <v>65</v>
      </c>
      <c r="D67" s="27">
        <v>7.8182223829858257</v>
      </c>
      <c r="E67" s="27">
        <v>5.9152081541276784</v>
      </c>
      <c r="F67" s="27">
        <v>6.0000486479286037</v>
      </c>
      <c r="G67" s="27">
        <v>7.5801464973105501</v>
      </c>
      <c r="H67" s="27">
        <v>7.6560311335905311</v>
      </c>
      <c r="I67" s="27">
        <v>10.035355555336077</v>
      </c>
      <c r="J67" s="27">
        <v>6.5818279790169152</v>
      </c>
      <c r="K67" s="27">
        <v>8.921088314174682</v>
      </c>
      <c r="L67" s="27">
        <v>6.3608097722799917</v>
      </c>
      <c r="M67" s="27">
        <v>6.4523478966029328</v>
      </c>
      <c r="N67" s="27">
        <v>8.3732796012860682</v>
      </c>
      <c r="O67" s="27">
        <v>7.9628950907898952</v>
      </c>
      <c r="P67" s="27">
        <v>8.7343575687113102</v>
      </c>
      <c r="Q67" s="27">
        <v>6.736234250068617</v>
      </c>
      <c r="R67" s="27">
        <v>7.8911625389728695</v>
      </c>
      <c r="S67" s="27">
        <v>6.4853823875391043</v>
      </c>
      <c r="T67" s="27">
        <v>7.4424349758580721</v>
      </c>
      <c r="U67" s="27">
        <v>6.4564776580311385</v>
      </c>
      <c r="V67" s="27">
        <v>7.7912655182839927</v>
      </c>
      <c r="W67" s="27">
        <v>7.595096449710014</v>
      </c>
      <c r="X67" s="27">
        <v>7.7531341744465907</v>
      </c>
      <c r="Y67" s="27">
        <v>11.326160556256204</v>
      </c>
      <c r="Z67" s="27">
        <v>15.101547408341604</v>
      </c>
    </row>
    <row r="68" spans="1:26">
      <c r="A68" s="27" t="s">
        <v>55</v>
      </c>
      <c r="B68" s="27" t="s">
        <v>56</v>
      </c>
      <c r="C68" s="27">
        <v>66</v>
      </c>
      <c r="D68" s="27">
        <v>6.3098898890883657</v>
      </c>
      <c r="E68" s="27">
        <v>5.6384167826284353</v>
      </c>
      <c r="F68" s="27">
        <v>7.2650854875296034</v>
      </c>
      <c r="G68" s="27">
        <v>7.9558240645554035</v>
      </c>
      <c r="H68" s="27">
        <v>7.5719306081088051</v>
      </c>
      <c r="I68" s="27">
        <v>7.4388950173840209</v>
      </c>
      <c r="J68" s="27">
        <v>6.9659325809998105</v>
      </c>
      <c r="K68" s="27">
        <v>7.4473878947365248</v>
      </c>
      <c r="L68" s="27">
        <v>6.9682803853250084</v>
      </c>
      <c r="M68" s="27">
        <v>7.9369845924967724</v>
      </c>
      <c r="N68" s="27">
        <v>6.6351188950381212</v>
      </c>
      <c r="O68" s="27">
        <v>8.7292177594751958</v>
      </c>
      <c r="P68" s="27">
        <v>8.0157069777282093</v>
      </c>
      <c r="Q68" s="27">
        <v>8.1823476122015411</v>
      </c>
      <c r="R68" s="27">
        <v>7.0815567749964377</v>
      </c>
      <c r="S68" s="27">
        <v>7.0922177886844837</v>
      </c>
      <c r="T68" s="27">
        <v>8.1209696046862092</v>
      </c>
      <c r="U68" s="27">
        <v>7.6238888795947837</v>
      </c>
      <c r="V68" s="27">
        <v>7.2312415994296968</v>
      </c>
      <c r="W68" s="27">
        <v>6.4711697155686245</v>
      </c>
      <c r="X68" s="27">
        <v>8.625525088522064</v>
      </c>
      <c r="Y68" s="27">
        <v>11.214020352728914</v>
      </c>
      <c r="Z68" s="27">
        <v>14.747184239712968</v>
      </c>
    </row>
    <row r="69" spans="1:26">
      <c r="A69" s="27" t="s">
        <v>55</v>
      </c>
      <c r="B69" s="27" t="s">
        <v>56</v>
      </c>
      <c r="C69" s="27">
        <v>67</v>
      </c>
      <c r="D69" s="27">
        <v>4.9747189510146885</v>
      </c>
      <c r="E69" s="27">
        <v>6.8859389734447092</v>
      </c>
      <c r="F69" s="27">
        <v>7.0138911008112279</v>
      </c>
      <c r="G69" s="27">
        <v>7.3435982601064413</v>
      </c>
      <c r="H69" s="27">
        <v>7.2810538365947535</v>
      </c>
      <c r="I69" s="27">
        <v>7.2027578063546578</v>
      </c>
      <c r="J69" s="27">
        <v>5.9316185434848521</v>
      </c>
      <c r="K69" s="27">
        <v>6.4070261043553254</v>
      </c>
      <c r="L69" s="27">
        <v>6.1149458424978667</v>
      </c>
      <c r="M69" s="27">
        <v>7.9603842092453236</v>
      </c>
      <c r="N69" s="27">
        <v>6.8813638564222916</v>
      </c>
      <c r="O69" s="27">
        <v>8.9970834819166718</v>
      </c>
      <c r="P69" s="27">
        <v>6.5445398484255453</v>
      </c>
      <c r="Q69" s="27">
        <v>6.6224244960067811</v>
      </c>
      <c r="R69" s="27">
        <v>5.9057816449003342</v>
      </c>
      <c r="S69" s="27">
        <v>7.1161706687663182</v>
      </c>
      <c r="T69" s="27">
        <v>8.5808191296980922</v>
      </c>
      <c r="U69" s="27">
        <v>6.5682759861706392</v>
      </c>
      <c r="V69" s="27">
        <v>8.439821109971275</v>
      </c>
      <c r="W69" s="27">
        <v>8.599060421426044</v>
      </c>
      <c r="X69" s="27">
        <v>7.4601043957824666</v>
      </c>
      <c r="Y69" s="27">
        <v>11.214020352728914</v>
      </c>
      <c r="Z69" s="27">
        <v>12.934774838397992</v>
      </c>
    </row>
    <row r="70" spans="1:26">
      <c r="A70" s="27" t="s">
        <v>55</v>
      </c>
      <c r="B70" s="27" t="s">
        <v>56</v>
      </c>
      <c r="C70" s="27">
        <v>68</v>
      </c>
      <c r="D70" s="27">
        <v>5.5098967760803106</v>
      </c>
      <c r="E70" s="27">
        <v>6.8092877608718512</v>
      </c>
      <c r="F70" s="27">
        <v>6.8689090147104954</v>
      </c>
      <c r="G70" s="27">
        <v>7.8537762112695537</v>
      </c>
      <c r="H70" s="27">
        <v>7.7447013432769234</v>
      </c>
      <c r="I70" s="27">
        <v>8.6220864428310886</v>
      </c>
      <c r="J70" s="27">
        <v>7.8581873456029907</v>
      </c>
      <c r="K70" s="27">
        <v>7.2761721432407764</v>
      </c>
      <c r="L70" s="27">
        <v>7.9088002460711255</v>
      </c>
      <c r="M70" s="27">
        <v>7.3947565812575178</v>
      </c>
      <c r="N70" s="27">
        <v>8.1427992654298933</v>
      </c>
      <c r="O70" s="27">
        <v>8.1762167985384799</v>
      </c>
      <c r="P70" s="27">
        <v>7.2844183335916002</v>
      </c>
      <c r="Q70" s="27">
        <v>7.7861183797346785</v>
      </c>
      <c r="R70" s="27">
        <v>8.3033839479025797</v>
      </c>
      <c r="S70" s="27">
        <v>7.5433726663395806</v>
      </c>
      <c r="T70" s="27">
        <v>7.7062003468101548</v>
      </c>
      <c r="U70" s="27">
        <v>7.8317968272011127</v>
      </c>
      <c r="V70" s="27">
        <v>6.6897835938604242</v>
      </c>
      <c r="W70" s="27">
        <v>7.7756520063687216</v>
      </c>
      <c r="X70" s="27">
        <v>7.506739646590642</v>
      </c>
      <c r="Y70" s="27">
        <v>11.170136446254432</v>
      </c>
      <c r="Z70" s="27">
        <v>14.772902429090031</v>
      </c>
    </row>
    <row r="71" spans="1:26">
      <c r="A71" s="27" t="s">
        <v>55</v>
      </c>
      <c r="B71" s="27" t="s">
        <v>56</v>
      </c>
      <c r="C71" s="27">
        <v>69</v>
      </c>
      <c r="D71" s="27">
        <v>5.4589629757491673</v>
      </c>
      <c r="E71" s="27">
        <v>7.0594062500381831</v>
      </c>
      <c r="F71" s="27">
        <v>6.0037682743923151</v>
      </c>
      <c r="G71" s="27">
        <v>6.5275686382720766</v>
      </c>
      <c r="H71" s="27">
        <v>7.8364173032612143</v>
      </c>
      <c r="I71" s="27">
        <v>7.7981727757199719</v>
      </c>
      <c r="J71" s="27">
        <v>8.047713147481149</v>
      </c>
      <c r="K71" s="27">
        <v>6.8108692241837003</v>
      </c>
      <c r="L71" s="27">
        <v>8.6599882180336287</v>
      </c>
      <c r="M71" s="27">
        <v>7.3947760167709777</v>
      </c>
      <c r="N71" s="27">
        <v>6.9717665004396245</v>
      </c>
      <c r="O71" s="27">
        <v>8.5492847880490519</v>
      </c>
      <c r="P71" s="27">
        <v>7.6720837768874768</v>
      </c>
      <c r="Q71" s="27">
        <v>7.402615530053164</v>
      </c>
      <c r="R71" s="27">
        <v>7.6435107772296424</v>
      </c>
      <c r="S71" s="27">
        <v>7.0574568523503727</v>
      </c>
      <c r="T71" s="27">
        <v>6.3993038600848209</v>
      </c>
      <c r="U71" s="27">
        <v>8.2647970958035284</v>
      </c>
      <c r="V71" s="27">
        <v>6.88295501610183</v>
      </c>
      <c r="W71" s="27">
        <v>7.4003440275861374</v>
      </c>
      <c r="X71" s="27">
        <v>7.3558726067854838</v>
      </c>
      <c r="Y71" s="27">
        <v>14.65298659423245</v>
      </c>
      <c r="Z71" s="27">
        <v>11.206018282694195</v>
      </c>
    </row>
    <row r="72" spans="1:26">
      <c r="A72" s="27" t="s">
        <v>55</v>
      </c>
      <c r="B72" s="27" t="s">
        <v>56</v>
      </c>
      <c r="C72" s="27">
        <v>70</v>
      </c>
      <c r="D72" s="27">
        <v>6.646807495552113</v>
      </c>
      <c r="E72" s="27">
        <v>6.3089971388108594</v>
      </c>
      <c r="F72" s="27">
        <v>7.0008600381897397</v>
      </c>
      <c r="G72" s="27">
        <v>5.7841710703412348</v>
      </c>
      <c r="H72" s="27">
        <v>8.4735293772576608</v>
      </c>
      <c r="I72" s="27">
        <v>5.7552829529926379</v>
      </c>
      <c r="J72" s="27">
        <v>7.1297473659611681</v>
      </c>
      <c r="K72" s="27">
        <v>7.6866637344328836</v>
      </c>
      <c r="L72" s="27">
        <v>7.7298166916361239</v>
      </c>
      <c r="M72" s="27">
        <v>8.7097348906418244</v>
      </c>
      <c r="N72" s="27">
        <v>7.4797634675799731</v>
      </c>
      <c r="O72" s="27">
        <v>6.9855548208594413</v>
      </c>
      <c r="P72" s="27">
        <v>5.8502123320094581</v>
      </c>
      <c r="Q72" s="27">
        <v>6.5169084373677926</v>
      </c>
      <c r="R72" s="27">
        <v>8.3634848297174127</v>
      </c>
      <c r="S72" s="27">
        <v>7.2788050207762396</v>
      </c>
      <c r="T72" s="27">
        <v>7.3840061185774406</v>
      </c>
      <c r="U72" s="27">
        <v>6.9378448845451448</v>
      </c>
      <c r="V72" s="27">
        <v>8.2813550980995103</v>
      </c>
      <c r="W72" s="27">
        <v>6.2853989461555981</v>
      </c>
      <c r="X72" s="27">
        <v>7.4665026723408898</v>
      </c>
      <c r="Y72" s="27">
        <v>10.989739945674339</v>
      </c>
      <c r="Z72" s="27">
        <v>13.181461041549785</v>
      </c>
    </row>
    <row r="73" spans="1:26">
      <c r="A73" s="27" t="s">
        <v>55</v>
      </c>
      <c r="B73" s="27" t="s">
        <v>56</v>
      </c>
      <c r="C73" s="27">
        <v>71</v>
      </c>
      <c r="D73" s="27">
        <v>6.724768730178778</v>
      </c>
      <c r="E73" s="27">
        <v>6.773233272049648</v>
      </c>
      <c r="F73" s="27">
        <v>7.1038853566361944</v>
      </c>
      <c r="G73" s="27">
        <v>7.4089898508796743</v>
      </c>
      <c r="H73" s="27">
        <v>7.1202595985049664</v>
      </c>
      <c r="I73" s="27">
        <v>7.5007170472429801</v>
      </c>
      <c r="J73" s="27">
        <v>7.5703922936331498</v>
      </c>
      <c r="K73" s="27">
        <v>7.3300832631807378</v>
      </c>
      <c r="L73" s="27">
        <v>6.7673864764039084</v>
      </c>
      <c r="M73" s="27">
        <v>6.4703485758184236</v>
      </c>
      <c r="N73" s="27">
        <v>6.6949059139862728</v>
      </c>
      <c r="O73" s="27">
        <v>8.3111005312054793</v>
      </c>
      <c r="P73" s="27">
        <v>7.8266731096575484</v>
      </c>
      <c r="Q73" s="27">
        <v>8.8556790988271974</v>
      </c>
      <c r="R73" s="27">
        <v>7.8073307525996425</v>
      </c>
      <c r="S73" s="27">
        <v>6.9330461521724214</v>
      </c>
      <c r="T73" s="27">
        <v>6.9458451008625088</v>
      </c>
      <c r="U73" s="27">
        <v>7.4303829184084842</v>
      </c>
      <c r="V73" s="27">
        <v>7.1922643401966537</v>
      </c>
      <c r="W73" s="27">
        <v>8.8909925427482506</v>
      </c>
      <c r="X73" s="27">
        <v>6.9210744747591706</v>
      </c>
      <c r="Y73" s="27">
        <v>10.989739945674339</v>
      </c>
      <c r="Z73" s="27">
        <v>10.989739945674339</v>
      </c>
    </row>
    <row r="74" spans="1:26">
      <c r="A74" s="27" t="s">
        <v>55</v>
      </c>
      <c r="B74" s="27" t="s">
        <v>56</v>
      </c>
      <c r="C74" s="27">
        <v>72</v>
      </c>
      <c r="D74" s="27">
        <v>5.1125006285393342</v>
      </c>
      <c r="E74" s="27">
        <v>5.4907489702234562</v>
      </c>
      <c r="F74" s="27">
        <v>7.3174922302808989</v>
      </c>
      <c r="G74" s="27">
        <v>7.4234603963230779</v>
      </c>
      <c r="H74" s="27">
        <v>6.9055825524429526</v>
      </c>
      <c r="I74" s="27">
        <v>8.3144591248254915</v>
      </c>
      <c r="J74" s="27">
        <v>6.8520706376647835</v>
      </c>
      <c r="K74" s="27">
        <v>6.8032847253719329</v>
      </c>
      <c r="L74" s="27">
        <v>9.1277528095692357</v>
      </c>
      <c r="M74" s="27">
        <v>7.8318135106572679</v>
      </c>
      <c r="N74" s="27">
        <v>6.056369664595425</v>
      </c>
      <c r="O74" s="27">
        <v>8.6985665430328574</v>
      </c>
      <c r="P74" s="27">
        <v>7.8285665892484726</v>
      </c>
      <c r="Q74" s="27">
        <v>8.4259086760449122</v>
      </c>
      <c r="R74" s="27">
        <v>7.0323298633451587</v>
      </c>
      <c r="S74" s="27">
        <v>6.3168341139261885</v>
      </c>
      <c r="T74" s="27">
        <v>7.7396186570540371</v>
      </c>
      <c r="U74" s="27">
        <v>7.4857539049315767</v>
      </c>
      <c r="V74" s="27">
        <v>6.0950374813647032</v>
      </c>
      <c r="W74" s="27">
        <v>8.1306728596551316</v>
      </c>
      <c r="X74" s="27">
        <v>7.5068052467959472</v>
      </c>
      <c r="Y74" s="27">
        <v>11.326160556256204</v>
      </c>
      <c r="Z74" s="27">
        <v>11.326160556256204</v>
      </c>
    </row>
    <row r="75" spans="1:26">
      <c r="A75" s="27" t="s">
        <v>55</v>
      </c>
      <c r="B75" s="27" t="s">
        <v>56</v>
      </c>
      <c r="C75" s="27">
        <v>73</v>
      </c>
      <c r="D75" s="27">
        <v>6.9096009624956594</v>
      </c>
      <c r="E75" s="27">
        <v>5.6547294953404368</v>
      </c>
      <c r="F75" s="27">
        <v>5.6878408086015488</v>
      </c>
      <c r="G75" s="27">
        <v>6.2060931247761495</v>
      </c>
      <c r="H75" s="27">
        <v>8.7960535386605674</v>
      </c>
      <c r="I75" s="27">
        <v>7.5693888764296764</v>
      </c>
      <c r="J75" s="27">
        <v>7.8296286908655643</v>
      </c>
      <c r="K75" s="27">
        <v>5.8712796871398893</v>
      </c>
      <c r="L75" s="27">
        <v>7.4619210387890282</v>
      </c>
      <c r="M75" s="27">
        <v>8.3219995479423137</v>
      </c>
      <c r="N75" s="27">
        <v>8.5034421154844981</v>
      </c>
      <c r="O75" s="27">
        <v>7.7934448410908255</v>
      </c>
      <c r="P75" s="27">
        <v>7.3543041907918978</v>
      </c>
      <c r="Q75" s="27">
        <v>8.795380496667546</v>
      </c>
      <c r="R75" s="27">
        <v>7.0134426438052895</v>
      </c>
      <c r="S75" s="27">
        <v>7.9250231247882876</v>
      </c>
      <c r="T75" s="27">
        <v>6.6430214347103167</v>
      </c>
      <c r="U75" s="27">
        <v>7.2452214801489712</v>
      </c>
      <c r="V75" s="27">
        <v>10.098076089126064</v>
      </c>
      <c r="W75" s="27">
        <v>7.896838065394518</v>
      </c>
      <c r="X75" s="27">
        <v>7.921583766129114</v>
      </c>
      <c r="Y75" s="27">
        <v>11.059192175607523</v>
      </c>
      <c r="Z75" s="27">
        <v>10.902420447137665</v>
      </c>
    </row>
    <row r="76" spans="1:26">
      <c r="A76" s="27" t="s">
        <v>55</v>
      </c>
      <c r="B76" s="27" t="s">
        <v>56</v>
      </c>
      <c r="C76" s="27">
        <v>74</v>
      </c>
      <c r="D76" s="27">
        <v>5.8938647377052007</v>
      </c>
      <c r="E76" s="27">
        <v>6.5409136920945512</v>
      </c>
      <c r="F76" s="27">
        <v>4.9406433482455796</v>
      </c>
      <c r="G76" s="27">
        <v>7.9265182191308883</v>
      </c>
      <c r="H76" s="27">
        <v>8.338521160340715</v>
      </c>
      <c r="I76" s="27">
        <v>8.0435177288101976</v>
      </c>
      <c r="J76" s="27">
        <v>7.0361849038615558</v>
      </c>
      <c r="K76" s="27">
        <v>7.3973211279194491</v>
      </c>
      <c r="L76" s="27">
        <v>8.9123051446845896</v>
      </c>
      <c r="M76" s="27">
        <v>8.5631004436702032</v>
      </c>
      <c r="N76" s="27">
        <v>6.1151476125021258</v>
      </c>
      <c r="O76" s="27">
        <v>9.4335326772118027</v>
      </c>
      <c r="P76" s="27">
        <v>7.766605865683025</v>
      </c>
      <c r="Q76" s="27">
        <v>7.0186537284736437</v>
      </c>
      <c r="R76" s="27">
        <v>6.8006900771920469</v>
      </c>
      <c r="S76" s="27">
        <v>9.243717010976944</v>
      </c>
      <c r="T76" s="27">
        <v>7.6771183734044639</v>
      </c>
      <c r="U76" s="27">
        <v>7.1091279687589193</v>
      </c>
      <c r="V76" s="27">
        <v>6.4423950314627012</v>
      </c>
      <c r="W76" s="27">
        <v>8.3217749629552884</v>
      </c>
      <c r="X76" s="27">
        <v>8.0680388445577673</v>
      </c>
      <c r="Y76" s="27">
        <v>13.408603531160919</v>
      </c>
      <c r="Z76" s="27">
        <v>13.098797453593418</v>
      </c>
    </row>
    <row r="77" spans="1:26">
      <c r="A77" s="27" t="s">
        <v>55</v>
      </c>
      <c r="B77" s="27" t="s">
        <v>56</v>
      </c>
      <c r="C77" s="27">
        <v>75</v>
      </c>
      <c r="D77" s="27">
        <v>6.8554630830155778</v>
      </c>
      <c r="E77" s="27">
        <v>6.9769322474593238</v>
      </c>
      <c r="F77" s="27">
        <v>6.2613714967283807</v>
      </c>
      <c r="G77" s="27">
        <v>6.6522246422933673</v>
      </c>
      <c r="H77" s="27">
        <v>6.3099162475231996</v>
      </c>
      <c r="I77" s="27">
        <v>6.6419363398683151</v>
      </c>
      <c r="J77" s="27">
        <v>6.6173124568825665</v>
      </c>
      <c r="K77" s="27">
        <v>6.9795374974765307</v>
      </c>
      <c r="L77" s="27">
        <v>7.6815390900306912</v>
      </c>
      <c r="M77" s="27">
        <v>6.3979766626267605</v>
      </c>
      <c r="N77" s="27">
        <v>8.3868044799512536</v>
      </c>
      <c r="O77" s="27">
        <v>8.2993955538116335</v>
      </c>
      <c r="P77" s="27">
        <v>8.5597716236027299</v>
      </c>
      <c r="Q77" s="27">
        <v>5.7399015193603775</v>
      </c>
      <c r="R77" s="27">
        <v>8.1157702483449885</v>
      </c>
      <c r="S77" s="27">
        <v>7.5163432286033824</v>
      </c>
      <c r="T77" s="27">
        <v>9.2756951753384591</v>
      </c>
      <c r="U77" s="27">
        <v>8.8464218268646011</v>
      </c>
      <c r="V77" s="27">
        <v>6.8594447181678655</v>
      </c>
      <c r="W77" s="27">
        <v>6.9658152905991022</v>
      </c>
      <c r="X77" s="27">
        <v>7.7081096756844145</v>
      </c>
      <c r="Y77" s="27">
        <v>14.599712397315839</v>
      </c>
      <c r="Z77" s="27">
        <v>12.664506427338274</v>
      </c>
    </row>
    <row r="78" spans="1:26">
      <c r="A78" s="27" t="s">
        <v>55</v>
      </c>
      <c r="B78" s="27" t="s">
        <v>56</v>
      </c>
      <c r="C78" s="27">
        <v>76</v>
      </c>
      <c r="D78" s="27">
        <v>6.4244930698259743</v>
      </c>
      <c r="E78" s="27">
        <v>6.6284996838898511</v>
      </c>
      <c r="F78" s="27">
        <v>5.6362749940332089</v>
      </c>
      <c r="G78" s="27">
        <v>5.4687460189907577</v>
      </c>
      <c r="H78" s="27">
        <v>8.2162989802595359</v>
      </c>
      <c r="I78" s="27">
        <v>8.6791613449566203</v>
      </c>
      <c r="J78" s="27">
        <v>7.5642899416611629</v>
      </c>
      <c r="K78" s="27">
        <v>7.0819690916436633</v>
      </c>
      <c r="L78" s="27">
        <v>6.3164409404754798</v>
      </c>
      <c r="M78" s="27">
        <v>7.0083635652015568</v>
      </c>
      <c r="N78" s="27">
        <v>7.2872063530102018</v>
      </c>
      <c r="O78" s="27">
        <v>7.717948030999934</v>
      </c>
      <c r="P78" s="27">
        <v>7.2365935523575695</v>
      </c>
      <c r="Q78" s="27">
        <v>8.5719402085770025</v>
      </c>
      <c r="R78" s="27">
        <v>7.7962493158157873</v>
      </c>
      <c r="S78" s="27">
        <v>8.351835085971052</v>
      </c>
      <c r="T78" s="27">
        <v>7.2800709029679886</v>
      </c>
      <c r="U78" s="27">
        <v>6.8333970590499211</v>
      </c>
      <c r="V78" s="27">
        <v>7.6610905414012898</v>
      </c>
      <c r="W78" s="27">
        <v>8.0838585753989634</v>
      </c>
      <c r="X78" s="27">
        <v>7.3840299958829272</v>
      </c>
      <c r="Y78" s="27">
        <v>11.704756345174701</v>
      </c>
      <c r="Z78" s="27">
        <v>13.06412258678197</v>
      </c>
    </row>
    <row r="79" spans="1:26">
      <c r="A79" s="27" t="s">
        <v>55</v>
      </c>
      <c r="B79" s="27" t="s">
        <v>56</v>
      </c>
      <c r="C79" s="27">
        <v>77</v>
      </c>
      <c r="D79" s="27">
        <v>5.4184352994051102</v>
      </c>
      <c r="E79" s="27">
        <v>6.3300479103006522</v>
      </c>
      <c r="F79" s="27">
        <v>6.3974080276988428</v>
      </c>
      <c r="G79" s="27">
        <v>7.7724644823417446</v>
      </c>
      <c r="H79" s="27">
        <v>6.9495884549083495</v>
      </c>
      <c r="I79" s="27">
        <v>6.1644441169806665</v>
      </c>
      <c r="J79" s="27">
        <v>7.6354176112463943</v>
      </c>
      <c r="K79" s="27">
        <v>6.6757294646314591</v>
      </c>
      <c r="L79" s="27">
        <v>8.0490490431514399</v>
      </c>
      <c r="M79" s="27">
        <v>7.3214412471374475</v>
      </c>
      <c r="N79" s="27">
        <v>7.0180668843375793</v>
      </c>
      <c r="O79" s="27">
        <v>6.9058468283704411</v>
      </c>
      <c r="P79" s="27">
        <v>6.3953391864463214</v>
      </c>
      <c r="Q79" s="27">
        <v>9.0044490068012184</v>
      </c>
      <c r="R79" s="27">
        <v>7.6434214993500156</v>
      </c>
      <c r="S79" s="27">
        <v>8.1170061217046481</v>
      </c>
      <c r="T79" s="27">
        <v>7.8041775936404427</v>
      </c>
      <c r="U79" s="27">
        <v>8.5063997785596683</v>
      </c>
      <c r="V79" s="27">
        <v>7.1306635515038366</v>
      </c>
      <c r="W79" s="27">
        <v>7.6586746129632974</v>
      </c>
      <c r="X79" s="27">
        <v>8.0386292266098298</v>
      </c>
      <c r="Y79" s="27">
        <v>12.521900393363341</v>
      </c>
      <c r="Z79" s="27">
        <v>15.101547408341604</v>
      </c>
    </row>
    <row r="80" spans="1:26">
      <c r="A80" s="27" t="s">
        <v>55</v>
      </c>
      <c r="B80" s="27" t="s">
        <v>56</v>
      </c>
      <c r="C80" s="27">
        <v>78</v>
      </c>
      <c r="D80" s="27">
        <v>6.5568599106263639</v>
      </c>
      <c r="E80" s="27">
        <v>6.8846396031359971</v>
      </c>
      <c r="F80" s="27">
        <v>6.2631331912747665</v>
      </c>
      <c r="G80" s="27">
        <v>5.4594538187153665</v>
      </c>
      <c r="H80" s="27">
        <v>7.8216179511373607</v>
      </c>
      <c r="I80" s="27">
        <v>8.4446629198833758</v>
      </c>
      <c r="J80" s="27">
        <v>8.3784309106994534</v>
      </c>
      <c r="K80" s="27">
        <v>7.7288643514753472</v>
      </c>
      <c r="L80" s="27">
        <v>6.3829359065956854</v>
      </c>
      <c r="M80" s="27">
        <v>8.3852447193917694</v>
      </c>
      <c r="N80" s="27">
        <v>6.6370046104051568</v>
      </c>
      <c r="O80" s="27">
        <v>7.1204210002490127</v>
      </c>
      <c r="P80" s="27">
        <v>7.0889902814000703</v>
      </c>
      <c r="Q80" s="27">
        <v>6.2882336079546848</v>
      </c>
      <c r="R80" s="27">
        <v>6.7188849029640574</v>
      </c>
      <c r="S80" s="27">
        <v>8.3453156048164043</v>
      </c>
      <c r="T80" s="27">
        <v>6.7932051657802637</v>
      </c>
      <c r="U80" s="27">
        <v>7.3339659882528645</v>
      </c>
      <c r="V80" s="27">
        <v>7.2311754359795417</v>
      </c>
      <c r="W80" s="27">
        <v>8.1340190618876314</v>
      </c>
      <c r="X80" s="27">
        <v>9.1546000197598634</v>
      </c>
      <c r="Y80" s="27">
        <v>10.11151322992291</v>
      </c>
      <c r="Z80" s="27">
        <v>13.116986983829152</v>
      </c>
    </row>
    <row r="81" spans="1:26">
      <c r="A81" s="27" t="s">
        <v>55</v>
      </c>
      <c r="B81" s="27" t="s">
        <v>56</v>
      </c>
      <c r="C81" s="27">
        <v>79</v>
      </c>
      <c r="D81" s="27">
        <v>5.4661586323921227</v>
      </c>
      <c r="E81" s="27">
        <v>5.7041458569052583</v>
      </c>
      <c r="F81" s="27">
        <v>6.2419503495532078</v>
      </c>
      <c r="G81" s="27">
        <v>6.2598835891054332</v>
      </c>
      <c r="H81" s="27">
        <v>5.8893105962076069</v>
      </c>
      <c r="I81" s="27">
        <v>7.433522958752576</v>
      </c>
      <c r="J81" s="27">
        <v>7.1569013093363942</v>
      </c>
      <c r="K81" s="27">
        <v>7.8303778493449894</v>
      </c>
      <c r="L81" s="27">
        <v>6.7214779897435566</v>
      </c>
      <c r="M81" s="27">
        <v>6.1786105173141248</v>
      </c>
      <c r="N81" s="27">
        <v>7.7677636191155646</v>
      </c>
      <c r="O81" s="27">
        <v>6.9710928452939518</v>
      </c>
      <c r="P81" s="27">
        <v>7.3939776492255183</v>
      </c>
      <c r="Q81" s="27">
        <v>6.360807205594428</v>
      </c>
      <c r="R81" s="27">
        <v>5.7957513460297925</v>
      </c>
      <c r="S81" s="27">
        <v>7.4605375168421633</v>
      </c>
      <c r="T81" s="27">
        <v>6.9099658168489482</v>
      </c>
      <c r="U81" s="27">
        <v>8.0875719990391719</v>
      </c>
      <c r="V81" s="27">
        <v>6.8218983433600826</v>
      </c>
      <c r="W81" s="27">
        <v>7.1130412088705404</v>
      </c>
      <c r="X81" s="27">
        <v>6.4957028305711937</v>
      </c>
      <c r="Y81" s="27">
        <v>12.312058662073055</v>
      </c>
      <c r="Z81" s="27">
        <v>11.101880149201627</v>
      </c>
    </row>
    <row r="82" spans="1:26">
      <c r="A82" s="27" t="s">
        <v>55</v>
      </c>
      <c r="B82" s="27" t="s">
        <v>56</v>
      </c>
      <c r="C82" s="27">
        <v>80</v>
      </c>
      <c r="D82" s="27">
        <v>4.1625697299760622</v>
      </c>
      <c r="E82" s="27">
        <v>6.6304689163533475</v>
      </c>
      <c r="F82" s="27">
        <v>7.5397842973238483</v>
      </c>
      <c r="G82" s="27">
        <v>7.2439581004756475</v>
      </c>
      <c r="H82" s="27">
        <v>7.7325901522437581</v>
      </c>
      <c r="I82" s="27">
        <v>6.5327124187411298</v>
      </c>
      <c r="J82" s="27">
        <v>7.3759848411790996</v>
      </c>
      <c r="K82" s="27">
        <v>6.4551265048411182</v>
      </c>
      <c r="L82" s="27">
        <v>8.2335579800321543</v>
      </c>
      <c r="M82" s="27">
        <v>7.7267587852301371</v>
      </c>
      <c r="N82" s="27">
        <v>6.7783670424449918</v>
      </c>
      <c r="O82" s="27">
        <v>7.56146423474285</v>
      </c>
      <c r="P82" s="27">
        <v>8.8675243241982002</v>
      </c>
      <c r="Q82" s="27">
        <v>6.0342043312873921</v>
      </c>
      <c r="R82" s="27">
        <v>6.6121748649775967</v>
      </c>
      <c r="S82" s="27">
        <v>8.1656014148160416</v>
      </c>
      <c r="T82" s="27">
        <v>8.1602933664707589</v>
      </c>
      <c r="U82" s="27">
        <v>8.0177253907389989</v>
      </c>
      <c r="V82" s="27">
        <v>6.7281505523032035</v>
      </c>
      <c r="W82" s="27">
        <v>8.1247069840584238</v>
      </c>
      <c r="X82" s="27">
        <v>9.2458851473124906</v>
      </c>
      <c r="Y82" s="27">
        <v>14.952027136971889</v>
      </c>
      <c r="Z82" s="27">
        <v>11.214020352728914</v>
      </c>
    </row>
    <row r="83" spans="1:26">
      <c r="A83" s="27" t="s">
        <v>55</v>
      </c>
      <c r="B83" s="27" t="s">
        <v>56</v>
      </c>
      <c r="C83" s="27">
        <v>81</v>
      </c>
      <c r="D83" s="27">
        <v>6.428314308519397</v>
      </c>
      <c r="E83" s="27">
        <v>6.6723706856396818</v>
      </c>
      <c r="F83" s="27">
        <v>6.5127036574242245</v>
      </c>
      <c r="G83" s="27">
        <v>7.0969876173258548</v>
      </c>
      <c r="H83" s="27">
        <v>7.4663846832313654</v>
      </c>
      <c r="I83" s="27">
        <v>8.2178337940612156</v>
      </c>
      <c r="J83" s="27">
        <v>8.8858711423514052</v>
      </c>
      <c r="K83" s="27">
        <v>7.3913582824376931</v>
      </c>
      <c r="L83" s="27">
        <v>6.8806269324773996</v>
      </c>
      <c r="M83" s="27">
        <v>6.2109174527077196</v>
      </c>
      <c r="N83" s="27">
        <v>6.7559829063220871</v>
      </c>
      <c r="O83" s="27">
        <v>9.1563124695917768</v>
      </c>
      <c r="P83" s="27">
        <v>7.8855172495331178</v>
      </c>
      <c r="Q83" s="27">
        <v>8.1785334105043681</v>
      </c>
      <c r="R83" s="27">
        <v>8.2284178428306678</v>
      </c>
      <c r="S83" s="27">
        <v>7.305688542437986</v>
      </c>
      <c r="T83" s="27">
        <v>8.2415916131696569</v>
      </c>
      <c r="U83" s="27">
        <v>6.4584966699352622</v>
      </c>
      <c r="V83" s="27">
        <v>8.2503249533113419</v>
      </c>
      <c r="W83" s="27">
        <v>6.972076784205897</v>
      </c>
      <c r="X83" s="27">
        <v>10.225571731464555</v>
      </c>
      <c r="Y83" s="27">
        <v>11.410660507919903</v>
      </c>
      <c r="Z83" s="27">
        <v>11.773100123427236</v>
      </c>
    </row>
    <row r="84" spans="1:26">
      <c r="A84" s="27" t="s">
        <v>55</v>
      </c>
      <c r="B84" s="27" t="s">
        <v>56</v>
      </c>
      <c r="C84" s="27">
        <v>82</v>
      </c>
      <c r="D84" s="27">
        <v>5.0782914868239377</v>
      </c>
      <c r="E84" s="27">
        <v>6.6190307673131974</v>
      </c>
      <c r="F84" s="27">
        <v>8.4780982344192211</v>
      </c>
      <c r="G84" s="27">
        <v>6.5334973967435781</v>
      </c>
      <c r="H84" s="27">
        <v>6.7459362573431267</v>
      </c>
      <c r="I84" s="27">
        <v>8.1869077568914594</v>
      </c>
      <c r="J84" s="27">
        <v>5.609910887538792</v>
      </c>
      <c r="K84" s="27">
        <v>8.6611863325967384</v>
      </c>
      <c r="L84" s="27">
        <v>7.337744791078225</v>
      </c>
      <c r="M84" s="27">
        <v>6.4939497629401775</v>
      </c>
      <c r="N84" s="27">
        <v>7.4708402711328761</v>
      </c>
      <c r="O84" s="27">
        <v>8.1071387343234189</v>
      </c>
      <c r="P84" s="27">
        <v>7.7273569655608174</v>
      </c>
      <c r="Q84" s="27">
        <v>7.0953049410464999</v>
      </c>
      <c r="R84" s="27">
        <v>7.7320668335754945</v>
      </c>
      <c r="S84" s="27">
        <v>7.684295111435854</v>
      </c>
      <c r="T84" s="27">
        <v>7.0953348857114449</v>
      </c>
      <c r="U84" s="27">
        <v>6.3886571913172174</v>
      </c>
      <c r="V84" s="27">
        <v>8.5956959244292097</v>
      </c>
      <c r="W84" s="27">
        <v>9.4494568222477255</v>
      </c>
      <c r="X84" s="27">
        <v>7.8922779207045242</v>
      </c>
      <c r="Y84" s="27">
        <v>12.440459717004533</v>
      </c>
      <c r="Z84" s="27">
        <v>11.214020352728914</v>
      </c>
    </row>
    <row r="85" spans="1:26">
      <c r="A85" s="27" t="s">
        <v>55</v>
      </c>
      <c r="B85" s="27" t="s">
        <v>56</v>
      </c>
      <c r="C85" s="27">
        <v>83</v>
      </c>
      <c r="D85" s="27">
        <v>5.2870540480380734</v>
      </c>
      <c r="E85" s="27">
        <v>7.2497848474552349</v>
      </c>
      <c r="F85" s="27">
        <v>5.9433173822223768</v>
      </c>
      <c r="G85" s="27">
        <v>7.5813822851140431</v>
      </c>
      <c r="H85" s="27">
        <v>9.5833466344477252</v>
      </c>
      <c r="I85" s="27">
        <v>6.6996676147900169</v>
      </c>
      <c r="J85" s="27">
        <v>8.9209580691415038</v>
      </c>
      <c r="K85" s="27">
        <v>6.3784893234826985</v>
      </c>
      <c r="L85" s="27">
        <v>7.4429114667741487</v>
      </c>
      <c r="M85" s="27">
        <v>8.6434302157376486</v>
      </c>
      <c r="N85" s="27">
        <v>6.5552773350841074</v>
      </c>
      <c r="O85" s="27">
        <v>6.6443305726835478</v>
      </c>
      <c r="P85" s="27">
        <v>7.8009571304819705</v>
      </c>
      <c r="Q85" s="27">
        <v>7.1408030360738</v>
      </c>
      <c r="R85" s="27">
        <v>6.2176283800869001</v>
      </c>
      <c r="S85" s="27">
        <v>7.407231200707546</v>
      </c>
      <c r="T85" s="27">
        <v>9.5807090085439892</v>
      </c>
      <c r="U85" s="27">
        <v>6.8950217179185067</v>
      </c>
      <c r="V85" s="27">
        <v>7.5964010318164163</v>
      </c>
      <c r="W85" s="27">
        <v>9.2457416981080129</v>
      </c>
      <c r="X85" s="27">
        <v>7.0821617998219368</v>
      </c>
      <c r="Y85" s="27">
        <v>13.173621528267615</v>
      </c>
      <c r="Z85" s="27">
        <v>12.384411717255491</v>
      </c>
    </row>
    <row r="86" spans="1:26">
      <c r="A86" s="27" t="s">
        <v>55</v>
      </c>
      <c r="B86" s="27" t="s">
        <v>56</v>
      </c>
      <c r="C86" s="27">
        <v>84</v>
      </c>
      <c r="D86" s="27">
        <v>7.6515009977326756</v>
      </c>
      <c r="E86" s="27">
        <v>6.7517732425462533</v>
      </c>
      <c r="F86" s="27">
        <v>7.4867807645299447</v>
      </c>
      <c r="G86" s="27">
        <v>8.3710897835872409</v>
      </c>
      <c r="H86" s="27">
        <v>7.5095012933150782</v>
      </c>
      <c r="I86" s="27">
        <v>6.4661204889439672</v>
      </c>
      <c r="J86" s="27">
        <v>7.0804136801903184</v>
      </c>
      <c r="K86" s="27">
        <v>8.416243522097334</v>
      </c>
      <c r="L86" s="27">
        <v>9.1648270496967452</v>
      </c>
      <c r="M86" s="27">
        <v>8.8862787819271585</v>
      </c>
      <c r="N86" s="27">
        <v>7.3305101600279139</v>
      </c>
      <c r="O86" s="27">
        <v>8.4499952305370059</v>
      </c>
      <c r="P86" s="27">
        <v>7.2697792638517003</v>
      </c>
      <c r="Q86" s="27">
        <v>8.7236353110537639</v>
      </c>
      <c r="R86" s="27">
        <v>6.6045031416346625</v>
      </c>
      <c r="S86" s="27">
        <v>8.1622354704937834</v>
      </c>
      <c r="T86" s="27">
        <v>8.0784974465701538</v>
      </c>
      <c r="U86" s="27">
        <v>7.8088589500562255</v>
      </c>
      <c r="V86" s="27">
        <v>6.7461255147552501</v>
      </c>
      <c r="W86" s="27">
        <v>7.2316853651048003</v>
      </c>
      <c r="X86" s="27">
        <v>7.2115247843366248</v>
      </c>
      <c r="Y86" s="27">
        <v>13.227067778673371</v>
      </c>
      <c r="Z86" s="27">
        <v>11.852751584666629</v>
      </c>
    </row>
    <row r="87" spans="1:26">
      <c r="A87" s="27" t="s">
        <v>55</v>
      </c>
      <c r="B87" s="27" t="s">
        <v>56</v>
      </c>
      <c r="C87" s="27">
        <v>85</v>
      </c>
      <c r="D87" s="27">
        <v>5.1906176217666404</v>
      </c>
      <c r="E87" s="27">
        <v>6.9482448520517099</v>
      </c>
      <c r="F87" s="27">
        <v>6.1708392350899359</v>
      </c>
      <c r="G87" s="27">
        <v>8.209988398791257</v>
      </c>
      <c r="H87" s="27">
        <v>6.939333640600263</v>
      </c>
      <c r="I87" s="27">
        <v>7.8548019800265214</v>
      </c>
      <c r="J87" s="27">
        <v>7.0431730760600182</v>
      </c>
      <c r="K87" s="27">
        <v>7.147901162230065</v>
      </c>
      <c r="L87" s="27">
        <v>7.6601493591930803</v>
      </c>
      <c r="M87" s="27">
        <v>7.8730090849287029</v>
      </c>
      <c r="N87" s="27">
        <v>7.2532877957493556</v>
      </c>
      <c r="O87" s="27">
        <v>8.9842332708121031</v>
      </c>
      <c r="P87" s="27">
        <v>7.564525178393354</v>
      </c>
      <c r="Q87" s="27">
        <v>8.1085911646481215</v>
      </c>
      <c r="R87" s="27">
        <v>6.429046968914375</v>
      </c>
      <c r="S87" s="27">
        <v>7.2369384578602576</v>
      </c>
      <c r="T87" s="27">
        <v>6.1090317783012358</v>
      </c>
      <c r="U87" s="27">
        <v>6.3904347779250728</v>
      </c>
      <c r="V87" s="27">
        <v>7.7001901673687367</v>
      </c>
      <c r="W87" s="27">
        <v>7.9799577391166876</v>
      </c>
      <c r="X87" s="27">
        <v>7.353537336441426</v>
      </c>
      <c r="Y87" s="27">
        <v>13.553766982115659</v>
      </c>
      <c r="Z87" s="27">
        <v>10.640930179142133</v>
      </c>
    </row>
    <row r="88" spans="1:26">
      <c r="A88" s="27" t="s">
        <v>55</v>
      </c>
      <c r="B88" s="27" t="s">
        <v>56</v>
      </c>
      <c r="C88" s="27">
        <v>86</v>
      </c>
      <c r="D88" s="27">
        <v>5.8542637952685173</v>
      </c>
      <c r="E88" s="27">
        <v>5.5448954302759859</v>
      </c>
      <c r="F88" s="27">
        <v>7.9055789986476475</v>
      </c>
      <c r="G88" s="27">
        <v>6.3482967167136115</v>
      </c>
      <c r="H88" s="27">
        <v>8.1190003151852572</v>
      </c>
      <c r="I88" s="27">
        <v>6.5795938004358057</v>
      </c>
      <c r="J88" s="27">
        <v>5.7738846786709956</v>
      </c>
      <c r="K88" s="27">
        <v>7.1023978054973567</v>
      </c>
      <c r="L88" s="27">
        <v>8.2431839349873623</v>
      </c>
      <c r="M88" s="27">
        <v>7.6979464849213182</v>
      </c>
      <c r="N88" s="27">
        <v>5.9347889420154063</v>
      </c>
      <c r="O88" s="27">
        <v>7.1688932279172111</v>
      </c>
      <c r="P88" s="27">
        <v>6.7903774910696661</v>
      </c>
      <c r="Q88" s="27">
        <v>7.5496581085486634</v>
      </c>
      <c r="R88" s="27">
        <v>6.6285788803989405</v>
      </c>
      <c r="S88" s="27">
        <v>8.0906467101058706</v>
      </c>
      <c r="T88" s="27">
        <v>7.2902491730087409</v>
      </c>
      <c r="U88" s="27">
        <v>7.3336732292452487</v>
      </c>
      <c r="V88" s="27">
        <v>8.9332665242198104</v>
      </c>
      <c r="W88" s="27">
        <v>8.0336467409395524</v>
      </c>
      <c r="X88" s="27">
        <v>9.7485584378443075</v>
      </c>
      <c r="Y88" s="27">
        <v>13.923194983711921</v>
      </c>
      <c r="Z88" s="27">
        <v>13.077350628261335</v>
      </c>
    </row>
    <row r="89" spans="1:26">
      <c r="A89" s="27" t="s">
        <v>55</v>
      </c>
      <c r="B89" s="27" t="s">
        <v>56</v>
      </c>
      <c r="C89" s="27">
        <v>87</v>
      </c>
      <c r="D89" s="27">
        <v>5.2862966155625379</v>
      </c>
      <c r="E89" s="27">
        <v>5.313101899657438</v>
      </c>
      <c r="F89" s="27">
        <v>7.2481691260207599</v>
      </c>
      <c r="G89" s="27">
        <v>7.0890663764974375</v>
      </c>
      <c r="H89" s="27">
        <v>7.2830081822819634</v>
      </c>
      <c r="I89" s="27">
        <v>7.422674769519559</v>
      </c>
      <c r="J89" s="27">
        <v>8.2486918639711853</v>
      </c>
      <c r="K89" s="27">
        <v>7.5489612177689249</v>
      </c>
      <c r="L89" s="27">
        <v>7.2309227814339199</v>
      </c>
      <c r="M89" s="27">
        <v>6.7203244071750214</v>
      </c>
      <c r="N89" s="27">
        <v>7.7697461127878205</v>
      </c>
      <c r="O89" s="27">
        <v>8.4736295635510004</v>
      </c>
      <c r="P89" s="27">
        <v>7.6015902925277583</v>
      </c>
      <c r="Q89" s="27">
        <v>5.6515277475975498</v>
      </c>
      <c r="R89" s="27">
        <v>6.6137225549851957</v>
      </c>
      <c r="S89" s="27">
        <v>6.8918855703808903</v>
      </c>
      <c r="T89" s="27">
        <v>8.3922318577863209</v>
      </c>
      <c r="U89" s="27">
        <v>8.3093997170148075</v>
      </c>
      <c r="V89" s="27">
        <v>7.8337008872402372</v>
      </c>
      <c r="W89" s="27">
        <v>6.9481388978455776</v>
      </c>
      <c r="X89" s="27">
        <v>8.6952447314429016</v>
      </c>
      <c r="Y89" s="27">
        <v>13.318734800519527</v>
      </c>
      <c r="Z89" s="27">
        <v>13.644096632447351</v>
      </c>
    </row>
    <row r="90" spans="1:26">
      <c r="A90" s="27" t="s">
        <v>55</v>
      </c>
      <c r="B90" s="27" t="s">
        <v>56</v>
      </c>
      <c r="C90" s="27">
        <v>88</v>
      </c>
      <c r="D90" s="27">
        <v>6.8007701435223611</v>
      </c>
      <c r="E90" s="27">
        <v>5.5083949691420599</v>
      </c>
      <c r="F90" s="27">
        <v>5.8592871518415635</v>
      </c>
      <c r="G90" s="27">
        <v>5.5134313338201499</v>
      </c>
      <c r="H90" s="27">
        <v>8.2758748394120296</v>
      </c>
      <c r="I90" s="27">
        <v>6.6239465048993429</v>
      </c>
      <c r="J90" s="27">
        <v>7.1441567458615891</v>
      </c>
      <c r="K90" s="27">
        <v>7.8207895319817462</v>
      </c>
      <c r="L90" s="27">
        <v>9.3767014533621058</v>
      </c>
      <c r="M90" s="27">
        <v>7.0964891455997767</v>
      </c>
      <c r="N90" s="27">
        <v>7.235755358407709</v>
      </c>
      <c r="O90" s="27">
        <v>7.9816961267322206</v>
      </c>
      <c r="P90" s="27">
        <v>6.8175635465332034</v>
      </c>
      <c r="Q90" s="27">
        <v>8.6315160677294962</v>
      </c>
      <c r="R90" s="27">
        <v>6.5615622639560645</v>
      </c>
      <c r="S90" s="27">
        <v>8.6500153826537698</v>
      </c>
      <c r="T90" s="27">
        <v>7.0875491302325297</v>
      </c>
      <c r="U90" s="27">
        <v>8.5652958652992091</v>
      </c>
      <c r="V90" s="27">
        <v>6.4742525544729554</v>
      </c>
      <c r="W90" s="27">
        <v>8.4527892103698203</v>
      </c>
      <c r="X90" s="27">
        <v>9.6162881044212156</v>
      </c>
      <c r="Y90" s="27">
        <v>12.299531282975273</v>
      </c>
      <c r="Z90" s="27">
        <v>11.326160556256204</v>
      </c>
    </row>
    <row r="91" spans="1:26">
      <c r="A91" s="27" t="s">
        <v>55</v>
      </c>
      <c r="B91" s="27" t="s">
        <v>56</v>
      </c>
      <c r="C91" s="27">
        <v>89</v>
      </c>
      <c r="D91" s="27">
        <v>5.3394863792185365</v>
      </c>
      <c r="E91" s="27">
        <v>7.224074550636292</v>
      </c>
      <c r="F91" s="27">
        <v>5.4699779246823281</v>
      </c>
      <c r="G91" s="27">
        <v>6.178425587619051</v>
      </c>
      <c r="H91" s="27">
        <v>7.5165648619020935</v>
      </c>
      <c r="I91" s="27">
        <v>7.6258074913151885</v>
      </c>
      <c r="J91" s="27">
        <v>6.2464430118017935</v>
      </c>
      <c r="K91" s="27">
        <v>6.5647860709354529</v>
      </c>
      <c r="L91" s="27">
        <v>6.9664816021721805</v>
      </c>
      <c r="M91" s="27">
        <v>5.6609968887591924</v>
      </c>
      <c r="N91" s="27">
        <v>6.9193873495581659</v>
      </c>
      <c r="O91" s="27">
        <v>7.497395699082392</v>
      </c>
      <c r="P91" s="27">
        <v>8.1095532225656388</v>
      </c>
      <c r="Q91" s="27">
        <v>7.16479046659523</v>
      </c>
      <c r="R91" s="27">
        <v>7.1129303922212079</v>
      </c>
      <c r="S91" s="27">
        <v>8.065146097238399</v>
      </c>
      <c r="T91" s="27">
        <v>8.4830949723239968</v>
      </c>
      <c r="U91" s="27">
        <v>6.9219410733626301</v>
      </c>
      <c r="V91" s="27">
        <v>7.8360033824355559</v>
      </c>
      <c r="W91" s="27">
        <v>7.9269647939006775</v>
      </c>
      <c r="X91" s="27">
        <v>6.429868564964238</v>
      </c>
      <c r="Y91" s="27">
        <v>14.550567683769827</v>
      </c>
      <c r="Z91" s="27">
        <v>11.394525744944174</v>
      </c>
    </row>
    <row r="92" spans="1:26">
      <c r="A92" s="27" t="s">
        <v>55</v>
      </c>
      <c r="B92" s="27" t="s">
        <v>56</v>
      </c>
      <c r="C92" s="27">
        <v>90</v>
      </c>
      <c r="D92" s="27">
        <v>5.9168769809994934</v>
      </c>
      <c r="E92" s="27">
        <v>7.7876412655781042</v>
      </c>
      <c r="F92" s="27">
        <v>9.8828301799863159</v>
      </c>
      <c r="G92" s="27">
        <v>7.4784902774640436</v>
      </c>
      <c r="H92" s="27">
        <v>7.5286875816312202</v>
      </c>
      <c r="I92" s="27">
        <v>6.2713023240211427</v>
      </c>
      <c r="J92" s="27">
        <v>8.0951086648135728</v>
      </c>
      <c r="K92" s="27">
        <v>6.7210041795879656</v>
      </c>
      <c r="L92" s="27">
        <v>8.3538736831119493</v>
      </c>
      <c r="M92" s="27">
        <v>6.855807945740171</v>
      </c>
      <c r="N92" s="27">
        <v>6.6732004808239846</v>
      </c>
      <c r="O92" s="27">
        <v>8.5233890481979131</v>
      </c>
      <c r="P92" s="27">
        <v>7.7806195910033704</v>
      </c>
      <c r="Q92" s="27">
        <v>7.626281729251648</v>
      </c>
      <c r="R92" s="27">
        <v>8.5828892970715192</v>
      </c>
      <c r="S92" s="27">
        <v>8.6330261130154469</v>
      </c>
      <c r="T92" s="27">
        <v>6.8632832819888607</v>
      </c>
      <c r="U92" s="27">
        <v>6.7960210979043962</v>
      </c>
      <c r="V92" s="27">
        <v>6.9592766519885716</v>
      </c>
      <c r="W92" s="27">
        <v>8.2828209037078757</v>
      </c>
      <c r="X92" s="27">
        <v>7.1918401882770926</v>
      </c>
      <c r="Y92" s="27">
        <v>13.227067778673371</v>
      </c>
      <c r="Z92" s="27">
        <v>13.228350993122378</v>
      </c>
    </row>
    <row r="93" spans="1:26">
      <c r="A93" s="27" t="s">
        <v>55</v>
      </c>
      <c r="B93" s="27" t="s">
        <v>56</v>
      </c>
      <c r="C93" s="27">
        <v>91</v>
      </c>
      <c r="D93" s="27">
        <v>5.5762673256825188</v>
      </c>
      <c r="E93" s="27">
        <v>6.5019269147358569</v>
      </c>
      <c r="F93" s="27">
        <v>6.8436282883695299</v>
      </c>
      <c r="G93" s="27">
        <v>6.3359320440917051</v>
      </c>
      <c r="H93" s="27">
        <v>6.9661858558277743</v>
      </c>
      <c r="I93" s="27">
        <v>7.1789714685176866</v>
      </c>
      <c r="J93" s="27">
        <v>6.829920904101245</v>
      </c>
      <c r="K93" s="27">
        <v>6.5191867843296931</v>
      </c>
      <c r="L93" s="27">
        <v>6.6325444523773909</v>
      </c>
      <c r="M93" s="27">
        <v>7.7855267515818829</v>
      </c>
      <c r="N93" s="27">
        <v>8.6234961378411086</v>
      </c>
      <c r="O93" s="27">
        <v>6.333777824895682</v>
      </c>
      <c r="P93" s="27">
        <v>6.9797301913954417</v>
      </c>
      <c r="Q93" s="27">
        <v>7.2531395696578898</v>
      </c>
      <c r="R93" s="27">
        <v>6.5861828601583561</v>
      </c>
      <c r="S93" s="27">
        <v>8.2152433666531621</v>
      </c>
      <c r="T93" s="27">
        <v>7.1588995382171143</v>
      </c>
      <c r="U93" s="27">
        <v>7.6596312737114234</v>
      </c>
      <c r="V93" s="27">
        <v>8.2084341423464373</v>
      </c>
      <c r="W93" s="27">
        <v>7.8478452354668811</v>
      </c>
      <c r="X93" s="27">
        <v>8.8344324535802858</v>
      </c>
      <c r="Y93" s="27">
        <v>11.20275929786318</v>
      </c>
      <c r="Z93" s="27">
        <v>12.805427090014012</v>
      </c>
    </row>
    <row r="94" spans="1:26">
      <c r="A94" s="27" t="s">
        <v>55</v>
      </c>
      <c r="B94" s="27" t="s">
        <v>56</v>
      </c>
      <c r="C94" s="27">
        <v>92</v>
      </c>
      <c r="D94" s="27">
        <v>5.4879404565335816</v>
      </c>
      <c r="E94" s="27">
        <v>6.8934753112536882</v>
      </c>
      <c r="F94" s="27">
        <v>6.784839702977095</v>
      </c>
      <c r="G94" s="27">
        <v>5.9589712124900736</v>
      </c>
      <c r="H94" s="27">
        <v>7.0059379760443239</v>
      </c>
      <c r="I94" s="27">
        <v>8.1534429682497453</v>
      </c>
      <c r="J94" s="27">
        <v>8.3676353171315512</v>
      </c>
      <c r="K94" s="27">
        <v>7.9103853526505876</v>
      </c>
      <c r="L94" s="27">
        <v>8.5395662898197902</v>
      </c>
      <c r="M94" s="27">
        <v>7.0307912565525905</v>
      </c>
      <c r="N94" s="27">
        <v>7.8149093979423716</v>
      </c>
      <c r="O94" s="27">
        <v>7.5622304973297263</v>
      </c>
      <c r="P94" s="27">
        <v>9.1406957920977234</v>
      </c>
      <c r="Q94" s="27">
        <v>7.8187583354508181</v>
      </c>
      <c r="R94" s="27">
        <v>7.6463092772809986</v>
      </c>
      <c r="S94" s="27">
        <v>7.1702233057668563</v>
      </c>
      <c r="T94" s="27">
        <v>8.1025223649602101</v>
      </c>
      <c r="U94" s="27">
        <v>7.2631829461127486</v>
      </c>
      <c r="V94" s="27">
        <v>9.0892571033265313</v>
      </c>
      <c r="W94" s="27">
        <v>9.0054747755582039</v>
      </c>
      <c r="X94" s="27">
        <v>6.356388656391573</v>
      </c>
      <c r="Y94" s="27">
        <v>11.101880149201627</v>
      </c>
      <c r="Z94" s="27">
        <v>12.965145644442217</v>
      </c>
    </row>
    <row r="95" spans="1:26">
      <c r="A95" s="27" t="s">
        <v>55</v>
      </c>
      <c r="B95" s="27" t="s">
        <v>56</v>
      </c>
      <c r="C95" s="27">
        <v>93</v>
      </c>
      <c r="D95" s="27">
        <v>5.3623043743232159</v>
      </c>
      <c r="E95" s="27">
        <v>5.5084937687121647</v>
      </c>
      <c r="F95" s="27">
        <v>6.4498077976210197</v>
      </c>
      <c r="G95" s="27">
        <v>8.0245130905353665</v>
      </c>
      <c r="H95" s="27">
        <v>6.9917866193401608</v>
      </c>
      <c r="I95" s="27">
        <v>8.0037896712708463</v>
      </c>
      <c r="J95" s="27">
        <v>7.5136045751038187</v>
      </c>
      <c r="K95" s="27">
        <v>7.1557387932761554</v>
      </c>
      <c r="L95" s="27">
        <v>7.1165640489778061</v>
      </c>
      <c r="M95" s="27">
        <v>8.3793289440714389</v>
      </c>
      <c r="N95" s="27">
        <v>6.6508179061014667</v>
      </c>
      <c r="O95" s="27">
        <v>8.3135320879066583</v>
      </c>
      <c r="P95" s="27">
        <v>8.1648408488452056</v>
      </c>
      <c r="Q95" s="27">
        <v>8.0594471569406299</v>
      </c>
      <c r="R95" s="27">
        <v>8.0045293900511378</v>
      </c>
      <c r="S95" s="27">
        <v>7.6652561009634734</v>
      </c>
      <c r="T95" s="27">
        <v>8.118878761234626</v>
      </c>
      <c r="U95" s="27">
        <v>6.8357532478813061</v>
      </c>
      <c r="V95" s="27">
        <v>7.0173725602434063</v>
      </c>
      <c r="W95" s="27">
        <v>6.1854719736721089</v>
      </c>
      <c r="X95" s="27">
        <v>7.8365214679171382</v>
      </c>
      <c r="Y95" s="27">
        <v>12.660584788461108</v>
      </c>
      <c r="Z95" s="27">
        <v>11.886339210601761</v>
      </c>
    </row>
    <row r="96" spans="1:26">
      <c r="A96" s="27" t="s">
        <v>55</v>
      </c>
      <c r="B96" s="27" t="s">
        <v>56</v>
      </c>
      <c r="C96" s="27">
        <v>94</v>
      </c>
      <c r="D96" s="27">
        <v>7.2902414872114045</v>
      </c>
      <c r="E96" s="27">
        <v>5.4729930494306283</v>
      </c>
      <c r="F96" s="27">
        <v>6.497053926723753</v>
      </c>
      <c r="G96" s="27">
        <v>6.4036847645660337</v>
      </c>
      <c r="H96" s="27">
        <v>7.7249082619741252</v>
      </c>
      <c r="I96" s="27">
        <v>7.7492317144142868</v>
      </c>
      <c r="J96" s="27">
        <v>7.9402335601243772</v>
      </c>
      <c r="K96" s="27">
        <v>7.5110474575707116</v>
      </c>
      <c r="L96" s="27">
        <v>7.8399339048966308</v>
      </c>
      <c r="M96" s="27">
        <v>7.0656918348408917</v>
      </c>
      <c r="N96" s="27">
        <v>6.6936384561347717</v>
      </c>
      <c r="O96" s="27">
        <v>7.7438104324573889</v>
      </c>
      <c r="P96" s="27">
        <v>7.5068712747821325</v>
      </c>
      <c r="Q96" s="27">
        <v>7.0726153408224439</v>
      </c>
      <c r="R96" s="27">
        <v>6.764580461667614</v>
      </c>
      <c r="S96" s="27">
        <v>7.4271590757806818</v>
      </c>
      <c r="T96" s="27">
        <v>7.3208155890118629</v>
      </c>
      <c r="U96" s="27">
        <v>7.8326072439094174</v>
      </c>
      <c r="V96" s="27">
        <v>9.6661359472187911</v>
      </c>
      <c r="W96" s="27">
        <v>8.5046666383902103</v>
      </c>
      <c r="X96" s="27">
        <v>8.3695663915363081</v>
      </c>
      <c r="Y96" s="27">
        <v>14.248857588410054</v>
      </c>
      <c r="Z96" s="27">
        <v>11.734844459322499</v>
      </c>
    </row>
    <row r="97" spans="1:26">
      <c r="A97" s="27" t="s">
        <v>55</v>
      </c>
      <c r="B97" s="27" t="s">
        <v>56</v>
      </c>
      <c r="C97" s="27">
        <v>95</v>
      </c>
      <c r="D97" s="27">
        <v>5.7465254610527383</v>
      </c>
      <c r="E97" s="27">
        <v>6.5291934571809502</v>
      </c>
      <c r="F97" s="27">
        <v>5.7670268940993115</v>
      </c>
      <c r="G97" s="27">
        <v>6.2811554449083857</v>
      </c>
      <c r="H97" s="27">
        <v>7.7638405685613261</v>
      </c>
      <c r="I97" s="27">
        <v>7.8794484498452793</v>
      </c>
      <c r="J97" s="27">
        <v>6.5153378468212013</v>
      </c>
      <c r="K97" s="27">
        <v>7.6849433492647554</v>
      </c>
      <c r="L97" s="27">
        <v>7.497765558472536</v>
      </c>
      <c r="M97" s="27">
        <v>5.8638132380399801</v>
      </c>
      <c r="N97" s="27">
        <v>7.2746994075814095</v>
      </c>
      <c r="O97" s="27">
        <v>8.0198503212008365</v>
      </c>
      <c r="P97" s="27">
        <v>8.6867773854820687</v>
      </c>
      <c r="Q97" s="27">
        <v>6.239478503018316</v>
      </c>
      <c r="R97" s="27">
        <v>8.179051495986025</v>
      </c>
      <c r="S97" s="27">
        <v>8.1639529039734775</v>
      </c>
      <c r="T97" s="27">
        <v>7.6167035859447632</v>
      </c>
      <c r="U97" s="27">
        <v>8.3158260631317695</v>
      </c>
      <c r="V97" s="27">
        <v>5.9444274095627767</v>
      </c>
      <c r="W97" s="27">
        <v>7.0632160669808304</v>
      </c>
      <c r="X97" s="27">
        <v>7.1243579180349759</v>
      </c>
      <c r="Y97" s="27">
        <v>12.965145644442217</v>
      </c>
      <c r="Z97" s="27">
        <v>11.101880149201627</v>
      </c>
    </row>
    <row r="98" spans="1:26">
      <c r="A98" s="27" t="s">
        <v>55</v>
      </c>
      <c r="B98" s="27" t="s">
        <v>56</v>
      </c>
      <c r="C98" s="27">
        <v>96</v>
      </c>
      <c r="D98" s="27">
        <v>6.87496425374297</v>
      </c>
      <c r="E98" s="27">
        <v>5.2033354168498871</v>
      </c>
      <c r="F98" s="27">
        <v>5.776356881689992</v>
      </c>
      <c r="G98" s="27">
        <v>6.3806355859534607</v>
      </c>
      <c r="H98" s="27">
        <v>7.2626777938745199</v>
      </c>
      <c r="I98" s="27">
        <v>7.2166556957294397</v>
      </c>
      <c r="J98" s="27">
        <v>6.2939286697053447</v>
      </c>
      <c r="K98" s="27">
        <v>7.7577843099843511</v>
      </c>
      <c r="L98" s="27">
        <v>7.7194323238740656</v>
      </c>
      <c r="M98" s="27">
        <v>8.2054484952689268</v>
      </c>
      <c r="N98" s="27">
        <v>6.4641198858791071</v>
      </c>
      <c r="O98" s="27">
        <v>7.7811846397011779</v>
      </c>
      <c r="P98" s="27">
        <v>8.7712329762635566</v>
      </c>
      <c r="Q98" s="27">
        <v>6.9006746004696868</v>
      </c>
      <c r="R98" s="27">
        <v>7.526177298979956</v>
      </c>
      <c r="S98" s="27">
        <v>6.656186392762196</v>
      </c>
      <c r="T98" s="27">
        <v>8.3493611290502532</v>
      </c>
      <c r="U98" s="27">
        <v>8.7407307701777555</v>
      </c>
      <c r="V98" s="27">
        <v>6.9159927225246385</v>
      </c>
      <c r="W98" s="27">
        <v>8.1758432031948978</v>
      </c>
      <c r="X98" s="27">
        <v>7.3860997212160413</v>
      </c>
      <c r="Y98" s="27">
        <v>10.1055515608387</v>
      </c>
      <c r="Z98" s="27">
        <v>14.201211719419371</v>
      </c>
    </row>
    <row r="99" spans="1:26">
      <c r="A99" s="27" t="s">
        <v>55</v>
      </c>
      <c r="B99" s="27" t="s">
        <v>56</v>
      </c>
      <c r="C99" s="27">
        <v>97</v>
      </c>
      <c r="D99" s="27">
        <v>6.5274929923446869</v>
      </c>
      <c r="E99" s="27">
        <v>5.8963462699132556</v>
      </c>
      <c r="F99" s="27">
        <v>7.1774634338020933</v>
      </c>
      <c r="G99" s="27">
        <v>7.6625249764082755</v>
      </c>
      <c r="H99" s="27">
        <v>7.1462939964141423</v>
      </c>
      <c r="I99" s="27">
        <v>8.1426034415805759</v>
      </c>
      <c r="J99" s="27">
        <v>8.6809738313585072</v>
      </c>
      <c r="K99" s="27">
        <v>7.8376275810620628</v>
      </c>
      <c r="L99" s="27">
        <v>7.7058669486143652</v>
      </c>
      <c r="M99" s="27">
        <v>8.7419085152390235</v>
      </c>
      <c r="N99" s="27">
        <v>8.6118084285373246</v>
      </c>
      <c r="O99" s="27">
        <v>7.273418638613367</v>
      </c>
      <c r="P99" s="27">
        <v>7.8086328393172142</v>
      </c>
      <c r="Q99" s="27">
        <v>8.0809133750081443</v>
      </c>
      <c r="R99" s="27">
        <v>9.7838397625472879</v>
      </c>
      <c r="S99" s="27">
        <v>7.2725199564403189</v>
      </c>
      <c r="T99" s="27">
        <v>7.6881979065631683</v>
      </c>
      <c r="U99" s="27">
        <v>6.4240545302078802</v>
      </c>
      <c r="V99" s="27">
        <v>6.8640386646807849</v>
      </c>
      <c r="W99" s="27">
        <v>8.8026163682825693</v>
      </c>
      <c r="X99" s="27">
        <v>7.1969896083247109</v>
      </c>
      <c r="Y99" s="27">
        <v>13.707825296160722</v>
      </c>
      <c r="Z99" s="27">
        <v>11.586133898822528</v>
      </c>
    </row>
    <row r="100" spans="1:26">
      <c r="A100" s="27" t="s">
        <v>55</v>
      </c>
      <c r="B100" s="27" t="s">
        <v>56</v>
      </c>
      <c r="C100" s="27">
        <v>98</v>
      </c>
      <c r="D100" s="27">
        <v>5.3416663829099793</v>
      </c>
      <c r="E100" s="27">
        <v>6.0993033412950748</v>
      </c>
      <c r="F100" s="27">
        <v>5.3883679718455584</v>
      </c>
      <c r="G100" s="27">
        <v>6.375186526754991</v>
      </c>
      <c r="H100" s="27">
        <v>7.3207773168781936</v>
      </c>
      <c r="I100" s="27">
        <v>7.4732573260605983</v>
      </c>
      <c r="J100" s="27">
        <v>6.0866785849987677</v>
      </c>
      <c r="K100" s="27">
        <v>6.2740437367076609</v>
      </c>
      <c r="L100" s="27">
        <v>8.7373020490042475</v>
      </c>
      <c r="M100" s="27">
        <v>8.1522685955281524</v>
      </c>
      <c r="N100" s="27">
        <v>6.6019813588061353</v>
      </c>
      <c r="O100" s="27">
        <v>8.3097777684097078</v>
      </c>
      <c r="P100" s="27">
        <v>9.2056011528090327</v>
      </c>
      <c r="Q100" s="27">
        <v>8.9605784827401056</v>
      </c>
      <c r="R100" s="27">
        <v>8.7331492444434122</v>
      </c>
      <c r="S100" s="27">
        <v>5.6408432950795087</v>
      </c>
      <c r="T100" s="27">
        <v>9.4109068234756403</v>
      </c>
      <c r="U100" s="27">
        <v>8.8606065718701466</v>
      </c>
      <c r="V100" s="27">
        <v>8.5449840639731267</v>
      </c>
      <c r="W100" s="27">
        <v>8.6692700802699569</v>
      </c>
      <c r="X100" s="27">
        <v>8.5884009263603005</v>
      </c>
      <c r="Y100" s="27">
        <v>13.877415551427795</v>
      </c>
      <c r="Z100" s="27">
        <v>11.326160556256204</v>
      </c>
    </row>
    <row r="101" spans="1:26">
      <c r="A101" s="27" t="s">
        <v>55</v>
      </c>
      <c r="B101" s="27" t="s">
        <v>56</v>
      </c>
      <c r="C101" s="27">
        <v>99</v>
      </c>
      <c r="D101" s="27">
        <v>6.5669226726869399</v>
      </c>
      <c r="E101" s="27">
        <v>7.3667764503171345</v>
      </c>
      <c r="F101" s="27">
        <v>6.555906615088209</v>
      </c>
      <c r="G101" s="27">
        <v>7.0129318662478637</v>
      </c>
      <c r="H101" s="27">
        <v>8.3185363191073609</v>
      </c>
      <c r="I101" s="27">
        <v>7.3054190689722223</v>
      </c>
      <c r="J101" s="27">
        <v>8.8967749288456162</v>
      </c>
      <c r="K101" s="27">
        <v>6.7482469231541131</v>
      </c>
      <c r="L101" s="27">
        <v>7.8786285150113198</v>
      </c>
      <c r="M101" s="27">
        <v>6.8219957490773373</v>
      </c>
      <c r="N101" s="27">
        <v>7.6916709387110531</v>
      </c>
      <c r="O101" s="27">
        <v>6.6303949815496646</v>
      </c>
      <c r="P101" s="27">
        <v>7.9520972228533848</v>
      </c>
      <c r="Q101" s="27">
        <v>7.7742762486456725</v>
      </c>
      <c r="R101" s="27">
        <v>7.3528000702717984</v>
      </c>
      <c r="S101" s="27">
        <v>7.3922599947256433</v>
      </c>
      <c r="T101" s="27">
        <v>5.8629718927706165</v>
      </c>
      <c r="U101" s="27">
        <v>7.2917372089659613</v>
      </c>
      <c r="V101" s="27">
        <v>6.3230255156279682</v>
      </c>
      <c r="W101" s="27">
        <v>8.312193696847622</v>
      </c>
      <c r="X101" s="27">
        <v>7.0582289042391091</v>
      </c>
      <c r="Y101" s="27">
        <v>13.227067778673371</v>
      </c>
      <c r="Z101" s="27">
        <v>13.227067778673371</v>
      </c>
    </row>
    <row r="102" spans="1:26">
      <c r="A102" s="27" t="s">
        <v>55</v>
      </c>
      <c r="B102" s="27" t="s">
        <v>56</v>
      </c>
      <c r="C102" s="27">
        <v>100</v>
      </c>
      <c r="D102" s="27">
        <v>5.9153806924352068</v>
      </c>
      <c r="E102" s="27">
        <v>6.8531196206667966</v>
      </c>
      <c r="F102" s="27">
        <v>7.3445479337660711</v>
      </c>
      <c r="G102" s="27">
        <v>7.7245165002004477</v>
      </c>
      <c r="H102" s="27">
        <v>6.8191488242249871</v>
      </c>
      <c r="I102" s="27">
        <v>7.2208351153936743</v>
      </c>
      <c r="J102" s="27">
        <v>7.0340987588704991</v>
      </c>
      <c r="K102" s="27">
        <v>7.8923527823669408</v>
      </c>
      <c r="L102" s="27">
        <v>8.4859480144436326</v>
      </c>
      <c r="M102" s="27">
        <v>6.5529949384627653</v>
      </c>
      <c r="N102" s="27">
        <v>7.6676237757127677</v>
      </c>
      <c r="O102" s="27">
        <v>7.7765496333488429</v>
      </c>
      <c r="P102" s="27">
        <v>6.9046814818263975</v>
      </c>
      <c r="Q102" s="27">
        <v>7.2703407762271626</v>
      </c>
      <c r="R102" s="27">
        <v>6.8803172190857023</v>
      </c>
      <c r="S102" s="27">
        <v>7.0458513268925502</v>
      </c>
      <c r="T102" s="27">
        <v>9.3283456248843439</v>
      </c>
      <c r="U102" s="27">
        <v>8.5313277282288258</v>
      </c>
      <c r="V102" s="27">
        <v>7.5207951019405312</v>
      </c>
      <c r="W102" s="27">
        <v>7.7364031062465903</v>
      </c>
      <c r="X102" s="27">
        <v>9.195496831831381</v>
      </c>
      <c r="Y102" s="27">
        <v>11.214020352728914</v>
      </c>
      <c r="Z102" s="27">
        <v>11.214020352728914</v>
      </c>
    </row>
    <row r="103" spans="1:26">
      <c r="A103" s="27" t="s">
        <v>55</v>
      </c>
      <c r="B103" s="27" t="s">
        <v>56</v>
      </c>
      <c r="C103" s="27">
        <v>101</v>
      </c>
      <c r="D103" s="27">
        <v>6.4588680907257929</v>
      </c>
      <c r="E103" s="27">
        <v>5.9535960880952796</v>
      </c>
      <c r="F103" s="27">
        <v>6.8112500205062281</v>
      </c>
      <c r="G103" s="27">
        <v>8.0054391660095909</v>
      </c>
      <c r="H103" s="27">
        <v>7.4698725451181183</v>
      </c>
      <c r="I103" s="27">
        <v>6.3883061828066285</v>
      </c>
      <c r="J103" s="27">
        <v>8.3494917876049097</v>
      </c>
      <c r="K103" s="27">
        <v>9.5278845234574163</v>
      </c>
      <c r="L103" s="27">
        <v>7.6260737992020537</v>
      </c>
      <c r="M103" s="27">
        <v>8.0389212940382606</v>
      </c>
      <c r="N103" s="27">
        <v>7.4720706831560495</v>
      </c>
      <c r="O103" s="27">
        <v>5.8719868945696625</v>
      </c>
      <c r="P103" s="27">
        <v>6.7921578012160957</v>
      </c>
      <c r="Q103" s="27">
        <v>7.1411915181936632</v>
      </c>
      <c r="R103" s="27">
        <v>6.9919948203177027</v>
      </c>
      <c r="S103" s="27">
        <v>7.2748049126175518</v>
      </c>
      <c r="T103" s="27">
        <v>6.8992999121989582</v>
      </c>
      <c r="U103" s="27">
        <v>7.4221772816895886</v>
      </c>
      <c r="V103" s="27">
        <v>6.1681597936004842</v>
      </c>
      <c r="W103" s="27">
        <v>6.6205709782842401</v>
      </c>
      <c r="X103" s="27">
        <v>7.9803094035580049</v>
      </c>
      <c r="Y103" s="27">
        <v>13.530055270661538</v>
      </c>
      <c r="Z103" s="27">
        <v>11.892070719287467</v>
      </c>
    </row>
    <row r="104" spans="1:26">
      <c r="A104" s="27" t="s">
        <v>55</v>
      </c>
      <c r="B104" s="27" t="s">
        <v>56</v>
      </c>
      <c r="C104" s="27">
        <v>102</v>
      </c>
      <c r="D104" s="27">
        <v>5.6608300078544325</v>
      </c>
      <c r="E104" s="27">
        <v>7.0229593435115722</v>
      </c>
      <c r="F104" s="27">
        <v>7.2066007050223879</v>
      </c>
      <c r="G104" s="27">
        <v>5.9783586006203571</v>
      </c>
      <c r="H104" s="27">
        <v>6.5162207510076868</v>
      </c>
      <c r="I104" s="27">
        <v>6.7348267866491449</v>
      </c>
      <c r="J104" s="27">
        <v>6.2404524888940083</v>
      </c>
      <c r="K104" s="27">
        <v>8.6486259715894498</v>
      </c>
      <c r="L104" s="27">
        <v>6.6804387194934582</v>
      </c>
      <c r="M104" s="27">
        <v>7.8402447875562054</v>
      </c>
      <c r="N104" s="27">
        <v>6.1902958880821073</v>
      </c>
      <c r="O104" s="27">
        <v>6.4223741710752202</v>
      </c>
      <c r="P104" s="27">
        <v>6.2257475195021899</v>
      </c>
      <c r="Q104" s="27">
        <v>7.8282833198477215</v>
      </c>
      <c r="R104" s="27">
        <v>7.2956247679625488</v>
      </c>
      <c r="S104" s="27">
        <v>6.0690649120589431</v>
      </c>
      <c r="T104" s="27">
        <v>7.0540148129306779</v>
      </c>
      <c r="U104" s="27">
        <v>7.6457941149690836</v>
      </c>
      <c r="V104" s="27">
        <v>7.240436750471952</v>
      </c>
      <c r="W104" s="27">
        <v>7.4398967377231973</v>
      </c>
      <c r="X104" s="27">
        <v>6.9352065028950749</v>
      </c>
      <c r="Y104" s="27">
        <v>11.214020352728914</v>
      </c>
      <c r="Z104" s="27">
        <v>11.866826168953624</v>
      </c>
    </row>
    <row r="105" spans="1:26">
      <c r="A105" s="27" t="s">
        <v>55</v>
      </c>
      <c r="B105" s="27" t="s">
        <v>56</v>
      </c>
      <c r="C105" s="27">
        <v>103</v>
      </c>
      <c r="D105" s="27">
        <v>7.4740487279066246</v>
      </c>
      <c r="E105" s="27">
        <v>5.3498054390922949</v>
      </c>
      <c r="F105" s="27">
        <v>6.888288260743793</v>
      </c>
      <c r="G105" s="27">
        <v>6.8237198773285872</v>
      </c>
      <c r="H105" s="27">
        <v>6.4427132434355032</v>
      </c>
      <c r="I105" s="27">
        <v>6.2828123259977948</v>
      </c>
      <c r="J105" s="27">
        <v>6.4127693770165468</v>
      </c>
      <c r="K105" s="27">
        <v>6.2581297372093863</v>
      </c>
      <c r="L105" s="27">
        <v>7.6032882049378268</v>
      </c>
      <c r="M105" s="27">
        <v>5.7656060268774318</v>
      </c>
      <c r="N105" s="27">
        <v>5.8562491764620388</v>
      </c>
      <c r="O105" s="27">
        <v>7.8586900452305422</v>
      </c>
      <c r="P105" s="27">
        <v>8.5778584864157992</v>
      </c>
      <c r="Q105" s="27">
        <v>8.2049401061549574</v>
      </c>
      <c r="R105" s="27">
        <v>7.9899802327325764</v>
      </c>
      <c r="S105" s="27">
        <v>7.730476272789212</v>
      </c>
      <c r="T105" s="27">
        <v>8.7393342935984411</v>
      </c>
      <c r="U105" s="27">
        <v>7.549804837406854</v>
      </c>
      <c r="V105" s="27">
        <v>7.8288712476954796</v>
      </c>
      <c r="W105" s="27">
        <v>7.2594046708838356</v>
      </c>
      <c r="X105" s="27">
        <v>8.8923843707748329</v>
      </c>
      <c r="Y105" s="27">
        <v>14.608734568010263</v>
      </c>
      <c r="Z105" s="27">
        <v>14.525578433093671</v>
      </c>
    </row>
    <row r="106" spans="1:26">
      <c r="A106" s="27" t="s">
        <v>55</v>
      </c>
      <c r="B106" s="27" t="s">
        <v>56</v>
      </c>
      <c r="C106" s="27">
        <v>104</v>
      </c>
      <c r="D106" s="27">
        <v>7.2365827152407292</v>
      </c>
      <c r="E106" s="27">
        <v>5.2682789177958078</v>
      </c>
      <c r="F106" s="27">
        <v>5.7932939691847842</v>
      </c>
      <c r="G106" s="27">
        <v>9.0175389677267557</v>
      </c>
      <c r="H106" s="27">
        <v>7.9294811082630154</v>
      </c>
      <c r="I106" s="27">
        <v>7.8791527035008517</v>
      </c>
      <c r="J106" s="27">
        <v>7.3522865905648356</v>
      </c>
      <c r="K106" s="27">
        <v>7.665922412536565</v>
      </c>
      <c r="L106" s="27">
        <v>6.6422031468329656</v>
      </c>
      <c r="M106" s="27">
        <v>6.6565690784504881</v>
      </c>
      <c r="N106" s="27">
        <v>7.1616381917166434</v>
      </c>
      <c r="O106" s="27">
        <v>8.3538686424266704</v>
      </c>
      <c r="P106" s="27">
        <v>7.7640629076985528</v>
      </c>
      <c r="Q106" s="27">
        <v>7.2924328948294184</v>
      </c>
      <c r="R106" s="27">
        <v>6.1407754545472484</v>
      </c>
      <c r="S106" s="27">
        <v>8.660132686782628</v>
      </c>
      <c r="T106" s="27">
        <v>9.2460160767950992</v>
      </c>
      <c r="U106" s="27">
        <v>7.0970765529807398</v>
      </c>
      <c r="V106" s="27">
        <v>7.0007422986190546</v>
      </c>
      <c r="W106" s="27">
        <v>7.7312752962654798</v>
      </c>
      <c r="X106" s="27">
        <v>8.159141908547511</v>
      </c>
      <c r="Y106" s="27">
        <v>14.802506865602169</v>
      </c>
      <c r="Z106" s="27">
        <v>12.025704205155598</v>
      </c>
    </row>
    <row r="107" spans="1:26">
      <c r="A107" s="27" t="s">
        <v>55</v>
      </c>
      <c r="B107" s="27" t="s">
        <v>56</v>
      </c>
      <c r="C107" s="27">
        <v>105</v>
      </c>
      <c r="D107" s="27">
        <v>5.0844909165477983</v>
      </c>
      <c r="E107" s="27">
        <v>6.3028853899178277</v>
      </c>
      <c r="F107" s="27">
        <v>5.9820189580365319</v>
      </c>
      <c r="G107" s="27">
        <v>6.7258965389464107</v>
      </c>
      <c r="H107" s="27">
        <v>8.0541921890788011</v>
      </c>
      <c r="I107" s="27">
        <v>7.4976914454268195</v>
      </c>
      <c r="J107" s="27">
        <v>8.7093508075358343</v>
      </c>
      <c r="K107" s="27">
        <v>7.8471048108480703</v>
      </c>
      <c r="L107" s="27">
        <v>7.7297951528663811</v>
      </c>
      <c r="M107" s="27">
        <v>5.8428826551666786</v>
      </c>
      <c r="N107" s="27">
        <v>9.03582018567473</v>
      </c>
      <c r="O107" s="27">
        <v>7.320749725008354</v>
      </c>
      <c r="P107" s="27">
        <v>7.3049925856466071</v>
      </c>
      <c r="Q107" s="27">
        <v>6.5567628043557633</v>
      </c>
      <c r="R107" s="27">
        <v>8.3591236102885738</v>
      </c>
      <c r="S107" s="27">
        <v>8.7900987354602442</v>
      </c>
      <c r="T107" s="27">
        <v>6.8061037945562015</v>
      </c>
      <c r="U107" s="27">
        <v>6.8027065937074269</v>
      </c>
      <c r="V107" s="27">
        <v>7.6713990136971031</v>
      </c>
      <c r="W107" s="27">
        <v>6.7406690335576851</v>
      </c>
      <c r="X107" s="27">
        <v>8.0667003536832169</v>
      </c>
      <c r="Y107" s="27">
        <v>14.802506865602169</v>
      </c>
      <c r="Z107" s="27">
        <v>11.101880149201627</v>
      </c>
    </row>
    <row r="108" spans="1:26">
      <c r="A108" s="27" t="s">
        <v>55</v>
      </c>
      <c r="B108" s="27" t="s">
        <v>56</v>
      </c>
      <c r="C108" s="27">
        <v>106</v>
      </c>
      <c r="D108" s="27">
        <v>6.8455764169739215</v>
      </c>
      <c r="E108" s="27">
        <v>5.6023751700121522</v>
      </c>
      <c r="F108" s="27">
        <v>5.4523463384161479</v>
      </c>
      <c r="G108" s="27">
        <v>7.5534647313936798</v>
      </c>
      <c r="H108" s="27">
        <v>7.6705391027354803</v>
      </c>
      <c r="I108" s="27">
        <v>8.0135388413926609</v>
      </c>
      <c r="J108" s="27">
        <v>6.1695057349928621</v>
      </c>
      <c r="K108" s="27">
        <v>7.055084265250084</v>
      </c>
      <c r="L108" s="27">
        <v>7.4153007603132988</v>
      </c>
      <c r="M108" s="27">
        <v>6.3683974865783997</v>
      </c>
      <c r="N108" s="27">
        <v>6.6573078917611408</v>
      </c>
      <c r="O108" s="27">
        <v>7.9619541652502646</v>
      </c>
      <c r="P108" s="27">
        <v>7.5738000107631134</v>
      </c>
      <c r="Q108" s="27">
        <v>6.6387899683665381</v>
      </c>
      <c r="R108" s="27">
        <v>7.5286448819649436</v>
      </c>
      <c r="S108" s="27">
        <v>6.5968945302379298</v>
      </c>
      <c r="T108" s="27">
        <v>7.0221593931766551</v>
      </c>
      <c r="U108" s="27">
        <v>7.0064448607953116</v>
      </c>
      <c r="V108" s="27">
        <v>7.3356586460871744</v>
      </c>
      <c r="W108" s="27">
        <v>8.1654516914913575</v>
      </c>
      <c r="X108" s="27">
        <v>7.697752386455063</v>
      </c>
      <c r="Y108" s="27">
        <v>14.747184239712968</v>
      </c>
      <c r="Z108" s="27">
        <v>12.934774838397992</v>
      </c>
    </row>
    <row r="109" spans="1:26">
      <c r="A109" s="27" t="s">
        <v>55</v>
      </c>
      <c r="B109" s="27" t="s">
        <v>56</v>
      </c>
      <c r="C109" s="27">
        <v>107</v>
      </c>
      <c r="D109" s="27">
        <v>5.1069390522623337</v>
      </c>
      <c r="E109" s="27">
        <v>5.5588299376981816</v>
      </c>
      <c r="F109" s="27">
        <v>7.026750330963722</v>
      </c>
      <c r="G109" s="27">
        <v>7.8135774806347085</v>
      </c>
      <c r="H109" s="27">
        <v>7.8202384788499204</v>
      </c>
      <c r="I109" s="27">
        <v>6.8565578385768626</v>
      </c>
      <c r="J109" s="27">
        <v>7.6964894559517267</v>
      </c>
      <c r="K109" s="27">
        <v>7.6090064167663138</v>
      </c>
      <c r="L109" s="27">
        <v>6.8258877427362075</v>
      </c>
      <c r="M109" s="27">
        <v>8.2947327844771035</v>
      </c>
      <c r="N109" s="27">
        <v>6.536039385091251</v>
      </c>
      <c r="O109" s="27">
        <v>5.7336770822764489</v>
      </c>
      <c r="P109" s="27">
        <v>7.6213670611178133</v>
      </c>
      <c r="Q109" s="27">
        <v>7.8230505395566841</v>
      </c>
      <c r="R109" s="27">
        <v>6.8799683851281541</v>
      </c>
      <c r="S109" s="27">
        <v>9.0028109409429486</v>
      </c>
      <c r="T109" s="27">
        <v>7.5198957139289586</v>
      </c>
      <c r="U109" s="27">
        <v>6.4220161113090022</v>
      </c>
      <c r="V109" s="27">
        <v>7.5195251487002945</v>
      </c>
      <c r="W109" s="27">
        <v>8.4312116052784933</v>
      </c>
      <c r="X109" s="27">
        <v>8.3582356654167747</v>
      </c>
      <c r="Y109" s="27">
        <v>11.101880149201627</v>
      </c>
      <c r="Z109" s="27">
        <v>11.101880149201627</v>
      </c>
    </row>
    <row r="110" spans="1:26">
      <c r="A110" s="27" t="s">
        <v>55</v>
      </c>
      <c r="B110" s="27" t="s">
        <v>56</v>
      </c>
      <c r="C110" s="27">
        <v>108</v>
      </c>
      <c r="D110" s="27">
        <v>6.1559944882799593</v>
      </c>
      <c r="E110" s="27">
        <v>7.0957035187962587</v>
      </c>
      <c r="F110" s="27">
        <v>6.0853723274171188</v>
      </c>
      <c r="G110" s="27">
        <v>7.6718127990588352</v>
      </c>
      <c r="H110" s="27">
        <v>7.0261384616433791</v>
      </c>
      <c r="I110" s="27">
        <v>6.2070760726622805</v>
      </c>
      <c r="J110" s="27">
        <v>9.9862002328230766</v>
      </c>
      <c r="K110" s="27">
        <v>8.1712208520284069</v>
      </c>
      <c r="L110" s="27">
        <v>7.9533055471212837</v>
      </c>
      <c r="M110" s="27">
        <v>6.5836253433630016</v>
      </c>
      <c r="N110" s="27">
        <v>6.9209638434815632</v>
      </c>
      <c r="O110" s="27">
        <v>7.7123600713342286</v>
      </c>
      <c r="P110" s="27">
        <v>7.3336058608788042</v>
      </c>
      <c r="Q110" s="27">
        <v>7.8663962120678237</v>
      </c>
      <c r="R110" s="27">
        <v>7.9047536666443872</v>
      </c>
      <c r="S110" s="27">
        <v>8.2878803115186326</v>
      </c>
      <c r="T110" s="27">
        <v>7.2444238968685184</v>
      </c>
      <c r="U110" s="27">
        <v>8.6757632029897458</v>
      </c>
      <c r="V110" s="27">
        <v>7.2910725586088168</v>
      </c>
      <c r="W110" s="27">
        <v>6.8056711297961812</v>
      </c>
      <c r="X110" s="27">
        <v>10.734104708107418</v>
      </c>
      <c r="Y110" s="27">
        <v>11.326160556256204</v>
      </c>
      <c r="Z110" s="27">
        <v>15.101547408341604</v>
      </c>
    </row>
    <row r="111" spans="1:26">
      <c r="A111" s="27" t="s">
        <v>55</v>
      </c>
      <c r="B111" s="27" t="s">
        <v>56</v>
      </c>
      <c r="C111" s="27">
        <v>109</v>
      </c>
      <c r="D111" s="27">
        <v>5.6515157126941169</v>
      </c>
      <c r="E111" s="27">
        <v>5.6824603797232554</v>
      </c>
      <c r="F111" s="27">
        <v>6.6253801912896959</v>
      </c>
      <c r="G111" s="27">
        <v>7.3432278588604571</v>
      </c>
      <c r="H111" s="27">
        <v>8.1190269873261371</v>
      </c>
      <c r="I111" s="27">
        <v>6.267248308335879</v>
      </c>
      <c r="J111" s="27">
        <v>6.848231767267456</v>
      </c>
      <c r="K111" s="27">
        <v>6.7168596882364779</v>
      </c>
      <c r="L111" s="27">
        <v>6.9802920388659659</v>
      </c>
      <c r="M111" s="27">
        <v>8.5674687927811792</v>
      </c>
      <c r="N111" s="27">
        <v>6.8480094281302506</v>
      </c>
      <c r="O111" s="27">
        <v>7.1046854923428375</v>
      </c>
      <c r="P111" s="27">
        <v>7.7877466137612741</v>
      </c>
      <c r="Q111" s="27">
        <v>7.2180283377813916</v>
      </c>
      <c r="R111" s="27">
        <v>6.2956321931752486</v>
      </c>
      <c r="S111" s="27">
        <v>6.9856437066065462</v>
      </c>
      <c r="T111" s="27">
        <v>6.8170944063194048</v>
      </c>
      <c r="U111" s="27">
        <v>8.9516679985162586</v>
      </c>
      <c r="V111" s="27">
        <v>6.7723541252056405</v>
      </c>
      <c r="W111" s="27">
        <v>6.7875861207004622</v>
      </c>
      <c r="X111" s="27">
        <v>7.2820041305367313</v>
      </c>
      <c r="Y111" s="27">
        <v>14.599712397315839</v>
      </c>
      <c r="Z111" s="27">
        <v>13.226040505553447</v>
      </c>
    </row>
    <row r="112" spans="1:26">
      <c r="A112" s="27" t="s">
        <v>55</v>
      </c>
      <c r="B112" s="27" t="s">
        <v>56</v>
      </c>
      <c r="C112" s="27">
        <v>110</v>
      </c>
      <c r="D112" s="27">
        <v>4.1662839236219895</v>
      </c>
      <c r="E112" s="27">
        <v>7.7003383934601741</v>
      </c>
      <c r="F112" s="27">
        <v>5.7970243258201046</v>
      </c>
      <c r="G112" s="27">
        <v>7.5185630907827763</v>
      </c>
      <c r="H112" s="27">
        <v>7.6553383637671129</v>
      </c>
      <c r="I112" s="27">
        <v>5.6895212354661897</v>
      </c>
      <c r="J112" s="27">
        <v>8.2629072309615488</v>
      </c>
      <c r="K112" s="27">
        <v>7.6300262882137799</v>
      </c>
      <c r="L112" s="27">
        <v>6.6771816810656617</v>
      </c>
      <c r="M112" s="27">
        <v>6.5890845623585088</v>
      </c>
      <c r="N112" s="27">
        <v>8.145375233842632</v>
      </c>
      <c r="O112" s="27">
        <v>7.1829015774572227</v>
      </c>
      <c r="P112" s="27">
        <v>7.0305837400245359</v>
      </c>
      <c r="Q112" s="27">
        <v>5.7991189016602789</v>
      </c>
      <c r="R112" s="27">
        <v>7.7314976354027092</v>
      </c>
      <c r="S112" s="27">
        <v>8.6371145864544783</v>
      </c>
      <c r="T112" s="27">
        <v>6.9617891876193774</v>
      </c>
      <c r="U112" s="27">
        <v>7.6717695789257681</v>
      </c>
      <c r="V112" s="27">
        <v>7.2791991282152999</v>
      </c>
      <c r="W112" s="27">
        <v>8.273935252166865</v>
      </c>
      <c r="X112" s="27">
        <v>8.3423966487854919</v>
      </c>
      <c r="Y112" s="27">
        <v>13.536152075740826</v>
      </c>
      <c r="Z112" s="27">
        <v>11.101880149201627</v>
      </c>
    </row>
    <row r="113" spans="1:26">
      <c r="A113" s="27" t="s">
        <v>55</v>
      </c>
      <c r="B113" s="27" t="s">
        <v>56</v>
      </c>
      <c r="C113" s="27">
        <v>111</v>
      </c>
      <c r="D113" s="27">
        <v>3.8706113393400785</v>
      </c>
      <c r="E113" s="27">
        <v>7.4113928032961542</v>
      </c>
      <c r="F113" s="27">
        <v>6.5220510770877134</v>
      </c>
      <c r="G113" s="27">
        <v>6.2426166611262923</v>
      </c>
      <c r="H113" s="27">
        <v>6.5297482462661689</v>
      </c>
      <c r="I113" s="27">
        <v>8.262981344007267</v>
      </c>
      <c r="J113" s="27">
        <v>6.4600657489892459</v>
      </c>
      <c r="K113" s="27">
        <v>7.013960536785488</v>
      </c>
      <c r="L113" s="27">
        <v>7.7776813563119971</v>
      </c>
      <c r="M113" s="27">
        <v>7.748298004112991</v>
      </c>
      <c r="N113" s="27">
        <v>5.9505039734745049</v>
      </c>
      <c r="O113" s="27">
        <v>7.6745075265867406</v>
      </c>
      <c r="P113" s="27">
        <v>8.4400931715116183</v>
      </c>
      <c r="Q113" s="27">
        <v>6.571024977709266</v>
      </c>
      <c r="R113" s="27">
        <v>8.0141513809031437</v>
      </c>
      <c r="S113" s="27">
        <v>6.6652212471611287</v>
      </c>
      <c r="T113" s="27">
        <v>7.0608035108825336</v>
      </c>
      <c r="U113" s="27">
        <v>8.5001917932172226</v>
      </c>
      <c r="V113" s="27">
        <v>8.2384831002800176</v>
      </c>
      <c r="W113" s="27">
        <v>7.6583727636110321</v>
      </c>
      <c r="X113" s="27">
        <v>6.7725468191245506</v>
      </c>
      <c r="Y113" s="27">
        <v>14.599712397315839</v>
      </c>
      <c r="Z113" s="27">
        <v>14.802506865602169</v>
      </c>
    </row>
    <row r="114" spans="1:26">
      <c r="A114" s="27" t="s">
        <v>55</v>
      </c>
      <c r="B114" s="27" t="s">
        <v>56</v>
      </c>
      <c r="C114" s="27">
        <v>112</v>
      </c>
      <c r="D114" s="27">
        <v>6.0048740096640794</v>
      </c>
      <c r="E114" s="27">
        <v>6.4472244285982629</v>
      </c>
      <c r="F114" s="27">
        <v>7.4475112667560914</v>
      </c>
      <c r="G114" s="27">
        <v>7.1652125580366519</v>
      </c>
      <c r="H114" s="27">
        <v>6.6880240667374</v>
      </c>
      <c r="I114" s="27">
        <v>6.9376240996786436</v>
      </c>
      <c r="J114" s="27">
        <v>7.299619742750096</v>
      </c>
      <c r="K114" s="27">
        <v>7.5720741214803677</v>
      </c>
      <c r="L114" s="27">
        <v>7.0220430938017682</v>
      </c>
      <c r="M114" s="27">
        <v>7.5214499703737765</v>
      </c>
      <c r="N114" s="27">
        <v>7.190051015935774</v>
      </c>
      <c r="O114" s="27">
        <v>6.287519990940674</v>
      </c>
      <c r="P114" s="27">
        <v>7.5535712702337579</v>
      </c>
      <c r="Q114" s="27">
        <v>6.8696363207141964</v>
      </c>
      <c r="R114" s="27">
        <v>7.6609631910190883</v>
      </c>
      <c r="S114" s="27">
        <v>7.2897238865481775</v>
      </c>
      <c r="T114" s="27">
        <v>7.9618981544674217</v>
      </c>
      <c r="U114" s="27">
        <v>7.2072297140985668</v>
      </c>
      <c r="V114" s="27">
        <v>8.6964727835412745</v>
      </c>
      <c r="W114" s="27">
        <v>7.9235598288280942</v>
      </c>
      <c r="X114" s="27">
        <v>8.7434710421150914</v>
      </c>
      <c r="Y114" s="27">
        <v>14.599712397315839</v>
      </c>
      <c r="Z114" s="27">
        <v>13.873650180923539</v>
      </c>
    </row>
    <row r="115" spans="1:26">
      <c r="A115" s="27" t="s">
        <v>55</v>
      </c>
      <c r="B115" s="27" t="s">
        <v>56</v>
      </c>
      <c r="C115" s="27">
        <v>113</v>
      </c>
      <c r="D115" s="27">
        <v>6.536125725541841</v>
      </c>
      <c r="E115" s="27">
        <v>6.8947066002277522</v>
      </c>
      <c r="F115" s="27">
        <v>7.0225388776376736</v>
      </c>
      <c r="G115" s="27">
        <v>7.2807830655268502</v>
      </c>
      <c r="H115" s="27">
        <v>5.8014396595363174</v>
      </c>
      <c r="I115" s="27">
        <v>8.114824132396679</v>
      </c>
      <c r="J115" s="27">
        <v>8.1833996110591194</v>
      </c>
      <c r="K115" s="27">
        <v>7.639334594441137</v>
      </c>
      <c r="L115" s="27">
        <v>7.2849229154552626</v>
      </c>
      <c r="M115" s="27">
        <v>8.2964479079398146</v>
      </c>
      <c r="N115" s="27">
        <v>7.7637383075305966</v>
      </c>
      <c r="O115" s="27">
        <v>7.9228699465258847</v>
      </c>
      <c r="P115" s="27">
        <v>6.246341121514484</v>
      </c>
      <c r="Q115" s="27">
        <v>6.6541774764879671</v>
      </c>
      <c r="R115" s="27">
        <v>8.260548247294766</v>
      </c>
      <c r="S115" s="27">
        <v>8.3838528913652599</v>
      </c>
      <c r="T115" s="27">
        <v>6.9181000711903495</v>
      </c>
      <c r="U115" s="27">
        <v>6.4191436978430412</v>
      </c>
      <c r="V115" s="27">
        <v>6.0897374111336875</v>
      </c>
      <c r="W115" s="27">
        <v>8.2397406977811123</v>
      </c>
      <c r="X115" s="27">
        <v>7.6253408536197984</v>
      </c>
      <c r="Y115" s="27">
        <v>10.989739945674339</v>
      </c>
      <c r="Z115" s="27">
        <v>10.989739945674339</v>
      </c>
    </row>
    <row r="116" spans="1:26">
      <c r="A116" s="27" t="s">
        <v>55</v>
      </c>
      <c r="B116" s="27" t="s">
        <v>56</v>
      </c>
      <c r="C116" s="27">
        <v>114</v>
      </c>
      <c r="D116" s="27">
        <v>5.1322955956430665</v>
      </c>
      <c r="E116" s="27">
        <v>5.8055134458301296</v>
      </c>
      <c r="F116" s="27">
        <v>6.4947555952628475</v>
      </c>
      <c r="G116" s="27">
        <v>6.494673717993277</v>
      </c>
      <c r="H116" s="27">
        <v>7.3109583329089896</v>
      </c>
      <c r="I116" s="27">
        <v>6.3786592737156145</v>
      </c>
      <c r="J116" s="27">
        <v>6.781509556788742</v>
      </c>
      <c r="K116" s="27">
        <v>7.787673206554075</v>
      </c>
      <c r="L116" s="27">
        <v>8.8890530624483155</v>
      </c>
      <c r="M116" s="27">
        <v>8.0416840244743124</v>
      </c>
      <c r="N116" s="27">
        <v>6.9952353464016941</v>
      </c>
      <c r="O116" s="27">
        <v>8.5430446620996463</v>
      </c>
      <c r="P116" s="27">
        <v>7.1879638514001778</v>
      </c>
      <c r="Q116" s="27">
        <v>7.2513707382996824</v>
      </c>
      <c r="R116" s="27">
        <v>6.315282032034399</v>
      </c>
      <c r="S116" s="27">
        <v>8.1418227485170576</v>
      </c>
      <c r="T116" s="27">
        <v>7.3313267153925059</v>
      </c>
      <c r="U116" s="27">
        <v>7.0549118766658783</v>
      </c>
      <c r="V116" s="27">
        <v>9.2728082957474562</v>
      </c>
      <c r="W116" s="27">
        <v>6.9750667162223925</v>
      </c>
      <c r="X116" s="27">
        <v>7.6733238353705868</v>
      </c>
      <c r="Y116" s="27">
        <v>11.101880149201627</v>
      </c>
      <c r="Z116" s="27">
        <v>14.091024449902232</v>
      </c>
    </row>
    <row r="117" spans="1:26">
      <c r="A117" s="27" t="s">
        <v>55</v>
      </c>
      <c r="B117" s="27" t="s">
        <v>56</v>
      </c>
      <c r="C117" s="27">
        <v>115</v>
      </c>
      <c r="D117" s="27">
        <v>6.839632971357239</v>
      </c>
      <c r="E117" s="27">
        <v>5.8636345289925647</v>
      </c>
      <c r="F117" s="27">
        <v>5.8332075054047499</v>
      </c>
      <c r="G117" s="27">
        <v>6.0611860714501482</v>
      </c>
      <c r="H117" s="27">
        <v>6.3802179291743277</v>
      </c>
      <c r="I117" s="27">
        <v>6.6393194328208258</v>
      </c>
      <c r="J117" s="27">
        <v>6.8275956153122079</v>
      </c>
      <c r="K117" s="27">
        <v>6.1650239882876168</v>
      </c>
      <c r="L117" s="27">
        <v>7.1740804424097986</v>
      </c>
      <c r="M117" s="27">
        <v>7.5061390279087128</v>
      </c>
      <c r="N117" s="27">
        <v>8.2461150186076235</v>
      </c>
      <c r="O117" s="27">
        <v>8.0500580143773437</v>
      </c>
      <c r="P117" s="27">
        <v>7.8440367232560417</v>
      </c>
      <c r="Q117" s="27">
        <v>7.0523723480585394</v>
      </c>
      <c r="R117" s="27">
        <v>6.9621690356941777</v>
      </c>
      <c r="S117" s="27">
        <v>6.9521900759173594</v>
      </c>
      <c r="T117" s="27">
        <v>6.1686286272379469</v>
      </c>
      <c r="U117" s="27">
        <v>6.6855935224510841</v>
      </c>
      <c r="V117" s="27">
        <v>7.154327943257667</v>
      </c>
      <c r="W117" s="27">
        <v>6.7017923883988457</v>
      </c>
      <c r="X117" s="27">
        <v>8.2182742658231334</v>
      </c>
      <c r="Y117" s="27">
        <v>10.989739945674339</v>
      </c>
      <c r="Z117" s="27">
        <v>14.65298659423245</v>
      </c>
    </row>
    <row r="118" spans="1:26">
      <c r="A118" s="27" t="s">
        <v>55</v>
      </c>
      <c r="B118" s="27" t="s">
        <v>56</v>
      </c>
      <c r="C118" s="27">
        <v>116</v>
      </c>
      <c r="D118" s="27">
        <v>4.0439549908102679</v>
      </c>
      <c r="E118" s="27">
        <v>5.0320672621904912</v>
      </c>
      <c r="F118" s="27">
        <v>7.5561561863975664</v>
      </c>
      <c r="G118" s="27">
        <v>6.9570140616241805</v>
      </c>
      <c r="H118" s="27">
        <v>7.5318596556370938</v>
      </c>
      <c r="I118" s="27">
        <v>7.7586819369643969</v>
      </c>
      <c r="J118" s="27">
        <v>8.2755731968205168</v>
      </c>
      <c r="K118" s="27">
        <v>6.4238992100826922</v>
      </c>
      <c r="L118" s="27">
        <v>7.6606709097002028</v>
      </c>
      <c r="M118" s="27">
        <v>8.8310410277740203</v>
      </c>
      <c r="N118" s="27">
        <v>7.7943424680708722</v>
      </c>
      <c r="O118" s="27">
        <v>7.6081893195458861</v>
      </c>
      <c r="P118" s="27">
        <v>7.9516375152090655</v>
      </c>
      <c r="Q118" s="27">
        <v>6.5969465769174773</v>
      </c>
      <c r="R118" s="27">
        <v>6.6875484385128692</v>
      </c>
      <c r="S118" s="27">
        <v>7.5354480246528261</v>
      </c>
      <c r="T118" s="27">
        <v>7.9315268208267318</v>
      </c>
      <c r="U118" s="27">
        <v>7.6595494107012581</v>
      </c>
      <c r="V118" s="27">
        <v>6.710925953246857</v>
      </c>
      <c r="W118" s="27">
        <v>7.8863716920285611</v>
      </c>
      <c r="X118" s="27">
        <v>8.0514423704970266</v>
      </c>
      <c r="Y118" s="27">
        <v>13.80528193360194</v>
      </c>
      <c r="Z118" s="27">
        <v>11.214020352728914</v>
      </c>
    </row>
    <row r="119" spans="1:26">
      <c r="A119" s="27" t="s">
        <v>55</v>
      </c>
      <c r="B119" s="27" t="s">
        <v>56</v>
      </c>
      <c r="C119" s="27">
        <v>117</v>
      </c>
      <c r="D119" s="27">
        <v>6.1043325049942174</v>
      </c>
      <c r="E119" s="27">
        <v>6.0866180967755801</v>
      </c>
      <c r="F119" s="27">
        <v>9.2561160201479371</v>
      </c>
      <c r="G119" s="27">
        <v>6.1265093598685727</v>
      </c>
      <c r="H119" s="27">
        <v>7.4723968090759909</v>
      </c>
      <c r="I119" s="27">
        <v>7.985547210275004</v>
      </c>
      <c r="J119" s="27">
        <v>6.7990491095531524</v>
      </c>
      <c r="K119" s="27">
        <v>9.4360512017755873</v>
      </c>
      <c r="L119" s="27">
        <v>6.6615269738470655</v>
      </c>
      <c r="M119" s="27">
        <v>7.0565078702699013</v>
      </c>
      <c r="N119" s="27">
        <v>6.3478674528119639</v>
      </c>
      <c r="O119" s="27">
        <v>8.8331967655923336</v>
      </c>
      <c r="P119" s="27">
        <v>7.1372330046005228</v>
      </c>
      <c r="Q119" s="27">
        <v>7.3461629279729692</v>
      </c>
      <c r="R119" s="27">
        <v>7.7769197280185161</v>
      </c>
      <c r="S119" s="27">
        <v>7.2826682960754949</v>
      </c>
      <c r="T119" s="27">
        <v>6.8933430485205074</v>
      </c>
      <c r="U119" s="27">
        <v>8.5945923280621113</v>
      </c>
      <c r="V119" s="27">
        <v>7.3514635685785557</v>
      </c>
      <c r="W119" s="27">
        <v>8.4518077169388928</v>
      </c>
      <c r="X119" s="27">
        <v>8.1434337144535753</v>
      </c>
      <c r="Y119" s="27">
        <v>11.684444543848565</v>
      </c>
      <c r="Z119" s="27">
        <v>11.326160556256204</v>
      </c>
    </row>
    <row r="120" spans="1:26">
      <c r="A120" s="27" t="s">
        <v>55</v>
      </c>
      <c r="B120" s="27" t="s">
        <v>56</v>
      </c>
      <c r="C120" s="27">
        <v>118</v>
      </c>
      <c r="D120" s="27">
        <v>5.2232182608507136</v>
      </c>
      <c r="E120" s="27">
        <v>5.7861568008891808</v>
      </c>
      <c r="F120" s="27">
        <v>6.4996105024010662</v>
      </c>
      <c r="G120" s="27">
        <v>5.8714006778456254</v>
      </c>
      <c r="H120" s="27">
        <v>7.9806762257035508</v>
      </c>
      <c r="I120" s="27">
        <v>6.8493918378467233</v>
      </c>
      <c r="J120" s="27">
        <v>7.283193611054787</v>
      </c>
      <c r="K120" s="27">
        <v>7.6062185898491759</v>
      </c>
      <c r="L120" s="27">
        <v>7.0830044426934391</v>
      </c>
      <c r="M120" s="27">
        <v>7.7929708883415953</v>
      </c>
      <c r="N120" s="27">
        <v>6.6441768567368387</v>
      </c>
      <c r="O120" s="27">
        <v>7.1062372106208418</v>
      </c>
      <c r="P120" s="27">
        <v>7.2562178598250204</v>
      </c>
      <c r="Q120" s="27">
        <v>5.9272358993611958</v>
      </c>
      <c r="R120" s="27">
        <v>7.4151440784188267</v>
      </c>
      <c r="S120" s="27">
        <v>6.9097330327274236</v>
      </c>
      <c r="T120" s="27">
        <v>7.2389932892874036</v>
      </c>
      <c r="U120" s="27">
        <v>8.0860310394515604</v>
      </c>
      <c r="V120" s="27">
        <v>8.7635850803183448</v>
      </c>
      <c r="W120" s="27">
        <v>9.3899265574124193</v>
      </c>
      <c r="X120" s="27">
        <v>8.1922648289311031</v>
      </c>
      <c r="Y120" s="27">
        <v>12.109300697759226</v>
      </c>
      <c r="Z120" s="27">
        <v>12.676079341630034</v>
      </c>
    </row>
    <row r="121" spans="1:26">
      <c r="A121" s="27" t="s">
        <v>55</v>
      </c>
      <c r="B121" s="27" t="s">
        <v>56</v>
      </c>
      <c r="C121" s="27">
        <v>119</v>
      </c>
      <c r="D121" s="27">
        <v>7.6209206004229131</v>
      </c>
      <c r="E121" s="27">
        <v>5.6132149390905477</v>
      </c>
      <c r="F121" s="27">
        <v>6.574028598715449</v>
      </c>
      <c r="G121" s="27">
        <v>6.3933157113611863</v>
      </c>
      <c r="H121" s="27">
        <v>7.8733429964615489</v>
      </c>
      <c r="I121" s="27">
        <v>7.4501140998110618</v>
      </c>
      <c r="J121" s="27">
        <v>6.8879891206706887</v>
      </c>
      <c r="K121" s="27">
        <v>6.5424054996536105</v>
      </c>
      <c r="L121" s="27">
        <v>7.224059528396042</v>
      </c>
      <c r="M121" s="27">
        <v>8.2810091374038706</v>
      </c>
      <c r="N121" s="27">
        <v>8.4521850482359095</v>
      </c>
      <c r="O121" s="27">
        <v>7.7723132617837392</v>
      </c>
      <c r="P121" s="27">
        <v>8.2627359332186874</v>
      </c>
      <c r="Q121" s="27">
        <v>8.1842834278449033</v>
      </c>
      <c r="R121" s="27">
        <v>7.6048372139365572</v>
      </c>
      <c r="S121" s="27">
        <v>8.4212265995311704</v>
      </c>
      <c r="T121" s="27">
        <v>7.713719616160132</v>
      </c>
      <c r="U121" s="27">
        <v>7.8183728834458739</v>
      </c>
      <c r="V121" s="27">
        <v>6.9701947762735665</v>
      </c>
      <c r="W121" s="27">
        <v>8.4793680236767521</v>
      </c>
      <c r="X121" s="27">
        <v>6.9693493813447596</v>
      </c>
      <c r="Y121" s="27">
        <v>13.002431800111639</v>
      </c>
      <c r="Z121" s="27">
        <v>14.187375929575937</v>
      </c>
    </row>
    <row r="122" spans="1:26">
      <c r="A122" s="27" t="s">
        <v>55</v>
      </c>
      <c r="B122" s="27" t="s">
        <v>56</v>
      </c>
      <c r="C122" s="27">
        <v>120</v>
      </c>
      <c r="D122" s="27">
        <v>5.3874854098838094</v>
      </c>
      <c r="E122" s="27">
        <v>5.849494059313014</v>
      </c>
      <c r="F122" s="27">
        <v>8.279963270072928</v>
      </c>
      <c r="G122" s="27">
        <v>7.1043248445020044</v>
      </c>
      <c r="H122" s="27">
        <v>6.8313029644632932</v>
      </c>
      <c r="I122" s="27">
        <v>7.5338330518349395</v>
      </c>
      <c r="J122" s="27">
        <v>7.0293603721273223</v>
      </c>
      <c r="K122" s="27">
        <v>7.432507692017321</v>
      </c>
      <c r="L122" s="27">
        <v>7.7752411513063908</v>
      </c>
      <c r="M122" s="27">
        <v>6.6452319070983394</v>
      </c>
      <c r="N122" s="27">
        <v>8.7296634644238704</v>
      </c>
      <c r="O122" s="27">
        <v>9.2613466615343807</v>
      </c>
      <c r="P122" s="27">
        <v>7.9603815284848709</v>
      </c>
      <c r="Q122" s="27">
        <v>6.5731468138890534</v>
      </c>
      <c r="R122" s="27">
        <v>6.5793667200599888</v>
      </c>
      <c r="S122" s="27">
        <v>8.5608609962540125</v>
      </c>
      <c r="T122" s="27">
        <v>6.6012880114784194</v>
      </c>
      <c r="U122" s="27">
        <v>8.4486923738136905</v>
      </c>
      <c r="V122" s="27">
        <v>8.0724034220669321</v>
      </c>
      <c r="W122" s="27">
        <v>9.1182601725401007</v>
      </c>
      <c r="X122" s="27">
        <v>6.5228572445054382</v>
      </c>
      <c r="Y122" s="27">
        <v>11.500542927550985</v>
      </c>
      <c r="Z122" s="27">
        <v>10.989739945674339</v>
      </c>
    </row>
    <row r="123" spans="1:26">
      <c r="A123" s="27" t="s">
        <v>55</v>
      </c>
      <c r="B123" s="27" t="s">
        <v>56</v>
      </c>
      <c r="C123" s="27">
        <v>121</v>
      </c>
      <c r="D123" s="27">
        <v>6.0870973041005483</v>
      </c>
      <c r="E123" s="27">
        <v>5.6440538658040245</v>
      </c>
      <c r="F123" s="27">
        <v>4.4609597605180156</v>
      </c>
      <c r="G123" s="27">
        <v>6.9671588863260636</v>
      </c>
      <c r="H123" s="27">
        <v>7.3690020305015977</v>
      </c>
      <c r="I123" s="27">
        <v>6.9249269272009535</v>
      </c>
      <c r="J123" s="27">
        <v>7.4516493057452484</v>
      </c>
      <c r="K123" s="27">
        <v>7.0573122909155117</v>
      </c>
      <c r="L123" s="27">
        <v>7.9224813931092344</v>
      </c>
      <c r="M123" s="27">
        <v>6.5665940941563212</v>
      </c>
      <c r="N123" s="27">
        <v>6.9513466772995471</v>
      </c>
      <c r="O123" s="27">
        <v>7.0551890715773915</v>
      </c>
      <c r="P123" s="27">
        <v>7.913958571091726</v>
      </c>
      <c r="Q123" s="27">
        <v>5.9360296778182891</v>
      </c>
      <c r="R123" s="27">
        <v>6.4441517851393817</v>
      </c>
      <c r="S123" s="27">
        <v>7.0159244861545238</v>
      </c>
      <c r="T123" s="27">
        <v>6.7408820256816213</v>
      </c>
      <c r="U123" s="27">
        <v>7.3125727353522718</v>
      </c>
      <c r="V123" s="27">
        <v>7.2599492645236072</v>
      </c>
      <c r="W123" s="27">
        <v>7.521467430965278</v>
      </c>
      <c r="X123" s="27">
        <v>8.559586936316812</v>
      </c>
      <c r="Y123" s="27">
        <v>11.109505629426272</v>
      </c>
      <c r="Z123" s="27">
        <v>11.594399588853982</v>
      </c>
    </row>
    <row r="124" spans="1:26">
      <c r="A124" s="27" t="s">
        <v>55</v>
      </c>
      <c r="B124" s="27" t="s">
        <v>56</v>
      </c>
      <c r="C124" s="27">
        <v>122</v>
      </c>
      <c r="D124" s="27">
        <v>6.7578150207388674</v>
      </c>
      <c r="E124" s="27">
        <v>6.6982686285625865</v>
      </c>
      <c r="F124" s="27">
        <v>7.2964097459649908</v>
      </c>
      <c r="G124" s="27">
        <v>7.4482177897363862</v>
      </c>
      <c r="H124" s="27">
        <v>6.3782286052665924</v>
      </c>
      <c r="I124" s="27">
        <v>6.4504244794767995</v>
      </c>
      <c r="J124" s="27">
        <v>9.3803787580326627</v>
      </c>
      <c r="K124" s="27">
        <v>7.7134519465038851</v>
      </c>
      <c r="L124" s="27">
        <v>7.6987241621292499</v>
      </c>
      <c r="M124" s="27">
        <v>9.1626019044228588</v>
      </c>
      <c r="N124" s="27">
        <v>6.5594244858070283</v>
      </c>
      <c r="O124" s="27">
        <v>7.4003562336019213</v>
      </c>
      <c r="P124" s="27">
        <v>7.0962246700411864</v>
      </c>
      <c r="Q124" s="27">
        <v>6.3948471813419365</v>
      </c>
      <c r="R124" s="27">
        <v>6.9973915904274433</v>
      </c>
      <c r="S124" s="27">
        <v>7.0006434384466489</v>
      </c>
      <c r="T124" s="27">
        <v>8.4668098087037595</v>
      </c>
      <c r="U124" s="27">
        <v>6.8540393496614813</v>
      </c>
      <c r="V124" s="27">
        <v>8.2120270529696366</v>
      </c>
      <c r="W124" s="27">
        <v>9.2534354806874628</v>
      </c>
      <c r="X124" s="27">
        <v>7.4582955954262484</v>
      </c>
      <c r="Y124" s="27">
        <v>12.934774838397992</v>
      </c>
      <c r="Z124" s="27">
        <v>12.405846536202869</v>
      </c>
    </row>
    <row r="125" spans="1:26">
      <c r="A125" s="27" t="s">
        <v>55</v>
      </c>
      <c r="B125" s="27" t="s">
        <v>56</v>
      </c>
      <c r="C125" s="27">
        <v>123</v>
      </c>
      <c r="D125" s="27">
        <v>4.9415134403932841</v>
      </c>
      <c r="E125" s="27">
        <v>4.8673601618622317</v>
      </c>
      <c r="F125" s="27">
        <v>6.7827751252744823</v>
      </c>
      <c r="G125" s="27">
        <v>7.3348862591033717</v>
      </c>
      <c r="H125" s="27">
        <v>7.8575406335260851</v>
      </c>
      <c r="I125" s="27">
        <v>6.8492312346270774</v>
      </c>
      <c r="J125" s="27">
        <v>6.2184515731855603</v>
      </c>
      <c r="K125" s="27">
        <v>9.5804042574110788</v>
      </c>
      <c r="L125" s="27">
        <v>7.4508421187829565</v>
      </c>
      <c r="M125" s="27">
        <v>6.3235713997402065</v>
      </c>
      <c r="N125" s="27">
        <v>7.2339329973960842</v>
      </c>
      <c r="O125" s="27">
        <v>7.3672150754914236</v>
      </c>
      <c r="P125" s="27">
        <v>7.2845578543411937</v>
      </c>
      <c r="Q125" s="27">
        <v>6.4665566401185508</v>
      </c>
      <c r="R125" s="27">
        <v>7.1056694312547837</v>
      </c>
      <c r="S125" s="27">
        <v>8.3742963153467631</v>
      </c>
      <c r="T125" s="27">
        <v>7.6506755944325828</v>
      </c>
      <c r="U125" s="27">
        <v>6.7877188183442581</v>
      </c>
      <c r="V125" s="27">
        <v>8.2822987329184059</v>
      </c>
      <c r="W125" s="27">
        <v>7.7183972722709209</v>
      </c>
      <c r="X125" s="27">
        <v>6.331091403447429</v>
      </c>
      <c r="Y125" s="27">
        <v>12.965145644442217</v>
      </c>
      <c r="Z125" s="27">
        <v>12.805427090014012</v>
      </c>
    </row>
    <row r="126" spans="1:26">
      <c r="A126" s="27" t="s">
        <v>55</v>
      </c>
      <c r="B126" s="27" t="s">
        <v>56</v>
      </c>
      <c r="C126" s="27">
        <v>124</v>
      </c>
      <c r="D126" s="27">
        <v>4.8326671642691279</v>
      </c>
      <c r="E126" s="27">
        <v>5.8080775504517703</v>
      </c>
      <c r="F126" s="27">
        <v>5.8754886949849601</v>
      </c>
      <c r="G126" s="27">
        <v>7.2180010667472461</v>
      </c>
      <c r="H126" s="27">
        <v>7.5181785085990613</v>
      </c>
      <c r="I126" s="27">
        <v>7.6141704098842649</v>
      </c>
      <c r="J126" s="27">
        <v>6.8951868841347101</v>
      </c>
      <c r="K126" s="27">
        <v>7.0178837228036786</v>
      </c>
      <c r="L126" s="27">
        <v>7.4647173001201699</v>
      </c>
      <c r="M126" s="27">
        <v>7.5878547531447271</v>
      </c>
      <c r="N126" s="27">
        <v>7.5502506706898052</v>
      </c>
      <c r="O126" s="27">
        <v>7.5570538133776131</v>
      </c>
      <c r="P126" s="27">
        <v>9.9252304922955279</v>
      </c>
      <c r="Q126" s="27">
        <v>8.2612938694518032</v>
      </c>
      <c r="R126" s="27">
        <v>6.1014964101290223</v>
      </c>
      <c r="S126" s="27">
        <v>7.1808383116161183</v>
      </c>
      <c r="T126" s="27">
        <v>8.0529374648395518</v>
      </c>
      <c r="U126" s="27">
        <v>9.1140081299337155</v>
      </c>
      <c r="V126" s="27">
        <v>6.9872688677401618</v>
      </c>
      <c r="W126" s="27">
        <v>9.0067270899648495</v>
      </c>
      <c r="X126" s="27">
        <v>9.8720009984858503</v>
      </c>
      <c r="Y126" s="27">
        <v>12.595513192081214</v>
      </c>
      <c r="Z126" s="27">
        <v>11.479344343491279</v>
      </c>
    </row>
    <row r="127" spans="1:26">
      <c r="A127" s="27" t="s">
        <v>55</v>
      </c>
      <c r="B127" s="27" t="s">
        <v>56</v>
      </c>
      <c r="C127" s="27">
        <v>125</v>
      </c>
      <c r="D127" s="27">
        <v>6.1006687110712621</v>
      </c>
      <c r="E127" s="27">
        <v>6.3690672346582708</v>
      </c>
      <c r="F127" s="27">
        <v>6.2903730544493408</v>
      </c>
      <c r="G127" s="27">
        <v>6.446720338682673</v>
      </c>
      <c r="H127" s="27">
        <v>7.1222013103954422</v>
      </c>
      <c r="I127" s="27">
        <v>6.0311178348561283</v>
      </c>
      <c r="J127" s="27">
        <v>7.1074899955865245</v>
      </c>
      <c r="K127" s="27">
        <v>8.2719036635034584</v>
      </c>
      <c r="L127" s="27">
        <v>6.0795684025500227</v>
      </c>
      <c r="M127" s="27">
        <v>7.5542737792030472</v>
      </c>
      <c r="N127" s="27">
        <v>7.2865935283124532</v>
      </c>
      <c r="O127" s="27">
        <v>7.291817075665171</v>
      </c>
      <c r="P127" s="27">
        <v>7.8783978270163937</v>
      </c>
      <c r="Q127" s="27">
        <v>6.7958791245441548</v>
      </c>
      <c r="R127" s="27">
        <v>7.6331070024728147</v>
      </c>
      <c r="S127" s="27">
        <v>6.6059183550186136</v>
      </c>
      <c r="T127" s="27">
        <v>6.1864764460685837</v>
      </c>
      <c r="U127" s="27">
        <v>7.1301651938526787</v>
      </c>
      <c r="V127" s="27">
        <v>9.3052325643198763</v>
      </c>
      <c r="W127" s="27">
        <v>7.501083869388526</v>
      </c>
      <c r="X127" s="27">
        <v>9.1994382627061366</v>
      </c>
      <c r="Y127" s="27">
        <v>10.989739945674339</v>
      </c>
      <c r="Z127" s="27">
        <v>14.147971017749404</v>
      </c>
    </row>
    <row r="128" spans="1:26">
      <c r="A128" s="27" t="s">
        <v>55</v>
      </c>
      <c r="B128" s="27" t="s">
        <v>56</v>
      </c>
      <c r="C128" s="27">
        <v>126</v>
      </c>
      <c r="D128" s="27">
        <v>6.728695972986098</v>
      </c>
      <c r="E128" s="27">
        <v>5.8565743612639558</v>
      </c>
      <c r="F128" s="27">
        <v>9.7898399675634362</v>
      </c>
      <c r="G128" s="27">
        <v>7.1739674369480495</v>
      </c>
      <c r="H128" s="27">
        <v>9.1756855840984866</v>
      </c>
      <c r="I128" s="27">
        <v>7.2284082637514917</v>
      </c>
      <c r="J128" s="27">
        <v>7.5931628014900099</v>
      </c>
      <c r="K128" s="27">
        <v>6.7750702774283713</v>
      </c>
      <c r="L128" s="27">
        <v>6.4918336732841828</v>
      </c>
      <c r="M128" s="27">
        <v>7.5634826477537143</v>
      </c>
      <c r="N128" s="27">
        <v>8.0127167890431572</v>
      </c>
      <c r="O128" s="27">
        <v>7.5833694701171499</v>
      </c>
      <c r="P128" s="27">
        <v>7.6567838070032312</v>
      </c>
      <c r="Q128" s="27">
        <v>8.0136885647173433</v>
      </c>
      <c r="R128" s="27">
        <v>7.4016424282580608</v>
      </c>
      <c r="S128" s="27">
        <v>6.8061179041971371</v>
      </c>
      <c r="T128" s="27">
        <v>6.3392335218282119</v>
      </c>
      <c r="U128" s="27">
        <v>6.2984738420628164</v>
      </c>
      <c r="V128" s="27">
        <v>6.1834185967001201</v>
      </c>
      <c r="W128" s="27">
        <v>7.7500093916222808</v>
      </c>
      <c r="X128" s="27">
        <v>8.8560854621898564</v>
      </c>
      <c r="Y128" s="27">
        <v>11.214020352728914</v>
      </c>
      <c r="Z128" s="27">
        <v>11.723211555885303</v>
      </c>
    </row>
    <row r="129" spans="1:26">
      <c r="A129" s="27" t="s">
        <v>55</v>
      </c>
      <c r="B129" s="27" t="s">
        <v>56</v>
      </c>
      <c r="C129" s="27">
        <v>127</v>
      </c>
      <c r="D129" s="27">
        <v>5.7055799496874862</v>
      </c>
      <c r="E129" s="27">
        <v>6.9171547181180859</v>
      </c>
      <c r="F129" s="27">
        <v>6.6214646269017052</v>
      </c>
      <c r="G129" s="27">
        <v>7.125021998017556</v>
      </c>
      <c r="H129" s="27">
        <v>6.7728007712723137</v>
      </c>
      <c r="I129" s="27">
        <v>7.8112141763805338</v>
      </c>
      <c r="J129" s="27">
        <v>7.3401935802211131</v>
      </c>
      <c r="K129" s="27">
        <v>7.4040073580797445</v>
      </c>
      <c r="L129" s="27">
        <v>7.6844655963949515</v>
      </c>
      <c r="M129" s="27">
        <v>7.7008035054035746</v>
      </c>
      <c r="N129" s="27">
        <v>7.2815747026524038</v>
      </c>
      <c r="O129" s="27">
        <v>7.0933055072495028</v>
      </c>
      <c r="P129" s="27">
        <v>8.760434602119636</v>
      </c>
      <c r="Q129" s="27">
        <v>7.0886604908234894</v>
      </c>
      <c r="R129" s="27">
        <v>6.9323062195016725</v>
      </c>
      <c r="S129" s="27">
        <v>7.366422411691663</v>
      </c>
      <c r="T129" s="27">
        <v>8.7946489770217262</v>
      </c>
      <c r="U129" s="27">
        <v>8.4905995331397772</v>
      </c>
      <c r="V129" s="27">
        <v>9.7635045188263501</v>
      </c>
      <c r="W129" s="27">
        <v>6.8375892479748543</v>
      </c>
      <c r="X129" s="27">
        <v>8.9002972484861118</v>
      </c>
      <c r="Y129" s="27">
        <v>10.989739945674339</v>
      </c>
      <c r="Z129" s="27">
        <v>14.122621860719361</v>
      </c>
    </row>
    <row r="130" spans="1:26">
      <c r="A130" s="27" t="s">
        <v>55</v>
      </c>
      <c r="B130" s="27" t="s">
        <v>56</v>
      </c>
      <c r="C130" s="27">
        <v>128</v>
      </c>
      <c r="D130" s="27">
        <v>6.3138147791005874</v>
      </c>
      <c r="E130" s="27">
        <v>5.7694788773397896</v>
      </c>
      <c r="F130" s="27">
        <v>5.3041270201445778</v>
      </c>
      <c r="G130" s="27">
        <v>5.8592358716028459</v>
      </c>
      <c r="H130" s="27">
        <v>8.6187968074965973</v>
      </c>
      <c r="I130" s="27">
        <v>7.4179922153171329</v>
      </c>
      <c r="J130" s="27">
        <v>6.7682592920901845</v>
      </c>
      <c r="K130" s="27">
        <v>8.486919790117895</v>
      </c>
      <c r="L130" s="27">
        <v>7.9602351988888405</v>
      </c>
      <c r="M130" s="27">
        <v>6.9814453433768886</v>
      </c>
      <c r="N130" s="27">
        <v>6.9548459252886401</v>
      </c>
      <c r="O130" s="27">
        <v>7.4203770939894085</v>
      </c>
      <c r="P130" s="27">
        <v>8.1625356515004466</v>
      </c>
      <c r="Q130" s="27">
        <v>8.687127681024494</v>
      </c>
      <c r="R130" s="27">
        <v>7.5278969783095802</v>
      </c>
      <c r="S130" s="27">
        <v>7.7653353563275225</v>
      </c>
      <c r="T130" s="27">
        <v>7.8287317768537195</v>
      </c>
      <c r="U130" s="27">
        <v>7.2004477893447394</v>
      </c>
      <c r="V130" s="27">
        <v>7.6386915256317609</v>
      </c>
      <c r="W130" s="27">
        <v>7.028873414837884</v>
      </c>
      <c r="X130" s="27">
        <v>8.01802483738844</v>
      </c>
      <c r="Y130" s="27">
        <v>13.096106711557795</v>
      </c>
      <c r="Z130" s="27">
        <v>12.626612865529525</v>
      </c>
    </row>
    <row r="131" spans="1:26">
      <c r="A131" s="27" t="s">
        <v>55</v>
      </c>
      <c r="B131" s="27" t="s">
        <v>56</v>
      </c>
      <c r="C131" s="27">
        <v>129</v>
      </c>
      <c r="D131" s="27">
        <v>4.801326496870324</v>
      </c>
      <c r="E131" s="27">
        <v>5.4922852456099687</v>
      </c>
      <c r="F131" s="27">
        <v>6.4658903285454743</v>
      </c>
      <c r="G131" s="27">
        <v>7.5272964309244612</v>
      </c>
      <c r="H131" s="27">
        <v>7.0571027994655084</v>
      </c>
      <c r="I131" s="27">
        <v>7.0293626393662407</v>
      </c>
      <c r="J131" s="27">
        <v>6.6348539560501916</v>
      </c>
      <c r="K131" s="27">
        <v>7.1355708689353881</v>
      </c>
      <c r="L131" s="27">
        <v>7.1826502989402554</v>
      </c>
      <c r="M131" s="27">
        <v>7.7924834961415232</v>
      </c>
      <c r="N131" s="27">
        <v>8.152480910332299</v>
      </c>
      <c r="O131" s="27">
        <v>8.1727603571608824</v>
      </c>
      <c r="P131" s="27">
        <v>7.8499175773933549</v>
      </c>
      <c r="Q131" s="27">
        <v>8.6109879732366181</v>
      </c>
      <c r="R131" s="27">
        <v>8.2005146340307604</v>
      </c>
      <c r="S131" s="27">
        <v>8.6981752660776035</v>
      </c>
      <c r="T131" s="27">
        <v>6.8496970880574128</v>
      </c>
      <c r="U131" s="27">
        <v>8.2921423570690482</v>
      </c>
      <c r="V131" s="27">
        <v>7.794778177205151</v>
      </c>
      <c r="W131" s="27">
        <v>7.3719964256991082</v>
      </c>
      <c r="X131" s="27">
        <v>7.033744484965494</v>
      </c>
      <c r="Y131" s="27">
        <v>11.101880149201627</v>
      </c>
      <c r="Z131" s="27">
        <v>13.690098282664085</v>
      </c>
    </row>
    <row r="132" spans="1:26">
      <c r="A132" s="27" t="s">
        <v>55</v>
      </c>
      <c r="B132" s="27" t="s">
        <v>56</v>
      </c>
      <c r="C132" s="27">
        <v>130</v>
      </c>
      <c r="D132" s="27">
        <v>5.7862475332239631</v>
      </c>
      <c r="E132" s="27">
        <v>4.592178708236216</v>
      </c>
      <c r="F132" s="27">
        <v>7.298406056961217</v>
      </c>
      <c r="G132" s="27">
        <v>6.6250710340132022</v>
      </c>
      <c r="H132" s="27">
        <v>7.4862553568648016</v>
      </c>
      <c r="I132" s="27">
        <v>6.6574875597508063</v>
      </c>
      <c r="J132" s="27">
        <v>5.9424214378472682</v>
      </c>
      <c r="K132" s="27">
        <v>7.775128687700458</v>
      </c>
      <c r="L132" s="27">
        <v>7.5812761954439427</v>
      </c>
      <c r="M132" s="27">
        <v>7.0005913917671032</v>
      </c>
      <c r="N132" s="27">
        <v>9.1233530043006521</v>
      </c>
      <c r="O132" s="27">
        <v>8.3493611290502532</v>
      </c>
      <c r="P132" s="27">
        <v>5.6649940987020893</v>
      </c>
      <c r="Q132" s="27">
        <v>8.7446927345369954</v>
      </c>
      <c r="R132" s="27">
        <v>7.2867582952664636</v>
      </c>
      <c r="S132" s="27">
        <v>8.9381723444181276</v>
      </c>
      <c r="T132" s="27">
        <v>6.9162771968416026</v>
      </c>
      <c r="U132" s="27">
        <v>7.9411711418431086</v>
      </c>
      <c r="V132" s="27">
        <v>8.1944588032347063</v>
      </c>
      <c r="W132" s="27">
        <v>7.0481763162349385</v>
      </c>
      <c r="X132" s="27">
        <v>8.3482403430195085</v>
      </c>
      <c r="Y132" s="27">
        <v>11.214020352728914</v>
      </c>
      <c r="Z132" s="27">
        <v>13.096106711557795</v>
      </c>
    </row>
    <row r="133" spans="1:26">
      <c r="A133" s="27" t="s">
        <v>55</v>
      </c>
      <c r="B133" s="27" t="s">
        <v>56</v>
      </c>
      <c r="C133" s="27">
        <v>131</v>
      </c>
      <c r="D133" s="27">
        <v>5.9190138715031066</v>
      </c>
      <c r="E133" s="27">
        <v>5.1717740465759237</v>
      </c>
      <c r="F133" s="27">
        <v>8.3590843114806379</v>
      </c>
      <c r="G133" s="27">
        <v>8.1298425867820558</v>
      </c>
      <c r="H133" s="27">
        <v>8.6464667402269182</v>
      </c>
      <c r="I133" s="27">
        <v>9.2597402728538274</v>
      </c>
      <c r="J133" s="27">
        <v>7.6795142460465211</v>
      </c>
      <c r="K133" s="27">
        <v>9.3285276242800332</v>
      </c>
      <c r="L133" s="27">
        <v>8.2394040413206273</v>
      </c>
      <c r="M133" s="27">
        <v>7.8326437835302682</v>
      </c>
      <c r="N133" s="27">
        <v>7.0279279049126187</v>
      </c>
      <c r="O133" s="27">
        <v>7.0736325183124764</v>
      </c>
      <c r="P133" s="27">
        <v>7.9462075421696268</v>
      </c>
      <c r="Q133" s="27">
        <v>7.4176535268972632</v>
      </c>
      <c r="R133" s="27">
        <v>7.0093155346188345</v>
      </c>
      <c r="S133" s="27">
        <v>7.4180611023058658</v>
      </c>
      <c r="T133" s="27">
        <v>7.8093118916322846</v>
      </c>
      <c r="U133" s="27">
        <v>5.5563653705687495</v>
      </c>
      <c r="V133" s="27">
        <v>6.8620375126303976</v>
      </c>
      <c r="W133" s="27">
        <v>7.6129167123192172</v>
      </c>
      <c r="X133" s="27">
        <v>7.9930981568026427</v>
      </c>
      <c r="Y133" s="27">
        <v>12.212847338562977</v>
      </c>
      <c r="Z133" s="27">
        <v>14.405819066240102</v>
      </c>
    </row>
    <row r="134" spans="1:26">
      <c r="A134" s="27" t="s">
        <v>55</v>
      </c>
      <c r="B134" s="27" t="s">
        <v>56</v>
      </c>
      <c r="C134" s="27">
        <v>132</v>
      </c>
      <c r="D134" s="27">
        <v>4.9917268077342989</v>
      </c>
      <c r="E134" s="27">
        <v>5.9890791471541824</v>
      </c>
      <c r="F134" s="27">
        <v>6.0629868580436579</v>
      </c>
      <c r="G134" s="27">
        <v>6.5104564030060956</v>
      </c>
      <c r="H134" s="27">
        <v>6.0914856234511747</v>
      </c>
      <c r="I134" s="27">
        <v>7.3914598162408991</v>
      </c>
      <c r="J134" s="27">
        <v>6.6004451119383551</v>
      </c>
      <c r="K134" s="27">
        <v>7.0095255964434111</v>
      </c>
      <c r="L134" s="27">
        <v>7.8898859123501524</v>
      </c>
      <c r="M134" s="27">
        <v>7.5136925126032095</v>
      </c>
      <c r="N134" s="27">
        <v>7.7885111010572512</v>
      </c>
      <c r="O134" s="27">
        <v>6.663430862773847</v>
      </c>
      <c r="P134" s="27">
        <v>8.1134185583430369</v>
      </c>
      <c r="Q134" s="27">
        <v>6.5525015644594138</v>
      </c>
      <c r="R134" s="27">
        <v>5.763737344321008</v>
      </c>
      <c r="S134" s="27">
        <v>8.4058053965320099</v>
      </c>
      <c r="T134" s="27">
        <v>7.7124053091673579</v>
      </c>
      <c r="U134" s="27">
        <v>6.72340360994147</v>
      </c>
      <c r="V134" s="27">
        <v>7.9210604474608477</v>
      </c>
      <c r="W134" s="27">
        <v>7.6211974245909726</v>
      </c>
      <c r="X134" s="27">
        <v>7.7361785212594896</v>
      </c>
      <c r="Y134" s="27">
        <v>13.518725749458312</v>
      </c>
      <c r="Z134" s="27">
        <v>13.333095919601618</v>
      </c>
    </row>
    <row r="135" spans="1:26">
      <c r="A135" s="27" t="s">
        <v>55</v>
      </c>
      <c r="B135" s="27" t="s">
        <v>56</v>
      </c>
      <c r="C135" s="27">
        <v>133</v>
      </c>
      <c r="D135" s="27">
        <v>6.1486400072730518</v>
      </c>
      <c r="E135" s="27">
        <v>6.3273911198113337</v>
      </c>
      <c r="F135" s="27">
        <v>7.6797349667459338</v>
      </c>
      <c r="G135" s="27">
        <v>7.9946993693340289</v>
      </c>
      <c r="H135" s="27">
        <v>6.6730673411399053</v>
      </c>
      <c r="I135" s="27">
        <v>7.2594708628527256</v>
      </c>
      <c r="J135" s="27">
        <v>6.2638000589630574</v>
      </c>
      <c r="K135" s="27">
        <v>8.892120301608113</v>
      </c>
      <c r="L135" s="27">
        <v>6.7207271272701039</v>
      </c>
      <c r="M135" s="27">
        <v>6.3015317627281062</v>
      </c>
      <c r="N135" s="27">
        <v>6.0442222476473679</v>
      </c>
      <c r="O135" s="27">
        <v>5.9863655901357458</v>
      </c>
      <c r="P135" s="27">
        <v>8.169936974518933</v>
      </c>
      <c r="Q135" s="27">
        <v>6.498793668978867</v>
      </c>
      <c r="R135" s="27">
        <v>7.5699870567602821</v>
      </c>
      <c r="S135" s="27">
        <v>7.7838012330426487</v>
      </c>
      <c r="T135" s="27">
        <v>9.2844610054416012</v>
      </c>
      <c r="U135" s="27">
        <v>7.3918633562494156</v>
      </c>
      <c r="V135" s="27">
        <v>9.3718559360152316</v>
      </c>
      <c r="W135" s="27">
        <v>8.3166166379346897</v>
      </c>
      <c r="X135" s="27">
        <v>9.054424663410348</v>
      </c>
      <c r="Y135" s="27">
        <v>12.226795977015158</v>
      </c>
      <c r="Z135" s="27">
        <v>11.214020352728914</v>
      </c>
    </row>
    <row r="136" spans="1:26">
      <c r="A136" s="27" t="s">
        <v>55</v>
      </c>
      <c r="B136" s="27" t="s">
        <v>56</v>
      </c>
      <c r="C136" s="27">
        <v>134</v>
      </c>
      <c r="D136" s="27">
        <v>5.5825167095242172</v>
      </c>
      <c r="E136" s="27">
        <v>7.0360854447958507</v>
      </c>
      <c r="F136" s="27">
        <v>6.3411237716730859</v>
      </c>
      <c r="G136" s="27">
        <v>6.6362276461654206</v>
      </c>
      <c r="H136" s="27">
        <v>7.3750682349851999</v>
      </c>
      <c r="I136" s="27">
        <v>8.3599682280819945</v>
      </c>
      <c r="J136" s="27">
        <v>8.950923595534757</v>
      </c>
      <c r="K136" s="27">
        <v>7.6174286746173543</v>
      </c>
      <c r="L136" s="27">
        <v>8.4064917567712261</v>
      </c>
      <c r="M136" s="27">
        <v>6.5147179851271897</v>
      </c>
      <c r="N136" s="27">
        <v>6.6222632511157427</v>
      </c>
      <c r="O136" s="27">
        <v>6.8464321071637206</v>
      </c>
      <c r="P136" s="27">
        <v>7.2378865344710945</v>
      </c>
      <c r="Q136" s="27">
        <v>7.4190268034909552</v>
      </c>
      <c r="R136" s="27">
        <v>5.42592767202924</v>
      </c>
      <c r="S136" s="27">
        <v>7.1016068670806476</v>
      </c>
      <c r="T136" s="27">
        <v>6.8821633789762764</v>
      </c>
      <c r="U136" s="27">
        <v>7.9654366870050586</v>
      </c>
      <c r="V136" s="27">
        <v>6.3178113509369327</v>
      </c>
      <c r="W136" s="27">
        <v>7.2445976329626474</v>
      </c>
      <c r="X136" s="27">
        <v>6.9005750558477947</v>
      </c>
      <c r="Y136" s="27">
        <v>14.187315313018477</v>
      </c>
      <c r="Z136" s="27">
        <v>10.989739945674339</v>
      </c>
    </row>
    <row r="137" spans="1:26">
      <c r="A137" s="27" t="s">
        <v>55</v>
      </c>
      <c r="B137" s="27" t="s">
        <v>56</v>
      </c>
      <c r="C137" s="27">
        <v>135</v>
      </c>
      <c r="D137" s="27">
        <v>5.6218588480644422</v>
      </c>
      <c r="E137" s="27">
        <v>6.0072865657623815</v>
      </c>
      <c r="F137" s="27">
        <v>6.3493648571715058</v>
      </c>
      <c r="G137" s="27">
        <v>6.4638772770556114</v>
      </c>
      <c r="H137" s="27">
        <v>6.5276095555178149</v>
      </c>
      <c r="I137" s="27">
        <v>7.123010472279665</v>
      </c>
      <c r="J137" s="27">
        <v>6.4190551186722669</v>
      </c>
      <c r="K137" s="27">
        <v>6.3343184972102815</v>
      </c>
      <c r="L137" s="27">
        <v>7.4156116001947465</v>
      </c>
      <c r="M137" s="27">
        <v>6.6782990234599291</v>
      </c>
      <c r="N137" s="27">
        <v>6.6031540417930925</v>
      </c>
      <c r="O137" s="27">
        <v>7.4466974349300816</v>
      </c>
      <c r="P137" s="27">
        <v>6.3827079635283308</v>
      </c>
      <c r="Q137" s="27">
        <v>8.5013754844333782</v>
      </c>
      <c r="R137" s="27">
        <v>7.6374277110478026</v>
      </c>
      <c r="S137" s="27">
        <v>7.8163154282956802</v>
      </c>
      <c r="T137" s="27">
        <v>7.8834449076067186</v>
      </c>
      <c r="U137" s="27">
        <v>8.9351633761503297</v>
      </c>
      <c r="V137" s="27">
        <v>7.1052184004335999</v>
      </c>
      <c r="W137" s="27">
        <v>7.3189590126556974</v>
      </c>
      <c r="X137" s="27">
        <v>7.7286848688574254</v>
      </c>
      <c r="Y137" s="27">
        <v>9.9404757846475356</v>
      </c>
      <c r="Z137" s="27">
        <v>11.178409280227379</v>
      </c>
    </row>
    <row r="138" spans="1:26">
      <c r="A138" s="27" t="s">
        <v>55</v>
      </c>
      <c r="B138" s="27" t="s">
        <v>56</v>
      </c>
      <c r="C138" s="27">
        <v>136</v>
      </c>
      <c r="D138" s="27">
        <v>5.585141202553495</v>
      </c>
      <c r="E138" s="27">
        <v>6.5149884923968564</v>
      </c>
      <c r="F138" s="27">
        <v>7.0604115209590574</v>
      </c>
      <c r="G138" s="27">
        <v>8.6013886119957146</v>
      </c>
      <c r="H138" s="27">
        <v>7.5542467363186869</v>
      </c>
      <c r="I138" s="27">
        <v>8.058110034965031</v>
      </c>
      <c r="J138" s="27">
        <v>6.7444268038207911</v>
      </c>
      <c r="K138" s="27">
        <v>6.2319554549368243</v>
      </c>
      <c r="L138" s="27">
        <v>7.8476700663066561</v>
      </c>
      <c r="M138" s="27">
        <v>6.5974584239272218</v>
      </c>
      <c r="N138" s="27">
        <v>7.9647068570938995</v>
      </c>
      <c r="O138" s="27">
        <v>7.6808737908724245</v>
      </c>
      <c r="P138" s="27">
        <v>9.9730620467276161</v>
      </c>
      <c r="Q138" s="27">
        <v>7.7237621014047253</v>
      </c>
      <c r="R138" s="27">
        <v>6.6356048898204696</v>
      </c>
      <c r="S138" s="27">
        <v>7.3347004096792991</v>
      </c>
      <c r="T138" s="27">
        <v>7.4776067173467968</v>
      </c>
      <c r="U138" s="27">
        <v>7.7061686696324179</v>
      </c>
      <c r="V138" s="27">
        <v>9.1891404350257346</v>
      </c>
      <c r="W138" s="27">
        <v>9.5027243457818571</v>
      </c>
      <c r="X138" s="27">
        <v>7.5624774552593532</v>
      </c>
      <c r="Y138" s="27">
        <v>14.756552827402693</v>
      </c>
      <c r="Z138" s="27">
        <v>13.215816969160855</v>
      </c>
    </row>
    <row r="139" spans="1:26">
      <c r="A139" s="27" t="s">
        <v>55</v>
      </c>
      <c r="B139" s="27" t="s">
        <v>56</v>
      </c>
      <c r="C139" s="27">
        <v>137</v>
      </c>
      <c r="D139" s="27">
        <v>6.2390641758007321</v>
      </c>
      <c r="E139" s="27">
        <v>4.8737180024284816</v>
      </c>
      <c r="F139" s="27">
        <v>6.6071801447728173</v>
      </c>
      <c r="G139" s="27">
        <v>7.8775243340103156</v>
      </c>
      <c r="H139" s="27">
        <v>8.6434798383253373</v>
      </c>
      <c r="I139" s="27">
        <v>6.6091049664463304</v>
      </c>
      <c r="J139" s="27">
        <v>6.5834816161009524</v>
      </c>
      <c r="K139" s="27">
        <v>6.4349011936888969</v>
      </c>
      <c r="L139" s="27">
        <v>7.1643020263319128</v>
      </c>
      <c r="M139" s="27">
        <v>8.2156132260433061</v>
      </c>
      <c r="N139" s="27">
        <v>7.855394178553893</v>
      </c>
      <c r="O139" s="27">
        <v>7.7672455336339823</v>
      </c>
      <c r="P139" s="27">
        <v>7.9349577094235535</v>
      </c>
      <c r="Q139" s="27">
        <v>6.8891386393204064</v>
      </c>
      <c r="R139" s="27">
        <v>9.2363940859430933</v>
      </c>
      <c r="S139" s="27">
        <v>7.1897919731949687</v>
      </c>
      <c r="T139" s="27">
        <v>8.9355332355404773</v>
      </c>
      <c r="U139" s="27">
        <v>7.0444682897640538</v>
      </c>
      <c r="V139" s="27">
        <v>7.3519534347782987</v>
      </c>
      <c r="W139" s="27">
        <v>8.2158355651804609</v>
      </c>
      <c r="X139" s="27">
        <v>9.0774893633409253</v>
      </c>
      <c r="Y139" s="27">
        <v>12.148343649883417</v>
      </c>
      <c r="Z139" s="27">
        <v>12.965145644442217</v>
      </c>
    </row>
    <row r="140" spans="1:26">
      <c r="A140" s="27" t="s">
        <v>55</v>
      </c>
      <c r="B140" s="27" t="s">
        <v>56</v>
      </c>
      <c r="C140" s="27">
        <v>138</v>
      </c>
      <c r="D140" s="27">
        <v>6.6334301941773672</v>
      </c>
      <c r="E140" s="27">
        <v>7.0597994377482554</v>
      </c>
      <c r="F140" s="27">
        <v>7.0264178596266609</v>
      </c>
      <c r="G140" s="27">
        <v>6.5404425127916621</v>
      </c>
      <c r="H140" s="27">
        <v>8.7739233475557743</v>
      </c>
      <c r="I140" s="27">
        <v>5.1705131551616681</v>
      </c>
      <c r="J140" s="27">
        <v>9.049073473358483</v>
      </c>
      <c r="K140" s="27">
        <v>8.2606973360777136</v>
      </c>
      <c r="L140" s="27">
        <v>7.8423845477568861</v>
      </c>
      <c r="M140" s="27">
        <v>8.9782475247913798</v>
      </c>
      <c r="N140" s="27">
        <v>7.6984665025467738</v>
      </c>
      <c r="O140" s="27">
        <v>8.1538542510930689</v>
      </c>
      <c r="P140" s="27">
        <v>7.9801860814462682</v>
      </c>
      <c r="Q140" s="27">
        <v>6.8261485536381796</v>
      </c>
      <c r="R140" s="27">
        <v>8.4800470759918234</v>
      </c>
      <c r="S140" s="27">
        <v>7.248735122966286</v>
      </c>
      <c r="T140" s="27">
        <v>6.8069168991546443</v>
      </c>
      <c r="U140" s="27">
        <v>7.3392535886698056</v>
      </c>
      <c r="V140" s="27">
        <v>8.0184686458416756</v>
      </c>
      <c r="W140" s="27">
        <v>8.2522405063981097</v>
      </c>
      <c r="X140" s="27">
        <v>7.588150385414246</v>
      </c>
      <c r="Y140" s="27">
        <v>10.465674535861417</v>
      </c>
      <c r="Z140" s="27">
        <v>11.326160556256204</v>
      </c>
    </row>
    <row r="141" spans="1:26">
      <c r="A141" s="27" t="s">
        <v>55</v>
      </c>
      <c r="B141" s="27" t="s">
        <v>56</v>
      </c>
      <c r="C141" s="27">
        <v>139</v>
      </c>
      <c r="D141" s="27">
        <v>5.973847525967666</v>
      </c>
      <c r="E141" s="27">
        <v>7.1520699016304743</v>
      </c>
      <c r="F141" s="27">
        <v>7.2381489638109144</v>
      </c>
      <c r="G141" s="27">
        <v>8.0892945944087806</v>
      </c>
      <c r="H141" s="27">
        <v>8.3578003769337723</v>
      </c>
      <c r="I141" s="27">
        <v>8.0735136490384338</v>
      </c>
      <c r="J141" s="27">
        <v>7.7932292252438851</v>
      </c>
      <c r="K141" s="27">
        <v>8.450599392670993</v>
      </c>
      <c r="L141" s="27">
        <v>7.4283376193663546</v>
      </c>
      <c r="M141" s="27">
        <v>6.9016032914748164</v>
      </c>
      <c r="N141" s="27">
        <v>7.2715161399745991</v>
      </c>
      <c r="O141" s="27">
        <v>7.96198848754005</v>
      </c>
      <c r="P141" s="27">
        <v>7.1730161092021607</v>
      </c>
      <c r="Q141" s="27">
        <v>7.6359461631013428</v>
      </c>
      <c r="R141" s="27">
        <v>6.8227957778387562</v>
      </c>
      <c r="S141" s="27">
        <v>7.2249423684153991</v>
      </c>
      <c r="T141" s="27">
        <v>6.2419223299024393</v>
      </c>
      <c r="U141" s="27">
        <v>7.0089526052797186</v>
      </c>
      <c r="V141" s="27">
        <v>9.0079976492281428</v>
      </c>
      <c r="W141" s="27">
        <v>6.417130788946813</v>
      </c>
      <c r="X141" s="27">
        <v>7.3273611719327851</v>
      </c>
      <c r="Y141" s="27">
        <v>10.661919214714372</v>
      </c>
      <c r="Z141" s="27">
        <v>14.007591968506306</v>
      </c>
    </row>
    <row r="142" spans="1:26">
      <c r="A142" s="27" t="s">
        <v>55</v>
      </c>
      <c r="B142" s="27" t="s">
        <v>56</v>
      </c>
      <c r="C142" s="27">
        <v>140</v>
      </c>
      <c r="D142" s="27">
        <v>6.3167699396573456</v>
      </c>
      <c r="E142" s="27">
        <v>5.8218038462019042</v>
      </c>
      <c r="F142" s="27">
        <v>7.4014757719383129</v>
      </c>
      <c r="G142" s="27">
        <v>6.7684169578807909</v>
      </c>
      <c r="H142" s="27">
        <v>8.15832737088291</v>
      </c>
      <c r="I142" s="27">
        <v>7.6125589020918882</v>
      </c>
      <c r="J142" s="27">
        <v>6.3443837546595958</v>
      </c>
      <c r="K142" s="27">
        <v>6.5817494883463512</v>
      </c>
      <c r="L142" s="27">
        <v>7.3052812736057069</v>
      </c>
      <c r="M142" s="27">
        <v>6.3989754241478485</v>
      </c>
      <c r="N142" s="27">
        <v>8.3033178985273519</v>
      </c>
      <c r="O142" s="27">
        <v>7.520043234181875</v>
      </c>
      <c r="P142" s="27">
        <v>6.9327389912069224</v>
      </c>
      <c r="Q142" s="27">
        <v>7.5121244317047164</v>
      </c>
      <c r="R142" s="27">
        <v>6.7094653237877395</v>
      </c>
      <c r="S142" s="27">
        <v>6.4053703212369646</v>
      </c>
      <c r="T142" s="27">
        <v>7.5222638021997863</v>
      </c>
      <c r="U142" s="27">
        <v>6.826909091090287</v>
      </c>
      <c r="V142" s="27">
        <v>6.7192129538981931</v>
      </c>
      <c r="W142" s="27">
        <v>7.23425909479732</v>
      </c>
      <c r="X142" s="27">
        <v>7.6941213676808244</v>
      </c>
      <c r="Y142" s="27">
        <v>14.802506865602169</v>
      </c>
      <c r="Z142" s="27">
        <v>9.7056334237084148</v>
      </c>
    </row>
    <row r="143" spans="1:26">
      <c r="A143" s="27" t="s">
        <v>55</v>
      </c>
      <c r="B143" s="27" t="s">
        <v>56</v>
      </c>
      <c r="C143" s="27">
        <v>141</v>
      </c>
      <c r="D143" s="27">
        <v>4.5377206489910682</v>
      </c>
      <c r="E143" s="27">
        <v>5.4961252211080218</v>
      </c>
      <c r="F143" s="27">
        <v>6.582674094043619</v>
      </c>
      <c r="G143" s="27">
        <v>5.55599524025068</v>
      </c>
      <c r="H143" s="27">
        <v>7.687442523871252</v>
      </c>
      <c r="I143" s="27">
        <v>7.9520216125744208</v>
      </c>
      <c r="J143" s="27">
        <v>6.1905851107673646</v>
      </c>
      <c r="K143" s="27">
        <v>6.6933380184595155</v>
      </c>
      <c r="L143" s="27">
        <v>8.012427744599913</v>
      </c>
      <c r="M143" s="27">
        <v>7.4796755585993262</v>
      </c>
      <c r="N143" s="27">
        <v>7.5383750586135534</v>
      </c>
      <c r="O143" s="27">
        <v>8.1548357445240747</v>
      </c>
      <c r="P143" s="27">
        <v>8.8412762639749936</v>
      </c>
      <c r="Q143" s="27">
        <v>6.5839119423252379</v>
      </c>
      <c r="R143" s="27">
        <v>6.8867433513122274</v>
      </c>
      <c r="S143" s="27">
        <v>9.0718012031225559</v>
      </c>
      <c r="T143" s="27">
        <v>7.9729375760344903</v>
      </c>
      <c r="U143" s="27">
        <v>8.204822060007956</v>
      </c>
      <c r="V143" s="27">
        <v>6.9602502243427011</v>
      </c>
      <c r="W143" s="27">
        <v>8.1345239431979142</v>
      </c>
      <c r="X143" s="27">
        <v>8.3531946307968798</v>
      </c>
      <c r="Y143" s="27">
        <v>11.326160556256204</v>
      </c>
      <c r="Z143" s="27">
        <v>11.326160556256204</v>
      </c>
    </row>
    <row r="144" spans="1:26">
      <c r="A144" s="27" t="s">
        <v>55</v>
      </c>
      <c r="B144" s="27" t="s">
        <v>56</v>
      </c>
      <c r="C144" s="27">
        <v>142</v>
      </c>
      <c r="D144" s="27">
        <v>6.8298319399276348</v>
      </c>
      <c r="E144" s="27">
        <v>5.4776453024840031</v>
      </c>
      <c r="F144" s="27">
        <v>7.2501259884857658</v>
      </c>
      <c r="G144" s="27">
        <v>7.1314666888066593</v>
      </c>
      <c r="H144" s="27">
        <v>7.3412062517520331</v>
      </c>
      <c r="I144" s="27">
        <v>6.4927156149635818</v>
      </c>
      <c r="J144" s="27">
        <v>6.8445297796373259</v>
      </c>
      <c r="K144" s="27">
        <v>6.0685644083734598</v>
      </c>
      <c r="L144" s="27">
        <v>8.4626232593574215</v>
      </c>
      <c r="M144" s="27">
        <v>7.506739646590642</v>
      </c>
      <c r="N144" s="27">
        <v>6.7583162373925667</v>
      </c>
      <c r="O144" s="27">
        <v>7.2472926528075527</v>
      </c>
      <c r="P144" s="27">
        <v>7.9040903780565248</v>
      </c>
      <c r="Q144" s="27">
        <v>7.1531245242110506</v>
      </c>
      <c r="R144" s="27">
        <v>7.5131691939349459</v>
      </c>
      <c r="S144" s="27">
        <v>8.1220162420228128</v>
      </c>
      <c r="T144" s="27">
        <v>6.9661193786716025</v>
      </c>
      <c r="U144" s="27">
        <v>7.7250398188687877</v>
      </c>
      <c r="V144" s="27">
        <v>7.4358299670366037</v>
      </c>
      <c r="W144" s="27">
        <v>8.3966843941838967</v>
      </c>
      <c r="X144" s="27">
        <v>7.7893331534068304</v>
      </c>
      <c r="Y144" s="27">
        <v>13.096106711557795</v>
      </c>
      <c r="Z144" s="27">
        <v>11.214020352728914</v>
      </c>
    </row>
    <row r="145" spans="1:26">
      <c r="A145" s="27" t="s">
        <v>55</v>
      </c>
      <c r="B145" s="27" t="s">
        <v>56</v>
      </c>
      <c r="C145" s="27">
        <v>143</v>
      </c>
      <c r="D145" s="27">
        <v>6.4703107385953595</v>
      </c>
      <c r="E145" s="27">
        <v>7.467896197231827</v>
      </c>
      <c r="F145" s="27">
        <v>6.4521513098775793</v>
      </c>
      <c r="G145" s="27">
        <v>6.092938396000581</v>
      </c>
      <c r="H145" s="27">
        <v>7.5026603633119482</v>
      </c>
      <c r="I145" s="27">
        <v>7.0592111177679824</v>
      </c>
      <c r="J145" s="27">
        <v>6.8619316582398158</v>
      </c>
      <c r="K145" s="27">
        <v>7.3274367822117652</v>
      </c>
      <c r="L145" s="27">
        <v>7.3182555340496682</v>
      </c>
      <c r="M145" s="27">
        <v>8.0014037659243904</v>
      </c>
      <c r="N145" s="27">
        <v>6.9860585329018781</v>
      </c>
      <c r="O145" s="27">
        <v>7.9157027551388284</v>
      </c>
      <c r="P145" s="27">
        <v>7.6993731057966972</v>
      </c>
      <c r="Q145" s="27">
        <v>6.9210164106279057</v>
      </c>
      <c r="R145" s="27">
        <v>5.9580813426041415</v>
      </c>
      <c r="S145" s="27">
        <v>6.7657877877800345</v>
      </c>
      <c r="T145" s="27">
        <v>6.8815867302856537</v>
      </c>
      <c r="U145" s="27">
        <v>7.0389295605534397</v>
      </c>
      <c r="V145" s="27">
        <v>6.8924371653685128</v>
      </c>
      <c r="W145" s="27">
        <v>7.5271249691989279</v>
      </c>
      <c r="X145" s="27">
        <v>7.546522966296223</v>
      </c>
      <c r="Y145" s="27">
        <v>15.101547408341604</v>
      </c>
      <c r="Z145" s="27">
        <v>13.06412258678197</v>
      </c>
    </row>
    <row r="146" spans="1:26">
      <c r="A146" s="27" t="s">
        <v>55</v>
      </c>
      <c r="B146" s="27" t="s">
        <v>56</v>
      </c>
      <c r="C146" s="27">
        <v>144</v>
      </c>
      <c r="D146" s="27">
        <v>5.2281181919315758</v>
      </c>
      <c r="E146" s="27">
        <v>8.2000655852612283</v>
      </c>
      <c r="F146" s="27">
        <v>8.9843741105529009</v>
      </c>
      <c r="G146" s="27">
        <v>5.7320466202241738</v>
      </c>
      <c r="H146" s="27">
        <v>7.9336200954999372</v>
      </c>
      <c r="I146" s="27">
        <v>5.9170105377699853</v>
      </c>
      <c r="J146" s="27">
        <v>9.2498471116717287</v>
      </c>
      <c r="K146" s="27">
        <v>7.2947349836328002</v>
      </c>
      <c r="L146" s="27">
        <v>7.346469383099933</v>
      </c>
      <c r="M146" s="27">
        <v>7.5659502307387019</v>
      </c>
      <c r="N146" s="27">
        <v>6.7258105906283401</v>
      </c>
      <c r="O146" s="27">
        <v>7.8010707490964144</v>
      </c>
      <c r="P146" s="27">
        <v>8.4491659843382134</v>
      </c>
      <c r="Q146" s="27">
        <v>8.0281169024426156</v>
      </c>
      <c r="R146" s="27">
        <v>8.2349782127123419</v>
      </c>
      <c r="S146" s="27">
        <v>6.5939713605648933</v>
      </c>
      <c r="T146" s="27">
        <v>8.3474924393641459</v>
      </c>
      <c r="U146" s="27">
        <v>7.8749335429884182</v>
      </c>
      <c r="V146" s="27">
        <v>7.2310020421101528</v>
      </c>
      <c r="W146" s="27">
        <v>7.6838466544299315</v>
      </c>
      <c r="X146" s="27">
        <v>7.2844931952539644</v>
      </c>
      <c r="Y146" s="27">
        <v>11.890674242708153</v>
      </c>
      <c r="Z146" s="27">
        <v>11.214020352728914</v>
      </c>
    </row>
    <row r="147" spans="1:26">
      <c r="A147" s="27" t="s">
        <v>55</v>
      </c>
      <c r="B147" s="27" t="s">
        <v>56</v>
      </c>
      <c r="C147" s="27">
        <v>145</v>
      </c>
      <c r="D147" s="27">
        <v>5.8619275832752438</v>
      </c>
      <c r="E147" s="27">
        <v>6.4121691861155341</v>
      </c>
      <c r="F147" s="27">
        <v>5.9486436397758471</v>
      </c>
      <c r="G147" s="27">
        <v>7.9436041316104431</v>
      </c>
      <c r="H147" s="27">
        <v>7.3161628867885149</v>
      </c>
      <c r="I147" s="27">
        <v>6.865869488625103</v>
      </c>
      <c r="J147" s="27">
        <v>7.050826804085264</v>
      </c>
      <c r="K147" s="27">
        <v>8.2080905843536627</v>
      </c>
      <c r="L147" s="27">
        <v>7.1253958072515999</v>
      </c>
      <c r="M147" s="27">
        <v>6.8478092623044668</v>
      </c>
      <c r="N147" s="27">
        <v>6.4020658561636425</v>
      </c>
      <c r="O147" s="27">
        <v>6.4438633182004237</v>
      </c>
      <c r="P147" s="27">
        <v>7.1135561858107437</v>
      </c>
      <c r="Q147" s="27">
        <v>7.4602750803726412</v>
      </c>
      <c r="R147" s="27">
        <v>5.707235540304433</v>
      </c>
      <c r="S147" s="27">
        <v>7.7014630865567364</v>
      </c>
      <c r="T147" s="27">
        <v>7.9957683368350203</v>
      </c>
      <c r="U147" s="27">
        <v>8.7358176919630246</v>
      </c>
      <c r="V147" s="27">
        <v>7.0372362182696229</v>
      </c>
      <c r="W147" s="27">
        <v>6.7138297444438688</v>
      </c>
      <c r="X147" s="27">
        <v>6.7547559165463467</v>
      </c>
      <c r="Y147" s="27">
        <v>12.366094366078542</v>
      </c>
      <c r="Z147" s="27">
        <v>11.222502920561062</v>
      </c>
    </row>
    <row r="148" spans="1:26">
      <c r="A148" s="27" t="s">
        <v>55</v>
      </c>
      <c r="B148" s="27" t="s">
        <v>56</v>
      </c>
      <c r="C148" s="27">
        <v>146</v>
      </c>
      <c r="D148" s="27">
        <v>5.9492320667013479</v>
      </c>
      <c r="E148" s="27">
        <v>5.6976419826247948</v>
      </c>
      <c r="F148" s="27">
        <v>7.1814436216289028</v>
      </c>
      <c r="G148" s="27">
        <v>7.0753667849717186</v>
      </c>
      <c r="H148" s="27">
        <v>7.0543363615947126</v>
      </c>
      <c r="I148" s="27">
        <v>8.4980592054767978</v>
      </c>
      <c r="J148" s="27">
        <v>7.4121387462889183</v>
      </c>
      <c r="K148" s="27">
        <v>6.4238542930852791</v>
      </c>
      <c r="L148" s="27">
        <v>6.1619767906642471</v>
      </c>
      <c r="M148" s="27">
        <v>6.5043263023112621</v>
      </c>
      <c r="N148" s="27">
        <v>6.9866336130624314</v>
      </c>
      <c r="O148" s="27">
        <v>7.3209009170475889</v>
      </c>
      <c r="P148" s="27">
        <v>7.0931517770434285</v>
      </c>
      <c r="Q148" s="27">
        <v>7.2545292801688595</v>
      </c>
      <c r="R148" s="27">
        <v>6.7519544220285255</v>
      </c>
      <c r="S148" s="27">
        <v>6.98068246738905</v>
      </c>
      <c r="T148" s="27">
        <v>6.7105666172675358</v>
      </c>
      <c r="U148" s="27">
        <v>7.1064293840729587</v>
      </c>
      <c r="V148" s="27">
        <v>7.3427084757766927</v>
      </c>
      <c r="W148" s="27">
        <v>7.567295601756471</v>
      </c>
      <c r="X148" s="27">
        <v>7.6360000706279489</v>
      </c>
      <c r="Y148" s="27">
        <v>12.714530401803207</v>
      </c>
      <c r="Z148" s="27">
        <v>12.934774838397992</v>
      </c>
    </row>
    <row r="149" spans="1:26">
      <c r="A149" s="27" t="s">
        <v>55</v>
      </c>
      <c r="B149" s="27" t="s">
        <v>56</v>
      </c>
      <c r="C149" s="27">
        <v>147</v>
      </c>
      <c r="D149" s="27">
        <v>5.7775528858671921</v>
      </c>
      <c r="E149" s="27">
        <v>6.3752826206107365</v>
      </c>
      <c r="F149" s="27">
        <v>7.3777786692028506</v>
      </c>
      <c r="G149" s="27">
        <v>7.6723336437274456</v>
      </c>
      <c r="H149" s="27">
        <v>7.0640555442734696</v>
      </c>
      <c r="I149" s="27">
        <v>7.2862570786127723</v>
      </c>
      <c r="J149" s="27">
        <v>7.4250570173391273</v>
      </c>
      <c r="K149" s="27">
        <v>7.5989941685036317</v>
      </c>
      <c r="L149" s="27">
        <v>7.2961409569487179</v>
      </c>
      <c r="M149" s="27">
        <v>6.5787944062161037</v>
      </c>
      <c r="N149" s="27">
        <v>8.8510019988315971</v>
      </c>
      <c r="O149" s="27">
        <v>8.3696964084196122</v>
      </c>
      <c r="P149" s="27">
        <v>7.0442735282373272</v>
      </c>
      <c r="Q149" s="27">
        <v>6.9563709642961093</v>
      </c>
      <c r="R149" s="27">
        <v>8.4424377033127467</v>
      </c>
      <c r="S149" s="27">
        <v>5.6535709219944144</v>
      </c>
      <c r="T149" s="27">
        <v>7.2421414574690788</v>
      </c>
      <c r="U149" s="27">
        <v>7.5738748724254545</v>
      </c>
      <c r="V149" s="27">
        <v>8.3543704437142967</v>
      </c>
      <c r="W149" s="27">
        <v>8.7112752014284087</v>
      </c>
      <c r="X149" s="27">
        <v>7.9743648029328709</v>
      </c>
      <c r="Y149" s="27">
        <v>11.214020352728914</v>
      </c>
      <c r="Z149" s="27">
        <v>13.884976094507609</v>
      </c>
    </row>
    <row r="150" spans="1:26">
      <c r="A150" s="27" t="s">
        <v>55</v>
      </c>
      <c r="B150" s="27" t="s">
        <v>56</v>
      </c>
      <c r="C150" s="27">
        <v>148</v>
      </c>
      <c r="D150" s="27">
        <v>5.4887619028601193</v>
      </c>
      <c r="E150" s="27">
        <v>5.4810843046591078</v>
      </c>
      <c r="F150" s="27">
        <v>7.2976282086409014</v>
      </c>
      <c r="G150" s="27">
        <v>7.2350688127967446</v>
      </c>
      <c r="H150" s="27">
        <v>8.1138670153489603</v>
      </c>
      <c r="I150" s="27">
        <v>6.7336603706527809</v>
      </c>
      <c r="J150" s="27">
        <v>7.6413081189732317</v>
      </c>
      <c r="K150" s="27">
        <v>6.278438722311078</v>
      </c>
      <c r="L150" s="27">
        <v>8.5361124579058458</v>
      </c>
      <c r="M150" s="27">
        <v>7.1579092538880689</v>
      </c>
      <c r="N150" s="27">
        <v>6.6988297345461669</v>
      </c>
      <c r="O150" s="27">
        <v>7.9152290804472267</v>
      </c>
      <c r="P150" s="27">
        <v>7.1723154895986703</v>
      </c>
      <c r="Q150" s="27">
        <v>6.4757455455592572</v>
      </c>
      <c r="R150" s="27">
        <v>6.8194254558916025</v>
      </c>
      <c r="S150" s="27">
        <v>7.6460179869879079</v>
      </c>
      <c r="T150" s="27">
        <v>8.0130155227243982</v>
      </c>
      <c r="U150" s="27">
        <v>7.0246269761616364</v>
      </c>
      <c r="V150" s="27">
        <v>7.8838299603494315</v>
      </c>
      <c r="W150" s="27">
        <v>9.6283576581107049</v>
      </c>
      <c r="X150" s="27">
        <v>6.8859318437625738</v>
      </c>
      <c r="Y150" s="27">
        <v>12.341104744658915</v>
      </c>
      <c r="Z150" s="27">
        <v>12.567627579336822</v>
      </c>
    </row>
    <row r="151" spans="1:26">
      <c r="A151" s="27" t="s">
        <v>55</v>
      </c>
      <c r="B151" s="27" t="s">
        <v>56</v>
      </c>
      <c r="C151" s="27">
        <v>149</v>
      </c>
      <c r="D151" s="27">
        <v>7.0336902708625821</v>
      </c>
      <c r="E151" s="27">
        <v>5.8244743435051225</v>
      </c>
      <c r="F151" s="27">
        <v>6.4456289554610349</v>
      </c>
      <c r="G151" s="27">
        <v>7.1141347167374516</v>
      </c>
      <c r="H151" s="27">
        <v>5.8569817726898759</v>
      </c>
      <c r="I151" s="27">
        <v>7.6431446537929322</v>
      </c>
      <c r="J151" s="27">
        <v>7.3004915460215152</v>
      </c>
      <c r="K151" s="27">
        <v>6.199649203992716</v>
      </c>
      <c r="L151" s="27">
        <v>6.8743972301232219</v>
      </c>
      <c r="M151" s="27">
        <v>7.9850718030706513</v>
      </c>
      <c r="N151" s="27">
        <v>6.5700766872079681</v>
      </c>
      <c r="O151" s="27">
        <v>7.7712843630963331</v>
      </c>
      <c r="P151" s="27">
        <v>6.9407095908247278</v>
      </c>
      <c r="Q151" s="27">
        <v>7.3911126862773706</v>
      </c>
      <c r="R151" s="27">
        <v>5.9536841254102155</v>
      </c>
      <c r="S151" s="27">
        <v>8.2905130749791809</v>
      </c>
      <c r="T151" s="27">
        <v>6.5793520471741687</v>
      </c>
      <c r="U151" s="27">
        <v>6.6726918635602424</v>
      </c>
      <c r="V151" s="27">
        <v>6.5627940448781903</v>
      </c>
      <c r="W151" s="27">
        <v>8.0554059319051454</v>
      </c>
      <c r="X151" s="27">
        <v>7.1636403347928486</v>
      </c>
      <c r="Y151" s="27">
        <v>12.676079341630034</v>
      </c>
      <c r="Z151" s="27">
        <v>11.087695432714783</v>
      </c>
    </row>
    <row r="152" spans="1:26">
      <c r="A152" s="27" t="s">
        <v>55</v>
      </c>
      <c r="B152" s="27" t="s">
        <v>56</v>
      </c>
      <c r="C152" s="27">
        <v>150</v>
      </c>
      <c r="D152" s="27">
        <v>5.6066790846208949</v>
      </c>
      <c r="E152" s="27">
        <v>5.706958623450527</v>
      </c>
      <c r="F152" s="27">
        <v>6.5613147570409458</v>
      </c>
      <c r="G152" s="27">
        <v>6.5748442699994625</v>
      </c>
      <c r="H152" s="27">
        <v>6.038505098141469</v>
      </c>
      <c r="I152" s="27">
        <v>7.8562087162184211</v>
      </c>
      <c r="J152" s="27">
        <v>7.2553304924575137</v>
      </c>
      <c r="K152" s="27">
        <v>7.4398140975776421</v>
      </c>
      <c r="L152" s="27">
        <v>6.4102109618812486</v>
      </c>
      <c r="M152" s="27">
        <v>6.691414209200869</v>
      </c>
      <c r="N152" s="27">
        <v>7.1505431158508781</v>
      </c>
      <c r="O152" s="27">
        <v>6.8014487894455256</v>
      </c>
      <c r="P152" s="27">
        <v>8.0765439778338575</v>
      </c>
      <c r="Q152" s="27">
        <v>6.6009779416026131</v>
      </c>
      <c r="R152" s="27">
        <v>6.7210043720893839</v>
      </c>
      <c r="S152" s="27">
        <v>5.9621016063742047</v>
      </c>
      <c r="T152" s="27">
        <v>8.2761558201847762</v>
      </c>
      <c r="U152" s="27">
        <v>7.8565785756085678</v>
      </c>
      <c r="V152" s="27">
        <v>7.2251403668178087</v>
      </c>
      <c r="W152" s="27">
        <v>7.1831606201980289</v>
      </c>
      <c r="X152" s="27">
        <v>7.1660786219139521</v>
      </c>
      <c r="Y152" s="27">
        <v>12.965145644442217</v>
      </c>
      <c r="Z152" s="27">
        <v>14.802506865602169</v>
      </c>
    </row>
    <row r="153" spans="1:26">
      <c r="A153" s="27" t="s">
        <v>55</v>
      </c>
      <c r="B153" s="27" t="s">
        <v>56</v>
      </c>
      <c r="C153" s="27">
        <v>151</v>
      </c>
      <c r="D153" s="27">
        <v>5.653137080836844</v>
      </c>
      <c r="E153" s="27">
        <v>8.5746134543726882</v>
      </c>
      <c r="F153" s="27">
        <v>7.4050511292841144</v>
      </c>
      <c r="G153" s="27">
        <v>7.4104490116242587</v>
      </c>
      <c r="H153" s="27">
        <v>7.9415447371866899</v>
      </c>
      <c r="I153" s="27">
        <v>5.4918198235254012</v>
      </c>
      <c r="J153" s="27">
        <v>7.050045005921044</v>
      </c>
      <c r="K153" s="27">
        <v>7.4621755684410491</v>
      </c>
      <c r="L153" s="27">
        <v>6.8730805917243876</v>
      </c>
      <c r="M153" s="27">
        <v>6.9884131817219224</v>
      </c>
      <c r="N153" s="27">
        <v>8.4933493374621225</v>
      </c>
      <c r="O153" s="27">
        <v>6.999963266771501</v>
      </c>
      <c r="P153" s="27">
        <v>7.6912479774484206</v>
      </c>
      <c r="Q153" s="27">
        <v>7.857365293253487</v>
      </c>
      <c r="R153" s="27">
        <v>7.1613928165764804</v>
      </c>
      <c r="S153" s="27">
        <v>7.070492221299868</v>
      </c>
      <c r="T153" s="27">
        <v>8.0418729111429883</v>
      </c>
      <c r="U153" s="27">
        <v>7.9156782504213519</v>
      </c>
      <c r="V153" s="27">
        <v>9.0636946761149453</v>
      </c>
      <c r="W153" s="27">
        <v>6.8576726356746107</v>
      </c>
      <c r="X153" s="27">
        <v>8.1985704909187014</v>
      </c>
      <c r="Y153" s="27">
        <v>14.819328067243633</v>
      </c>
      <c r="Z153" s="27">
        <v>12.111066976691228</v>
      </c>
    </row>
    <row r="154" spans="1:26">
      <c r="A154" s="27" t="s">
        <v>55</v>
      </c>
      <c r="B154" s="27" t="s">
        <v>56</v>
      </c>
      <c r="C154" s="27">
        <v>152</v>
      </c>
      <c r="D154" s="27">
        <v>5.5519494236998703</v>
      </c>
      <c r="E154" s="27">
        <v>6.8427430812957084</v>
      </c>
      <c r="F154" s="27">
        <v>7.5882283484883084</v>
      </c>
      <c r="G154" s="27">
        <v>7.7966596147629019</v>
      </c>
      <c r="H154" s="27">
        <v>7.3808365898681325</v>
      </c>
      <c r="I154" s="27">
        <v>6.8864772644454773</v>
      </c>
      <c r="J154" s="27">
        <v>6.2635683442938541</v>
      </c>
      <c r="K154" s="27">
        <v>7.5355977479775085</v>
      </c>
      <c r="L154" s="27">
        <v>7.0537759685793482</v>
      </c>
      <c r="M154" s="27">
        <v>6.9522892212770495</v>
      </c>
      <c r="N154" s="27">
        <v>8.0176505290766578</v>
      </c>
      <c r="O154" s="27">
        <v>8.0426956764606938</v>
      </c>
      <c r="P154" s="27">
        <v>6.742668724023237</v>
      </c>
      <c r="Q154" s="27">
        <v>6.6483815297351763</v>
      </c>
      <c r="R154" s="27">
        <v>7.9888680023204079</v>
      </c>
      <c r="S154" s="27">
        <v>6.9367835885820925</v>
      </c>
      <c r="T154" s="27">
        <v>6.7880705398230639</v>
      </c>
      <c r="U154" s="27">
        <v>6.5000570486521969</v>
      </c>
      <c r="V154" s="27">
        <v>6.7477079833522771</v>
      </c>
      <c r="W154" s="27">
        <v>7.2465376194700477</v>
      </c>
      <c r="X154" s="27">
        <v>6.3962752566724488</v>
      </c>
      <c r="Y154" s="27">
        <v>14.952027136971889</v>
      </c>
      <c r="Z154" s="27">
        <v>13.053119006126975</v>
      </c>
    </row>
    <row r="155" spans="1:26">
      <c r="A155" s="27" t="s">
        <v>55</v>
      </c>
      <c r="B155" s="27" t="s">
        <v>56</v>
      </c>
      <c r="C155" s="27">
        <v>153</v>
      </c>
      <c r="D155" s="27">
        <v>5.7964798533849304</v>
      </c>
      <c r="E155" s="27">
        <v>5.7789166657242612</v>
      </c>
      <c r="F155" s="27">
        <v>6.786197522419906</v>
      </c>
      <c r="G155" s="27">
        <v>8.3343172644777841</v>
      </c>
      <c r="H155" s="27">
        <v>8.2389510997446447</v>
      </c>
      <c r="I155" s="27">
        <v>6.8750244781679131</v>
      </c>
      <c r="J155" s="27">
        <v>7.0850647924945536</v>
      </c>
      <c r="K155" s="27">
        <v>7.4468823004579976</v>
      </c>
      <c r="L155" s="27">
        <v>8.379319782429949</v>
      </c>
      <c r="M155" s="27">
        <v>7.5617220725673597</v>
      </c>
      <c r="N155" s="27">
        <v>7.3846039139052921</v>
      </c>
      <c r="O155" s="27">
        <v>8.2146377144156553</v>
      </c>
      <c r="P155" s="27">
        <v>8.8697431739627781</v>
      </c>
      <c r="Q155" s="27">
        <v>9.7374020894902547</v>
      </c>
      <c r="R155" s="27">
        <v>7.4633278961855272</v>
      </c>
      <c r="S155" s="27">
        <v>9.9551668939373297</v>
      </c>
      <c r="T155" s="27">
        <v>7.6267346708276298</v>
      </c>
      <c r="U155" s="27">
        <v>6.8823262708238868</v>
      </c>
      <c r="V155" s="27">
        <v>8.1780920261430925</v>
      </c>
      <c r="W155" s="27">
        <v>9.0640997561348708</v>
      </c>
      <c r="X155" s="27">
        <v>6.8262695300845531</v>
      </c>
      <c r="Y155" s="27">
        <v>11.326160556256204</v>
      </c>
      <c r="Z155" s="27">
        <v>12.555049379864823</v>
      </c>
    </row>
    <row r="156" spans="1:26">
      <c r="A156" s="27" t="s">
        <v>55</v>
      </c>
      <c r="B156" s="27" t="s">
        <v>56</v>
      </c>
      <c r="C156" s="27">
        <v>154</v>
      </c>
      <c r="D156" s="27">
        <v>7.6388412489565196</v>
      </c>
      <c r="E156" s="27">
        <v>6.2790889493212827</v>
      </c>
      <c r="F156" s="27">
        <v>6.3657060315745655</v>
      </c>
      <c r="G156" s="27">
        <v>5.7972821422555887</v>
      </c>
      <c r="H156" s="27">
        <v>6.8376068582897105</v>
      </c>
      <c r="I156" s="27">
        <v>5.856178307421672</v>
      </c>
      <c r="J156" s="27">
        <v>6.3940023140096081</v>
      </c>
      <c r="K156" s="27">
        <v>7.6998456611281938</v>
      </c>
      <c r="L156" s="27">
        <v>8.0714782032170191</v>
      </c>
      <c r="M156" s="27">
        <v>6.6180661213210907</v>
      </c>
      <c r="N156" s="27">
        <v>8.0469563745012476</v>
      </c>
      <c r="O156" s="27">
        <v>6.7833086251288561</v>
      </c>
      <c r="P156" s="27">
        <v>9.0544988121044909</v>
      </c>
      <c r="Q156" s="27">
        <v>7.3218434610250913</v>
      </c>
      <c r="R156" s="27">
        <v>6.8014080361824742</v>
      </c>
      <c r="S156" s="27">
        <v>6.8240754345763843</v>
      </c>
      <c r="T156" s="27">
        <v>7.4284735610155206</v>
      </c>
      <c r="U156" s="27">
        <v>7.4641490644544568</v>
      </c>
      <c r="V156" s="27">
        <v>6.3239895484674085</v>
      </c>
      <c r="W156" s="27">
        <v>7.9632253875738916</v>
      </c>
      <c r="X156" s="27">
        <v>7.340136799432627</v>
      </c>
      <c r="Y156" s="27">
        <v>14.952027136971889</v>
      </c>
      <c r="Z156" s="27">
        <v>12.934774838397992</v>
      </c>
    </row>
    <row r="157" spans="1:26">
      <c r="A157" s="27" t="s">
        <v>55</v>
      </c>
      <c r="B157" s="27" t="s">
        <v>56</v>
      </c>
      <c r="C157" s="27">
        <v>155</v>
      </c>
      <c r="D157" s="27">
        <v>5.254696559633345</v>
      </c>
      <c r="E157" s="27">
        <v>7.0260254062738507</v>
      </c>
      <c r="F157" s="27">
        <v>7.2239457529286231</v>
      </c>
      <c r="G157" s="27">
        <v>6.9277363641846694</v>
      </c>
      <c r="H157" s="27">
        <v>8.5773013374057374</v>
      </c>
      <c r="I157" s="27">
        <v>7.7596280172642604</v>
      </c>
      <c r="J157" s="27">
        <v>6.3911179725854446</v>
      </c>
      <c r="K157" s="27">
        <v>6.978545751562649</v>
      </c>
      <c r="L157" s="27">
        <v>7.9897756251148051</v>
      </c>
      <c r="M157" s="27">
        <v>8.6018415535717718</v>
      </c>
      <c r="N157" s="27">
        <v>7.1089706024149626</v>
      </c>
      <c r="O157" s="27">
        <v>8.5563860940435497</v>
      </c>
      <c r="P157" s="27">
        <v>7.1279077368594148</v>
      </c>
      <c r="Q157" s="27">
        <v>7.3090807667686306</v>
      </c>
      <c r="R157" s="27">
        <v>7.177916375378091</v>
      </c>
      <c r="S157" s="27">
        <v>8.7845699949342784</v>
      </c>
      <c r="T157" s="27">
        <v>7.5596834754264624</v>
      </c>
      <c r="U157" s="27">
        <v>7.8953153435337056</v>
      </c>
      <c r="V157" s="27">
        <v>8.9771148108023677</v>
      </c>
      <c r="W157" s="27">
        <v>7.8040263730824382</v>
      </c>
      <c r="X157" s="27">
        <v>8.4213778200891749</v>
      </c>
      <c r="Y157" s="27">
        <v>11.326160556256204</v>
      </c>
      <c r="Z157" s="27">
        <v>13.06412258678197</v>
      </c>
    </row>
    <row r="158" spans="1:26">
      <c r="A158" s="27" t="s">
        <v>55</v>
      </c>
      <c r="B158" s="27" t="s">
        <v>56</v>
      </c>
      <c r="C158" s="27">
        <v>156</v>
      </c>
      <c r="D158" s="27">
        <v>5.4014122457680402</v>
      </c>
      <c r="E158" s="27">
        <v>7.0712101802902954</v>
      </c>
      <c r="F158" s="27">
        <v>5.9768859647765344</v>
      </c>
      <c r="G158" s="27">
        <v>7.4328547506840152</v>
      </c>
      <c r="H158" s="27">
        <v>7.6342062426041837</v>
      </c>
      <c r="I158" s="27">
        <v>7.3501925031078947</v>
      </c>
      <c r="J158" s="27">
        <v>10.014120517211685</v>
      </c>
      <c r="K158" s="27">
        <v>7.7517290709518312</v>
      </c>
      <c r="L158" s="27">
        <v>6.8693574717164347</v>
      </c>
      <c r="M158" s="27">
        <v>6.2433086395550372</v>
      </c>
      <c r="N158" s="27">
        <v>5.7345883519032945</v>
      </c>
      <c r="O158" s="27">
        <v>7.9055106107366342</v>
      </c>
      <c r="P158" s="27">
        <v>8.2171105163278941</v>
      </c>
      <c r="Q158" s="27">
        <v>6.8624644950337554</v>
      </c>
      <c r="R158" s="27">
        <v>7.8061542124545964</v>
      </c>
      <c r="S158" s="27">
        <v>7.1934500063347677</v>
      </c>
      <c r="T158" s="27">
        <v>7.8320214121882108</v>
      </c>
      <c r="U158" s="27">
        <v>6.3408184501655693</v>
      </c>
      <c r="V158" s="27">
        <v>7.2453712034736837</v>
      </c>
      <c r="W158" s="27">
        <v>6.2571316672674566</v>
      </c>
      <c r="X158" s="27">
        <v>8.1392857580765767</v>
      </c>
      <c r="Y158" s="27">
        <v>12.934774838397992</v>
      </c>
      <c r="Z158" s="27">
        <v>14.952027136971889</v>
      </c>
    </row>
    <row r="159" spans="1:26">
      <c r="A159" s="27" t="s">
        <v>55</v>
      </c>
      <c r="B159" s="27" t="s">
        <v>56</v>
      </c>
      <c r="C159" s="27">
        <v>157</v>
      </c>
      <c r="D159" s="27">
        <v>5.5778289934319316</v>
      </c>
      <c r="E159" s="27">
        <v>6.2097549366474789</v>
      </c>
      <c r="F159" s="27">
        <v>6.9928524355216863</v>
      </c>
      <c r="G159" s="27">
        <v>8.0886815772096092</v>
      </c>
      <c r="H159" s="27">
        <v>7.772944473931676</v>
      </c>
      <c r="I159" s="27">
        <v>8.0513794225335182</v>
      </c>
      <c r="J159" s="27">
        <v>8.2793384461202049</v>
      </c>
      <c r="K159" s="27">
        <v>8.2485490635678147</v>
      </c>
      <c r="L159" s="27">
        <v>6.7754704023191534</v>
      </c>
      <c r="M159" s="27">
        <v>7.8455505544032524</v>
      </c>
      <c r="N159" s="27">
        <v>7.7598441107998859</v>
      </c>
      <c r="O159" s="27">
        <v>8.8140047806601931</v>
      </c>
      <c r="P159" s="27">
        <v>8.3422491285325755</v>
      </c>
      <c r="Q159" s="27">
        <v>7.3953173307569902</v>
      </c>
      <c r="R159" s="27">
        <v>6.3806871478146219</v>
      </c>
      <c r="S159" s="27">
        <v>6.2336758044565519</v>
      </c>
      <c r="T159" s="27">
        <v>7.1343123588349595</v>
      </c>
      <c r="U159" s="27">
        <v>7.5918354828273689</v>
      </c>
      <c r="V159" s="27">
        <v>7.0519071220402312</v>
      </c>
      <c r="W159" s="27">
        <v>8.370521490884034</v>
      </c>
      <c r="X159" s="27">
        <v>9.132036565001755</v>
      </c>
      <c r="Y159" s="27">
        <v>11.101880149201627</v>
      </c>
      <c r="Z159" s="27">
        <v>11.101880149201627</v>
      </c>
    </row>
    <row r="160" spans="1:26">
      <c r="A160" s="27" t="s">
        <v>55</v>
      </c>
      <c r="B160" s="27" t="s">
        <v>56</v>
      </c>
      <c r="C160" s="27">
        <v>158</v>
      </c>
      <c r="D160" s="27">
        <v>6.0390523725417182</v>
      </c>
      <c r="E160" s="27">
        <v>7.1573100326238244</v>
      </c>
      <c r="F160" s="27">
        <v>6.6423455408444525</v>
      </c>
      <c r="G160" s="27">
        <v>7.655159651154861</v>
      </c>
      <c r="H160" s="27">
        <v>8.4563117938085934</v>
      </c>
      <c r="I160" s="27">
        <v>5.9246932978608573</v>
      </c>
      <c r="J160" s="27">
        <v>5.9092490374696762</v>
      </c>
      <c r="K160" s="27">
        <v>7.6021891359188603</v>
      </c>
      <c r="L160" s="27">
        <v>6.4702682243008232</v>
      </c>
      <c r="M160" s="27">
        <v>7.767254909165942</v>
      </c>
      <c r="N160" s="27">
        <v>5.6929783862471535</v>
      </c>
      <c r="O160" s="27">
        <v>8.5412258801884207</v>
      </c>
      <c r="P160" s="27">
        <v>8.1655965095947476</v>
      </c>
      <c r="Q160" s="27">
        <v>8.6987455978698414</v>
      </c>
      <c r="R160" s="27">
        <v>7.789601015564366</v>
      </c>
      <c r="S160" s="27">
        <v>8.8331135978503248</v>
      </c>
      <c r="T160" s="27">
        <v>7.1330885916755458</v>
      </c>
      <c r="U160" s="27">
        <v>6.2697492653629006</v>
      </c>
      <c r="V160" s="27">
        <v>8.3015764308890958</v>
      </c>
      <c r="W160" s="27">
        <v>7.8215445867082662</v>
      </c>
      <c r="X160" s="27">
        <v>6.9488418631144926</v>
      </c>
      <c r="Y160" s="27">
        <v>12.124979724323566</v>
      </c>
      <c r="Z160" s="27">
        <v>11.692717206709142</v>
      </c>
    </row>
    <row r="161" spans="1:26">
      <c r="A161" s="27" t="s">
        <v>55</v>
      </c>
      <c r="B161" s="27" t="s">
        <v>56</v>
      </c>
      <c r="C161" s="27">
        <v>159</v>
      </c>
      <c r="D161" s="27">
        <v>5.5977173486770369</v>
      </c>
      <c r="E161" s="27">
        <v>5.3469721319328052</v>
      </c>
      <c r="F161" s="27">
        <v>6.6404789900629799</v>
      </c>
      <c r="G161" s="27">
        <v>7.4107776899704199</v>
      </c>
      <c r="H161" s="27">
        <v>6.5222310730427493</v>
      </c>
      <c r="I161" s="27">
        <v>7.6132734958723454</v>
      </c>
      <c r="J161" s="27">
        <v>6.6398137907203063</v>
      </c>
      <c r="K161" s="27">
        <v>6.7559541737031008</v>
      </c>
      <c r="L161" s="27">
        <v>7.8314232318575323</v>
      </c>
      <c r="M161" s="27">
        <v>7.3302087170674843</v>
      </c>
      <c r="N161" s="27">
        <v>9.2002815615083993</v>
      </c>
      <c r="O161" s="27">
        <v>9.2328021806050646</v>
      </c>
      <c r="P161" s="27">
        <v>8.4024408995351756</v>
      </c>
      <c r="Q161" s="27">
        <v>7.7861183797346785</v>
      </c>
      <c r="R161" s="27">
        <v>7.2882911769242762</v>
      </c>
      <c r="S161" s="27">
        <v>6.7767293544598779</v>
      </c>
      <c r="T161" s="27">
        <v>7.8073505731159569</v>
      </c>
      <c r="U161" s="27">
        <v>7.1052708107269362</v>
      </c>
      <c r="V161" s="27">
        <v>7.4569723264230374</v>
      </c>
      <c r="W161" s="27">
        <v>6.9615813359962555</v>
      </c>
      <c r="X161" s="27">
        <v>8.5566716092941011</v>
      </c>
      <c r="Y161" s="27">
        <v>14.952027136971889</v>
      </c>
      <c r="Z161" s="27">
        <v>11.214020352728914</v>
      </c>
    </row>
    <row r="162" spans="1:26">
      <c r="A162" s="27" t="s">
        <v>55</v>
      </c>
      <c r="B162" s="27" t="s">
        <v>56</v>
      </c>
      <c r="C162" s="27">
        <v>160</v>
      </c>
      <c r="D162" s="27">
        <v>6.0269123062959409</v>
      </c>
      <c r="E162" s="27">
        <v>4.8859211057588148</v>
      </c>
      <c r="F162" s="27">
        <v>6.8376919581756086</v>
      </c>
      <c r="G162" s="27">
        <v>7.1893926468285851</v>
      </c>
      <c r="H162" s="27">
        <v>6.0849093329893202</v>
      </c>
      <c r="I162" s="27">
        <v>6.9509009580915464</v>
      </c>
      <c r="J162" s="27">
        <v>7.3913327795647277</v>
      </c>
      <c r="K162" s="27">
        <v>8.1507971574708957</v>
      </c>
      <c r="L162" s="27">
        <v>6.2322670291755591</v>
      </c>
      <c r="M162" s="27">
        <v>6.4663261089765838</v>
      </c>
      <c r="N162" s="27">
        <v>7.7836661826037341</v>
      </c>
      <c r="O162" s="27">
        <v>7.2056131727506507</v>
      </c>
      <c r="P162" s="27">
        <v>6.2196287835206663</v>
      </c>
      <c r="Q162" s="27">
        <v>6.8239839892733869</v>
      </c>
      <c r="R162" s="27">
        <v>7.7018292099934467</v>
      </c>
      <c r="S162" s="27">
        <v>7.3278851251428065</v>
      </c>
      <c r="T162" s="27">
        <v>8.4409262249606734</v>
      </c>
      <c r="U162" s="27">
        <v>7.8063784124388667</v>
      </c>
      <c r="V162" s="27">
        <v>6.7202334110420106</v>
      </c>
      <c r="W162" s="27">
        <v>8.8286439573452959</v>
      </c>
      <c r="X162" s="27">
        <v>7.1160030641988179</v>
      </c>
      <c r="Y162" s="27">
        <v>12.83418457732664</v>
      </c>
      <c r="Z162" s="27">
        <v>12.676079341630034</v>
      </c>
    </row>
    <row r="163" spans="1:26">
      <c r="A163" s="27" t="s">
        <v>55</v>
      </c>
      <c r="B163" s="27" t="s">
        <v>56</v>
      </c>
      <c r="C163" s="27">
        <v>161</v>
      </c>
      <c r="D163" s="27">
        <v>6.8143858258190955</v>
      </c>
      <c r="E163" s="27">
        <v>7.9613338686456467</v>
      </c>
      <c r="F163" s="27">
        <v>6.7181379832048185</v>
      </c>
      <c r="G163" s="27">
        <v>7.4547804339866506</v>
      </c>
      <c r="H163" s="27">
        <v>7.669006663117937</v>
      </c>
      <c r="I163" s="27">
        <v>8.5474534721566684</v>
      </c>
      <c r="J163" s="27">
        <v>7.5344926329881003</v>
      </c>
      <c r="K163" s="27">
        <v>6.5122711067391137</v>
      </c>
      <c r="L163" s="27">
        <v>7.0166264033601573</v>
      </c>
      <c r="M163" s="27">
        <v>6.8100559270838357</v>
      </c>
      <c r="N163" s="27">
        <v>5.1603935053673826</v>
      </c>
      <c r="O163" s="27">
        <v>8.0604610904253331</v>
      </c>
      <c r="P163" s="27">
        <v>7.7395608852397899</v>
      </c>
      <c r="Q163" s="27">
        <v>7.6719377467381245</v>
      </c>
      <c r="R163" s="27">
        <v>7.1934738052137082</v>
      </c>
      <c r="S163" s="27">
        <v>7.0651936554317825</v>
      </c>
      <c r="T163" s="27">
        <v>8.1581964841784398</v>
      </c>
      <c r="U163" s="27">
        <v>6.8851307954566154</v>
      </c>
      <c r="V163" s="27">
        <v>7.648053083454931</v>
      </c>
      <c r="W163" s="27">
        <v>6.0248685829135544</v>
      </c>
      <c r="X163" s="27">
        <v>7.6563320846029201</v>
      </c>
      <c r="Y163" s="27">
        <v>11.905771002392351</v>
      </c>
      <c r="Z163" s="27">
        <v>10.989739945674339</v>
      </c>
    </row>
    <row r="164" spans="1:26">
      <c r="A164" s="27" t="s">
        <v>55</v>
      </c>
      <c r="B164" s="27" t="s">
        <v>56</v>
      </c>
      <c r="C164" s="27">
        <v>162</v>
      </c>
      <c r="D164" s="27">
        <v>6.772565620096322</v>
      </c>
      <c r="E164" s="27">
        <v>4.7499150826981769</v>
      </c>
      <c r="F164" s="27">
        <v>8.7136679227510552</v>
      </c>
      <c r="G164" s="27">
        <v>5.3093826653262433</v>
      </c>
      <c r="H164" s="27">
        <v>7.9972411010131585</v>
      </c>
      <c r="I164" s="27">
        <v>6.2489981258942731</v>
      </c>
      <c r="J164" s="27">
        <v>6.4247212624322101</v>
      </c>
      <c r="K164" s="27">
        <v>8.4097673608913244</v>
      </c>
      <c r="L164" s="27">
        <v>7.6672501803691882</v>
      </c>
      <c r="M164" s="27">
        <v>6.8601694503563131</v>
      </c>
      <c r="N164" s="27">
        <v>7.7745305073697768</v>
      </c>
      <c r="O164" s="27">
        <v>9.5076200560909054</v>
      </c>
      <c r="P164" s="27">
        <v>7.9806446269524152</v>
      </c>
      <c r="Q164" s="27">
        <v>8.2974777192266167</v>
      </c>
      <c r="R164" s="27">
        <v>6.7085032872592958</v>
      </c>
      <c r="S164" s="27">
        <v>6.4124981353896171</v>
      </c>
      <c r="T164" s="27">
        <v>6.8870904171086051</v>
      </c>
      <c r="U164" s="27">
        <v>8.5173478475095532</v>
      </c>
      <c r="V164" s="27">
        <v>7.4004161229318104</v>
      </c>
      <c r="W164" s="27">
        <v>7.8978105540369796</v>
      </c>
      <c r="X164" s="27">
        <v>7.1545148122262763</v>
      </c>
      <c r="Y164" s="27">
        <v>14.657996194083831</v>
      </c>
      <c r="Z164" s="27">
        <v>13.044074291377655</v>
      </c>
    </row>
    <row r="165" spans="1:26">
      <c r="A165" s="27" t="s">
        <v>55</v>
      </c>
      <c r="B165" s="27" t="s">
        <v>56</v>
      </c>
      <c r="C165" s="27">
        <v>163</v>
      </c>
      <c r="D165" s="27">
        <v>5.7050450880638222</v>
      </c>
      <c r="E165" s="27">
        <v>7.3005865704249349</v>
      </c>
      <c r="F165" s="27">
        <v>7.2589721701065075</v>
      </c>
      <c r="G165" s="27">
        <v>6.9360645743987153</v>
      </c>
      <c r="H165" s="27">
        <v>5.868719033284397</v>
      </c>
      <c r="I165" s="27">
        <v>6.051288161899774</v>
      </c>
      <c r="J165" s="27">
        <v>7.5761803977356665</v>
      </c>
      <c r="K165" s="27">
        <v>8.5533876064085383</v>
      </c>
      <c r="L165" s="27">
        <v>6.4755504631968313</v>
      </c>
      <c r="M165" s="27">
        <v>5.8974464475978001</v>
      </c>
      <c r="N165" s="27">
        <v>6.8253974772742625</v>
      </c>
      <c r="O165" s="27">
        <v>6.2349263150536274</v>
      </c>
      <c r="P165" s="27">
        <v>6.817719365736143</v>
      </c>
      <c r="Q165" s="27">
        <v>7.5105346052757387</v>
      </c>
      <c r="R165" s="27">
        <v>6.0017462109842397</v>
      </c>
      <c r="S165" s="27">
        <v>6.5212383361030524</v>
      </c>
      <c r="T165" s="27">
        <v>8.1838397976337607</v>
      </c>
      <c r="U165" s="27">
        <v>8.9013963175050783</v>
      </c>
      <c r="V165" s="27">
        <v>6.9141509687776184</v>
      </c>
      <c r="W165" s="27">
        <v>7.8072580868793118</v>
      </c>
      <c r="X165" s="27">
        <v>7.0998041982510633</v>
      </c>
      <c r="Y165" s="27">
        <v>12.129229271541227</v>
      </c>
      <c r="Z165" s="27">
        <v>10.989739945674339</v>
      </c>
    </row>
    <row r="166" spans="1:26">
      <c r="A166" s="27" t="s">
        <v>55</v>
      </c>
      <c r="B166" s="27" t="s">
        <v>56</v>
      </c>
      <c r="C166" s="27">
        <v>164</v>
      </c>
      <c r="D166" s="27">
        <v>5.3642019855648826</v>
      </c>
      <c r="E166" s="27">
        <v>5.6561260360868886</v>
      </c>
      <c r="F166" s="27">
        <v>8.609142476406463</v>
      </c>
      <c r="G166" s="27">
        <v>7.4640117752953428</v>
      </c>
      <c r="H166" s="27">
        <v>7.7569244988382842</v>
      </c>
      <c r="I166" s="27">
        <v>6.7570854118478421</v>
      </c>
      <c r="J166" s="27">
        <v>7.883086862099872</v>
      </c>
      <c r="K166" s="27">
        <v>9.766142144730086</v>
      </c>
      <c r="L166" s="27">
        <v>6.9627475666208891</v>
      </c>
      <c r="M166" s="27">
        <v>6.4070259902804114</v>
      </c>
      <c r="N166" s="27">
        <v>6.6566977193051518</v>
      </c>
      <c r="O166" s="27">
        <v>7.2323478694276249</v>
      </c>
      <c r="P166" s="27">
        <v>7.8931978778490839</v>
      </c>
      <c r="Q166" s="27">
        <v>6.6952867103088014</v>
      </c>
      <c r="R166" s="27">
        <v>7.2328677088110434</v>
      </c>
      <c r="S166" s="27">
        <v>8.1318216225585367</v>
      </c>
      <c r="T166" s="27">
        <v>7.3948493812001468</v>
      </c>
      <c r="U166" s="27">
        <v>7.5851182813279072</v>
      </c>
      <c r="V166" s="27">
        <v>7.6909132816505563</v>
      </c>
      <c r="W166" s="27">
        <v>8.8800032499762676</v>
      </c>
      <c r="X166" s="27">
        <v>9.840799185211349</v>
      </c>
      <c r="Y166" s="27">
        <v>12.83418457732664</v>
      </c>
      <c r="Z166" s="27">
        <v>10.989739945674339</v>
      </c>
    </row>
    <row r="167" spans="1:26">
      <c r="A167" s="27" t="s">
        <v>55</v>
      </c>
      <c r="B167" s="27" t="s">
        <v>56</v>
      </c>
      <c r="C167" s="27">
        <v>165</v>
      </c>
      <c r="D167" s="27">
        <v>8.1004104532979522</v>
      </c>
      <c r="E167" s="27">
        <v>6.9834487840552475</v>
      </c>
      <c r="F167" s="27">
        <v>6.9517131429609931</v>
      </c>
      <c r="G167" s="27">
        <v>6.8483648356547144</v>
      </c>
      <c r="H167" s="27">
        <v>6.8130629275593533</v>
      </c>
      <c r="I167" s="27">
        <v>7.1959846083317558</v>
      </c>
      <c r="J167" s="27">
        <v>6.3592165949004134</v>
      </c>
      <c r="K167" s="27">
        <v>6.4411466241218536</v>
      </c>
      <c r="L167" s="27">
        <v>7.2731441672404298</v>
      </c>
      <c r="M167" s="27">
        <v>6.5548793134495567</v>
      </c>
      <c r="N167" s="27">
        <v>7.4936566798832898</v>
      </c>
      <c r="O167" s="27">
        <v>7.6911731157860777</v>
      </c>
      <c r="P167" s="27">
        <v>7.4212369336542059</v>
      </c>
      <c r="Q167" s="27">
        <v>8.3215503779681903</v>
      </c>
      <c r="R167" s="27">
        <v>6.869686150062595</v>
      </c>
      <c r="S167" s="27">
        <v>6.6158459383060118</v>
      </c>
      <c r="T167" s="27">
        <v>7.2839099872557833</v>
      </c>
      <c r="U167" s="27">
        <v>8.6069102014505301</v>
      </c>
      <c r="V167" s="27">
        <v>6.6780089238237696</v>
      </c>
      <c r="W167" s="27">
        <v>6.5199139263507053</v>
      </c>
      <c r="X167" s="27">
        <v>9.3730522966765175</v>
      </c>
      <c r="Y167" s="27">
        <v>14.747184239712968</v>
      </c>
      <c r="Z167" s="27">
        <v>12.883863204248588</v>
      </c>
    </row>
    <row r="168" spans="1:26">
      <c r="A168" s="27" t="s">
        <v>55</v>
      </c>
      <c r="B168" s="27" t="s">
        <v>56</v>
      </c>
      <c r="C168" s="27">
        <v>166</v>
      </c>
      <c r="D168" s="27">
        <v>6.0611871195134208</v>
      </c>
      <c r="E168" s="27">
        <v>6.5640084365056017</v>
      </c>
      <c r="F168" s="27">
        <v>5.7494308172149848</v>
      </c>
      <c r="G168" s="27">
        <v>7.5521325288988228</v>
      </c>
      <c r="H168" s="27">
        <v>7.1231730931993535</v>
      </c>
      <c r="I168" s="27">
        <v>7.4409854187953011</v>
      </c>
      <c r="J168" s="27">
        <v>7.6436483301869869</v>
      </c>
      <c r="K168" s="27">
        <v>6.9669024886973228</v>
      </c>
      <c r="L168" s="27">
        <v>8.5165934843621933</v>
      </c>
      <c r="M168" s="27">
        <v>7.672114520076887</v>
      </c>
      <c r="N168" s="27">
        <v>6.6914880869670945</v>
      </c>
      <c r="O168" s="27">
        <v>8.2505792405541545</v>
      </c>
      <c r="P168" s="27">
        <v>8.2693053863153967</v>
      </c>
      <c r="Q168" s="27">
        <v>6.1921102781091166</v>
      </c>
      <c r="R168" s="27">
        <v>8.5302602223126751</v>
      </c>
      <c r="S168" s="27">
        <v>8.117157342262578</v>
      </c>
      <c r="T168" s="27">
        <v>9.3306418316999729</v>
      </c>
      <c r="U168" s="27">
        <v>7.4707657873436668</v>
      </c>
      <c r="V168" s="27">
        <v>8.0615081769318309</v>
      </c>
      <c r="W168" s="27">
        <v>6.9609069536229997</v>
      </c>
      <c r="X168" s="27">
        <v>7.6004575785388244</v>
      </c>
      <c r="Y168" s="27">
        <v>15.101547408341604</v>
      </c>
      <c r="Z168" s="27">
        <v>11.326160556256204</v>
      </c>
    </row>
    <row r="169" spans="1:26">
      <c r="A169" s="27" t="s">
        <v>55</v>
      </c>
      <c r="B169" s="27" t="s">
        <v>56</v>
      </c>
      <c r="C169" s="27">
        <v>167</v>
      </c>
      <c r="D169" s="27">
        <v>5.0054677050734346</v>
      </c>
      <c r="E169" s="27">
        <v>7.1845370053331026</v>
      </c>
      <c r="F169" s="27">
        <v>6.0705452265704194</v>
      </c>
      <c r="G169" s="27">
        <v>7.4737119930196698</v>
      </c>
      <c r="H169" s="27">
        <v>6.821979514791126</v>
      </c>
      <c r="I169" s="27">
        <v>8.1014861939970455</v>
      </c>
      <c r="J169" s="27">
        <v>6.207246386508988</v>
      </c>
      <c r="K169" s="27">
        <v>6.4996625847290259</v>
      </c>
      <c r="L169" s="27">
        <v>7.2715167816459942</v>
      </c>
      <c r="M169" s="27">
        <v>6.603775885538739</v>
      </c>
      <c r="N169" s="27">
        <v>7.4239750809462874</v>
      </c>
      <c r="O169" s="27">
        <v>7.7507409112681289</v>
      </c>
      <c r="P169" s="27">
        <v>8.0000148468081171</v>
      </c>
      <c r="Q169" s="27">
        <v>7.7972944915674889</v>
      </c>
      <c r="R169" s="27">
        <v>7.8966193837842242</v>
      </c>
      <c r="S169" s="27">
        <v>7.488070160413332</v>
      </c>
      <c r="T169" s="27">
        <v>7.7511848837039929</v>
      </c>
      <c r="U169" s="27">
        <v>7.1705861067716903</v>
      </c>
      <c r="V169" s="27">
        <v>7.2421856614982856</v>
      </c>
      <c r="W169" s="27">
        <v>7.7385284930080678</v>
      </c>
      <c r="X169" s="27">
        <v>7.0892015124925152</v>
      </c>
      <c r="Y169" s="27">
        <v>13.778321040629729</v>
      </c>
      <c r="Z169" s="27">
        <v>12.129322713155215</v>
      </c>
    </row>
    <row r="170" spans="1:26">
      <c r="A170" s="27" t="s">
        <v>55</v>
      </c>
      <c r="B170" s="27" t="s">
        <v>56</v>
      </c>
      <c r="C170" s="27">
        <v>168</v>
      </c>
      <c r="D170" s="27">
        <v>6.5594026903687626</v>
      </c>
      <c r="E170" s="27">
        <v>4.8188886329028788</v>
      </c>
      <c r="F170" s="27">
        <v>7.3296114778548667</v>
      </c>
      <c r="G170" s="27">
        <v>8.1611027565047731</v>
      </c>
      <c r="H170" s="27">
        <v>5.4671528023979219</v>
      </c>
      <c r="I170" s="27">
        <v>8.0470860562895083</v>
      </c>
      <c r="J170" s="27">
        <v>7.3889381831356964</v>
      </c>
      <c r="K170" s="27">
        <v>8.923428632333632</v>
      </c>
      <c r="L170" s="27">
        <v>7.9332205766320962</v>
      </c>
      <c r="M170" s="27">
        <v>8.1336180600459507</v>
      </c>
      <c r="N170" s="27">
        <v>7.3939666267369484</v>
      </c>
      <c r="O170" s="27">
        <v>8.9555197950272305</v>
      </c>
      <c r="P170" s="27">
        <v>7.5770500763617994</v>
      </c>
      <c r="Q170" s="27">
        <v>6.5626496117776121</v>
      </c>
      <c r="R170" s="27">
        <v>8.7419085152390235</v>
      </c>
      <c r="S170" s="27">
        <v>7.1005137727353063</v>
      </c>
      <c r="T170" s="27">
        <v>6.6296093547461465</v>
      </c>
      <c r="U170" s="27">
        <v>7.5005836009825737</v>
      </c>
      <c r="V170" s="27">
        <v>8.7665236215860656</v>
      </c>
      <c r="W170" s="27">
        <v>6.1476586350466693</v>
      </c>
      <c r="X170" s="27">
        <v>7.301681040798929</v>
      </c>
      <c r="Y170" s="27">
        <v>11.326160556256204</v>
      </c>
      <c r="Z170" s="27">
        <v>13.92068191335496</v>
      </c>
    </row>
    <row r="171" spans="1:26">
      <c r="A171" s="27" t="s">
        <v>55</v>
      </c>
      <c r="B171" s="27" t="s">
        <v>56</v>
      </c>
      <c r="C171" s="27">
        <v>169</v>
      </c>
      <c r="D171" s="27">
        <v>5.2678275447498741</v>
      </c>
      <c r="E171" s="27">
        <v>5.3856121572011384</v>
      </c>
      <c r="F171" s="27">
        <v>8.0158258865667911</v>
      </c>
      <c r="G171" s="27">
        <v>6.7502783193161031</v>
      </c>
      <c r="H171" s="27">
        <v>8.3701082901562369</v>
      </c>
      <c r="I171" s="27">
        <v>6.3181857376752246</v>
      </c>
      <c r="J171" s="27">
        <v>8.552987952076748</v>
      </c>
      <c r="K171" s="27">
        <v>7.5472401837997083</v>
      </c>
      <c r="L171" s="27">
        <v>8.7745275096896851</v>
      </c>
      <c r="M171" s="27">
        <v>7.5852051850234252</v>
      </c>
      <c r="N171" s="27">
        <v>6.8767541533118646</v>
      </c>
      <c r="O171" s="27">
        <v>7.8399686193188947</v>
      </c>
      <c r="P171" s="27">
        <v>7.5879235545772765</v>
      </c>
      <c r="Q171" s="27">
        <v>6.4411575753136034</v>
      </c>
      <c r="R171" s="27">
        <v>7.0949106910137933</v>
      </c>
      <c r="S171" s="27">
        <v>7.9955896955195973</v>
      </c>
      <c r="T171" s="27">
        <v>8.1319567942019955</v>
      </c>
      <c r="U171" s="27">
        <v>7.4273107597679937</v>
      </c>
      <c r="V171" s="27">
        <v>8.5810012003905918</v>
      </c>
      <c r="W171" s="27">
        <v>8.8478457170717046</v>
      </c>
      <c r="X171" s="27">
        <v>7.2227835149259851</v>
      </c>
      <c r="Y171" s="27">
        <v>14.114887995066981</v>
      </c>
      <c r="Z171" s="27">
        <v>13.227067778673371</v>
      </c>
    </row>
    <row r="172" spans="1:26">
      <c r="A172" s="27" t="s">
        <v>55</v>
      </c>
      <c r="B172" s="27" t="s">
        <v>56</v>
      </c>
      <c r="C172" s="27">
        <v>170</v>
      </c>
      <c r="D172" s="27">
        <v>5.1049687753004056</v>
      </c>
      <c r="E172" s="27">
        <v>7.0332214372251185</v>
      </c>
      <c r="F172" s="27">
        <v>5.8689384278628802</v>
      </c>
      <c r="G172" s="27">
        <v>5.7326954426869881</v>
      </c>
      <c r="H172" s="27">
        <v>7.1416533647426439</v>
      </c>
      <c r="I172" s="27">
        <v>7.8709985003088487</v>
      </c>
      <c r="J172" s="27">
        <v>6.3285148717898361</v>
      </c>
      <c r="K172" s="27">
        <v>7.1784103411450566</v>
      </c>
      <c r="L172" s="27">
        <v>7.069633950165132</v>
      </c>
      <c r="M172" s="27">
        <v>7.453828093825873</v>
      </c>
      <c r="N172" s="27">
        <v>6.46769627702884</v>
      </c>
      <c r="O172" s="27">
        <v>8.9402997274906451</v>
      </c>
      <c r="P172" s="27">
        <v>8.5161694821660046</v>
      </c>
      <c r="Q172" s="27">
        <v>6.6888243521673774</v>
      </c>
      <c r="R172" s="27">
        <v>7.9422849693041204</v>
      </c>
      <c r="S172" s="27">
        <v>7.0972476225737493</v>
      </c>
      <c r="T172" s="27">
        <v>8.4656898639755482</v>
      </c>
      <c r="U172" s="27">
        <v>6.8889254832137841</v>
      </c>
      <c r="V172" s="27">
        <v>8.3164491474421158</v>
      </c>
      <c r="W172" s="27">
        <v>8.6243086506759354</v>
      </c>
      <c r="X172" s="27">
        <v>7.4100155554695446</v>
      </c>
      <c r="Y172" s="27">
        <v>10.989739945674339</v>
      </c>
      <c r="Z172" s="27">
        <v>14.65298659423245</v>
      </c>
    </row>
    <row r="173" spans="1:26">
      <c r="A173" s="27" t="s">
        <v>55</v>
      </c>
      <c r="B173" s="27" t="s">
        <v>56</v>
      </c>
      <c r="C173" s="27">
        <v>171</v>
      </c>
      <c r="D173" s="27">
        <v>6.1836360876534737</v>
      </c>
      <c r="E173" s="27">
        <v>5.0672458695631057</v>
      </c>
      <c r="F173" s="27">
        <v>6.2681440174314735</v>
      </c>
      <c r="G173" s="27">
        <v>5.7232931387304742</v>
      </c>
      <c r="H173" s="27">
        <v>7.018127807471374</v>
      </c>
      <c r="I173" s="27">
        <v>7.5037609509531764</v>
      </c>
      <c r="J173" s="27">
        <v>6.3857571859814151</v>
      </c>
      <c r="K173" s="27">
        <v>6.6682408243959266</v>
      </c>
      <c r="L173" s="27">
        <v>10.078878721283857</v>
      </c>
      <c r="M173" s="27">
        <v>8.3876924248229798</v>
      </c>
      <c r="N173" s="27">
        <v>7.1182446505196557</v>
      </c>
      <c r="O173" s="27">
        <v>8.2704568798870071</v>
      </c>
      <c r="P173" s="27">
        <v>7.4878478212761772</v>
      </c>
      <c r="Q173" s="27">
        <v>8.4429059380569029</v>
      </c>
      <c r="R173" s="27">
        <v>6.3221434883923839</v>
      </c>
      <c r="S173" s="27">
        <v>6.6452820145043452</v>
      </c>
      <c r="T173" s="27">
        <v>6.5711583811915872</v>
      </c>
      <c r="U173" s="27">
        <v>6.5354253055694498</v>
      </c>
      <c r="V173" s="27">
        <v>8.1235415305691561</v>
      </c>
      <c r="W173" s="27">
        <v>8.6350422445280035</v>
      </c>
      <c r="X173" s="27">
        <v>7.1611052836258882</v>
      </c>
      <c r="Y173" s="27">
        <v>13.847079595269818</v>
      </c>
      <c r="Z173" s="27">
        <v>11.101880149201627</v>
      </c>
    </row>
    <row r="174" spans="1:26">
      <c r="A174" s="27" t="s">
        <v>55</v>
      </c>
      <c r="B174" s="27" t="s">
        <v>56</v>
      </c>
      <c r="C174" s="27">
        <v>172</v>
      </c>
      <c r="D174" s="27">
        <v>5.4098825220281954</v>
      </c>
      <c r="E174" s="27">
        <v>6.4781587433289509</v>
      </c>
      <c r="F174" s="27">
        <v>5.7331422669957233</v>
      </c>
      <c r="G174" s="27">
        <v>6.8345708257485605</v>
      </c>
      <c r="H174" s="27">
        <v>6.5943351597252216</v>
      </c>
      <c r="I174" s="27">
        <v>8.0907927402552957</v>
      </c>
      <c r="J174" s="27">
        <v>6.0664759961434909</v>
      </c>
      <c r="K174" s="27">
        <v>7.7344323622904341</v>
      </c>
      <c r="L174" s="27">
        <v>6.6920775405668183</v>
      </c>
      <c r="M174" s="27">
        <v>7.6549402565763414</v>
      </c>
      <c r="N174" s="27">
        <v>6.1662551132789893</v>
      </c>
      <c r="O174" s="27">
        <v>8.7920120498268268</v>
      </c>
      <c r="P174" s="27">
        <v>9.2680871057975995</v>
      </c>
      <c r="Q174" s="27">
        <v>6.4012085404063157</v>
      </c>
      <c r="R174" s="27">
        <v>7.9580373602975865</v>
      </c>
      <c r="S174" s="27">
        <v>8.2163688867928162</v>
      </c>
      <c r="T174" s="27">
        <v>6.7858785047930272</v>
      </c>
      <c r="U174" s="27">
        <v>6.7298532344706112</v>
      </c>
      <c r="V174" s="27">
        <v>7.8856511235745135</v>
      </c>
      <c r="W174" s="27">
        <v>7.7726768898317493</v>
      </c>
      <c r="X174" s="27">
        <v>6.4469697777416526</v>
      </c>
      <c r="Y174" s="27">
        <v>10.989739945674339</v>
      </c>
      <c r="Z174" s="27">
        <v>12.83418457732664</v>
      </c>
    </row>
    <row r="175" spans="1:26">
      <c r="A175" s="27" t="s">
        <v>55</v>
      </c>
      <c r="B175" s="27" t="s">
        <v>56</v>
      </c>
      <c r="C175" s="27">
        <v>173</v>
      </c>
      <c r="D175" s="27">
        <v>5.3776608647625501</v>
      </c>
      <c r="E175" s="27">
        <v>5.9154982894122492</v>
      </c>
      <c r="F175" s="27">
        <v>6.8152068087162947</v>
      </c>
      <c r="G175" s="27">
        <v>5.9165756984569127</v>
      </c>
      <c r="H175" s="27">
        <v>7.0665421635097356</v>
      </c>
      <c r="I175" s="27">
        <v>7.4021760421873593</v>
      </c>
      <c r="J175" s="27">
        <v>5.9410018610978579</v>
      </c>
      <c r="K175" s="27">
        <v>7.8515101131015195</v>
      </c>
      <c r="L175" s="27">
        <v>8.3340328543278943</v>
      </c>
      <c r="M175" s="27">
        <v>7.5100217529808413</v>
      </c>
      <c r="N175" s="27">
        <v>8.8721637366940822</v>
      </c>
      <c r="O175" s="27">
        <v>6.7706906705493024</v>
      </c>
      <c r="P175" s="27">
        <v>7.218669246297047</v>
      </c>
      <c r="Q175" s="27">
        <v>8.5784447031397928</v>
      </c>
      <c r="R175" s="27">
        <v>6.6344843675879721</v>
      </c>
      <c r="S175" s="27">
        <v>7.720585350327358</v>
      </c>
      <c r="T175" s="27">
        <v>8.7904734929419845</v>
      </c>
      <c r="U175" s="27">
        <v>7.1837582586728441</v>
      </c>
      <c r="V175" s="27">
        <v>7.4997647070822762</v>
      </c>
      <c r="W175" s="27">
        <v>9.9160424424166784</v>
      </c>
      <c r="X175" s="27">
        <v>7.2053860923748232</v>
      </c>
      <c r="Y175" s="27">
        <v>13.404405060986035</v>
      </c>
      <c r="Z175" s="27">
        <v>10.893469744376905</v>
      </c>
    </row>
    <row r="176" spans="1:26">
      <c r="A176" s="27" t="s">
        <v>55</v>
      </c>
      <c r="B176" s="27" t="s">
        <v>56</v>
      </c>
      <c r="C176" s="27">
        <v>174</v>
      </c>
      <c r="D176" s="27">
        <v>6.243408611957852</v>
      </c>
      <c r="E176" s="27">
        <v>5.6964709216405236</v>
      </c>
      <c r="F176" s="27">
        <v>7.3393640987428155</v>
      </c>
      <c r="G176" s="27">
        <v>8.6870731318264962</v>
      </c>
      <c r="H176" s="27">
        <v>8.407231447032828</v>
      </c>
      <c r="I176" s="27">
        <v>7.7430430362510858</v>
      </c>
      <c r="J176" s="27">
        <v>6.1688261836000722</v>
      </c>
      <c r="K176" s="27">
        <v>7.7161025912072176</v>
      </c>
      <c r="L176" s="27">
        <v>7.0710981658543588</v>
      </c>
      <c r="M176" s="27">
        <v>7.5688180883377392</v>
      </c>
      <c r="N176" s="27">
        <v>8.043164167873412</v>
      </c>
      <c r="O176" s="27">
        <v>8.8711424097290781</v>
      </c>
      <c r="P176" s="27">
        <v>8.5423783505265547</v>
      </c>
      <c r="Q176" s="27">
        <v>7.6026418707340486</v>
      </c>
      <c r="R176" s="27">
        <v>6.7534291825176229</v>
      </c>
      <c r="S176" s="27">
        <v>7.8676065968138804</v>
      </c>
      <c r="T176" s="27">
        <v>7.0291847680564716</v>
      </c>
      <c r="U176" s="27">
        <v>6.4028688294837863</v>
      </c>
      <c r="V176" s="27">
        <v>7.6867940578925218</v>
      </c>
      <c r="W176" s="27">
        <v>6.0989142888006391</v>
      </c>
      <c r="X176" s="27">
        <v>8.4540080723079338</v>
      </c>
      <c r="Y176" s="27">
        <v>11.101880149201627</v>
      </c>
      <c r="Z176" s="27">
        <v>11.693980564993421</v>
      </c>
    </row>
    <row r="177" spans="1:26">
      <c r="A177" s="27" t="s">
        <v>55</v>
      </c>
      <c r="B177" s="27" t="s">
        <v>56</v>
      </c>
      <c r="C177" s="27">
        <v>175</v>
      </c>
      <c r="D177" s="27">
        <v>7.8780317035796843</v>
      </c>
      <c r="E177" s="27">
        <v>7.3458349554653672</v>
      </c>
      <c r="F177" s="27">
        <v>5.7314059755067577</v>
      </c>
      <c r="G177" s="27">
        <v>4.6099394950371</v>
      </c>
      <c r="H177" s="27">
        <v>7.9288040807776801</v>
      </c>
      <c r="I177" s="27">
        <v>7.8768592701315496</v>
      </c>
      <c r="J177" s="27">
        <v>5.7147159172383786</v>
      </c>
      <c r="K177" s="27">
        <v>6.4058165252633472</v>
      </c>
      <c r="L177" s="27">
        <v>8.1055927910879859</v>
      </c>
      <c r="M177" s="27">
        <v>7.6570643314763407</v>
      </c>
      <c r="N177" s="27">
        <v>6.8996960801161658</v>
      </c>
      <c r="O177" s="27">
        <v>6.1979275853895697</v>
      </c>
      <c r="P177" s="27">
        <v>7.9433106738939916</v>
      </c>
      <c r="Q177" s="27">
        <v>8.077458580587118</v>
      </c>
      <c r="R177" s="27">
        <v>8.4083230726636131</v>
      </c>
      <c r="S177" s="27">
        <v>5.9795908521015075</v>
      </c>
      <c r="T177" s="27">
        <v>6.8125104912692462</v>
      </c>
      <c r="U177" s="27">
        <v>6.6656286158089539</v>
      </c>
      <c r="V177" s="27">
        <v>7.1067570500042541</v>
      </c>
      <c r="W177" s="27">
        <v>7.8956887748946301</v>
      </c>
      <c r="X177" s="27">
        <v>8.3041406923638093</v>
      </c>
      <c r="Y177" s="27">
        <v>12.031860001224823</v>
      </c>
      <c r="Z177" s="27">
        <v>14.65298659423245</v>
      </c>
    </row>
    <row r="178" spans="1:26">
      <c r="A178" s="27" t="s">
        <v>55</v>
      </c>
      <c r="B178" s="27" t="s">
        <v>56</v>
      </c>
      <c r="C178" s="27">
        <v>176</v>
      </c>
      <c r="D178" s="27">
        <v>4.2729427847501302</v>
      </c>
      <c r="E178" s="27">
        <v>5.6230103808493599</v>
      </c>
      <c r="F178" s="27">
        <v>7.0799420018096866</v>
      </c>
      <c r="G178" s="27">
        <v>6.5847663420425757</v>
      </c>
      <c r="H178" s="27">
        <v>7.2204202106718389</v>
      </c>
      <c r="I178" s="27">
        <v>6.0743224965141458</v>
      </c>
      <c r="J178" s="27">
        <v>6.818305582460181</v>
      </c>
      <c r="K178" s="27">
        <v>8.7584565573690636</v>
      </c>
      <c r="L178" s="27">
        <v>6.9850936730193132</v>
      </c>
      <c r="M178" s="27">
        <v>7.4502374290525255</v>
      </c>
      <c r="N178" s="27">
        <v>7.6087094868947229</v>
      </c>
      <c r="O178" s="27">
        <v>8.0130592847132558</v>
      </c>
      <c r="P178" s="27">
        <v>8.0853714582983987</v>
      </c>
      <c r="Q178" s="27">
        <v>8.9781047671660836</v>
      </c>
      <c r="R178" s="27">
        <v>5.8144737237539923</v>
      </c>
      <c r="S178" s="27">
        <v>6.0242823661895102</v>
      </c>
      <c r="T178" s="27">
        <v>7.7244680753994848</v>
      </c>
      <c r="U178" s="27">
        <v>6.5104027592777483</v>
      </c>
      <c r="V178" s="27">
        <v>7.3585835971183142</v>
      </c>
      <c r="W178" s="27">
        <v>9.8112738453928099</v>
      </c>
      <c r="X178" s="27">
        <v>7.7642511598254975</v>
      </c>
      <c r="Y178" s="27">
        <v>11.349983747420101</v>
      </c>
      <c r="Z178" s="27">
        <v>12.676079341630034</v>
      </c>
    </row>
    <row r="179" spans="1:26">
      <c r="A179" s="27" t="s">
        <v>55</v>
      </c>
      <c r="B179" s="27" t="s">
        <v>56</v>
      </c>
      <c r="C179" s="27">
        <v>177</v>
      </c>
      <c r="D179" s="27">
        <v>7.198858469123194</v>
      </c>
      <c r="E179" s="27">
        <v>5.8349409129372933</v>
      </c>
      <c r="F179" s="27">
        <v>7.6937508024521613</v>
      </c>
      <c r="G179" s="27">
        <v>7.7445972926959792</v>
      </c>
      <c r="H179" s="27">
        <v>6.5185056501474641</v>
      </c>
      <c r="I179" s="27">
        <v>8.0746932692060938</v>
      </c>
      <c r="J179" s="27">
        <v>7.2000802756200217</v>
      </c>
      <c r="K179" s="27">
        <v>5.6348183964093375</v>
      </c>
      <c r="L179" s="27">
        <v>7.4216069926754598</v>
      </c>
      <c r="M179" s="27">
        <v>5.9266868639294614</v>
      </c>
      <c r="N179" s="27">
        <v>8.2364848713992629</v>
      </c>
      <c r="O179" s="27">
        <v>7.618702520664038</v>
      </c>
      <c r="P179" s="27">
        <v>8.634968131482287</v>
      </c>
      <c r="Q179" s="27">
        <v>5.5840237852975649</v>
      </c>
      <c r="R179" s="27">
        <v>8.1007457693781628</v>
      </c>
      <c r="S179" s="27">
        <v>7.908239603516912</v>
      </c>
      <c r="T179" s="27">
        <v>6.5920963753694606</v>
      </c>
      <c r="U179" s="27">
        <v>8.6213503887074356</v>
      </c>
      <c r="V179" s="27">
        <v>7.0815191659232006</v>
      </c>
      <c r="W179" s="27">
        <v>8.7556827545366342</v>
      </c>
      <c r="X179" s="27">
        <v>7.7039649918314668</v>
      </c>
      <c r="Y179" s="27">
        <v>11.206237670143</v>
      </c>
      <c r="Z179" s="27">
        <v>11.802852629177838</v>
      </c>
    </row>
    <row r="180" spans="1:26">
      <c r="A180" s="27" t="s">
        <v>55</v>
      </c>
      <c r="B180" s="27" t="s">
        <v>56</v>
      </c>
      <c r="C180" s="27">
        <v>178</v>
      </c>
      <c r="D180" s="27">
        <v>5.6792629311786973</v>
      </c>
      <c r="E180" s="27">
        <v>5.5478537956248548</v>
      </c>
      <c r="F180" s="27">
        <v>5.4744776453162256</v>
      </c>
      <c r="G180" s="27">
        <v>7.1224260379761599</v>
      </c>
      <c r="H180" s="27">
        <v>7.160823654052094</v>
      </c>
      <c r="I180" s="27">
        <v>6.4484455292565661</v>
      </c>
      <c r="J180" s="27">
        <v>6.2460512714171994</v>
      </c>
      <c r="K180" s="27">
        <v>8.5802734095685391</v>
      </c>
      <c r="L180" s="27">
        <v>7.271153980641162</v>
      </c>
      <c r="M180" s="27">
        <v>5.8017908534186473</v>
      </c>
      <c r="N180" s="27">
        <v>6.9921049525175567</v>
      </c>
      <c r="O180" s="27">
        <v>6.8516734359436757</v>
      </c>
      <c r="P180" s="27">
        <v>7.6146312440183639</v>
      </c>
      <c r="Q180" s="27">
        <v>9.2336554324436015</v>
      </c>
      <c r="R180" s="27">
        <v>6.7333127843896055</v>
      </c>
      <c r="S180" s="27">
        <v>6.6109253240172903</v>
      </c>
      <c r="T180" s="27">
        <v>8.1904493765814834</v>
      </c>
      <c r="U180" s="27">
        <v>8.5368276363202966</v>
      </c>
      <c r="V180" s="27">
        <v>7.1130630898649967</v>
      </c>
      <c r="W180" s="27">
        <v>6.5493543231364075</v>
      </c>
      <c r="X180" s="27">
        <v>7.0598555697356558</v>
      </c>
      <c r="Y180" s="27">
        <v>11.101880149201627</v>
      </c>
      <c r="Z180" s="27">
        <v>10.802943414633994</v>
      </c>
    </row>
    <row r="181" spans="1:26">
      <c r="A181" s="27" t="s">
        <v>55</v>
      </c>
      <c r="B181" s="27" t="s">
        <v>56</v>
      </c>
      <c r="C181" s="27">
        <v>179</v>
      </c>
      <c r="D181" s="27">
        <v>5.7513495216212265</v>
      </c>
      <c r="E181" s="27">
        <v>6.6416682210421625</v>
      </c>
      <c r="F181" s="27">
        <v>6.3190707807663538</v>
      </c>
      <c r="G181" s="27">
        <v>7.3058444543267909</v>
      </c>
      <c r="H181" s="27">
        <v>6.8779401830637701</v>
      </c>
      <c r="I181" s="27">
        <v>7.213246994703387</v>
      </c>
      <c r="J181" s="27">
        <v>8.1833193878758017</v>
      </c>
      <c r="K181" s="27">
        <v>7.5093562399321891</v>
      </c>
      <c r="L181" s="27">
        <v>7.6264306112739133</v>
      </c>
      <c r="M181" s="27">
        <v>7.4857320381964616</v>
      </c>
      <c r="N181" s="27">
        <v>8.0375366384718934</v>
      </c>
      <c r="O181" s="27">
        <v>8.1193247870190017</v>
      </c>
      <c r="P181" s="27">
        <v>8.3202798686127633</v>
      </c>
      <c r="Q181" s="27">
        <v>7.548157396016598</v>
      </c>
      <c r="R181" s="27">
        <v>7.6158152275514732</v>
      </c>
      <c r="S181" s="27">
        <v>8.5660164836611159</v>
      </c>
      <c r="T181" s="27">
        <v>6.8200236362222606</v>
      </c>
      <c r="U181" s="27">
        <v>7.3547155734507648</v>
      </c>
      <c r="V181" s="27">
        <v>7.3379686630970866</v>
      </c>
      <c r="W181" s="27">
        <v>9.5210773311101153</v>
      </c>
      <c r="X181" s="27">
        <v>6.658907792430977</v>
      </c>
      <c r="Y181" s="27">
        <v>14.747184239712968</v>
      </c>
      <c r="Z181" s="27">
        <v>11.214020352728914</v>
      </c>
    </row>
    <row r="182" spans="1:26">
      <c r="A182" s="27" t="s">
        <v>55</v>
      </c>
      <c r="B182" s="27" t="s">
        <v>56</v>
      </c>
      <c r="C182" s="27">
        <v>180</v>
      </c>
      <c r="D182" s="27">
        <v>5.6095221558800556</v>
      </c>
      <c r="E182" s="27">
        <v>7.2902345001229145</v>
      </c>
      <c r="F182" s="27">
        <v>7.8614737012837042</v>
      </c>
      <c r="G182" s="27">
        <v>6.3072315015502491</v>
      </c>
      <c r="H182" s="27">
        <v>7.3263318953721805</v>
      </c>
      <c r="I182" s="27">
        <v>7.3564588235094774</v>
      </c>
      <c r="J182" s="27">
        <v>7.3689140074460457</v>
      </c>
      <c r="K182" s="27">
        <v>8.4270058485684274</v>
      </c>
      <c r="L182" s="27">
        <v>6.8431572587899705</v>
      </c>
      <c r="M182" s="27">
        <v>5.9507390676130383</v>
      </c>
      <c r="N182" s="27">
        <v>7.0761396282551754</v>
      </c>
      <c r="O182" s="27">
        <v>6.3226757619414302</v>
      </c>
      <c r="P182" s="27">
        <v>6.1385534035554423</v>
      </c>
      <c r="Q182" s="27">
        <v>8.3869300051348024</v>
      </c>
      <c r="R182" s="27">
        <v>6.8408640963486045</v>
      </c>
      <c r="S182" s="27">
        <v>6.9648646544323833</v>
      </c>
      <c r="T182" s="27">
        <v>7.9156166499677658</v>
      </c>
      <c r="U182" s="27">
        <v>6.5844952430092851</v>
      </c>
      <c r="V182" s="27">
        <v>8.1421520328861963</v>
      </c>
      <c r="W182" s="27">
        <v>7.6356712639474562</v>
      </c>
      <c r="X182" s="27">
        <v>7.5599885188763949</v>
      </c>
      <c r="Y182" s="27">
        <v>14.114050100563773</v>
      </c>
      <c r="Z182" s="27">
        <v>14.452240554918708</v>
      </c>
    </row>
    <row r="183" spans="1:26">
      <c r="A183" s="27" t="s">
        <v>55</v>
      </c>
      <c r="B183" s="27" t="s">
        <v>56</v>
      </c>
      <c r="C183" s="27">
        <v>181</v>
      </c>
      <c r="D183" s="27">
        <v>6.3860634129585572</v>
      </c>
      <c r="E183" s="27">
        <v>6.55011668578714</v>
      </c>
      <c r="F183" s="27">
        <v>8.1972992685949997</v>
      </c>
      <c r="G183" s="27">
        <v>6.8894603234484038</v>
      </c>
      <c r="H183" s="27">
        <v>7.4544006500789717</v>
      </c>
      <c r="I183" s="27">
        <v>9.2776578627537933</v>
      </c>
      <c r="J183" s="27">
        <v>6.8318952699358748</v>
      </c>
      <c r="K183" s="27">
        <v>6.0391459139712582</v>
      </c>
      <c r="L183" s="27">
        <v>6.980114944691552</v>
      </c>
      <c r="M183" s="27">
        <v>7.5101041435875509</v>
      </c>
      <c r="N183" s="27">
        <v>8.4200847239007235</v>
      </c>
      <c r="O183" s="27">
        <v>7.7276564122102576</v>
      </c>
      <c r="P183" s="27">
        <v>7.9833360819562271</v>
      </c>
      <c r="Q183" s="27">
        <v>8.3290265626490214</v>
      </c>
      <c r="R183" s="27">
        <v>6.8671743630484166</v>
      </c>
      <c r="S183" s="27">
        <v>8.0995128263179055</v>
      </c>
      <c r="T183" s="27">
        <v>6.9923152567513256</v>
      </c>
      <c r="U183" s="27">
        <v>6.7190744669525149</v>
      </c>
      <c r="V183" s="27">
        <v>7.3526893177895953</v>
      </c>
      <c r="W183" s="27">
        <v>7.1627987898923884</v>
      </c>
      <c r="X183" s="27">
        <v>6.9743434670078255</v>
      </c>
      <c r="Y183" s="27">
        <v>13.096106711557795</v>
      </c>
      <c r="Z183" s="27">
        <v>14.886911750084353</v>
      </c>
    </row>
    <row r="184" spans="1:26">
      <c r="A184" s="27" t="s">
        <v>55</v>
      </c>
      <c r="B184" s="27" t="s">
        <v>56</v>
      </c>
      <c r="C184" s="27">
        <v>182</v>
      </c>
      <c r="D184" s="27">
        <v>5.7354060836654366</v>
      </c>
      <c r="E184" s="27">
        <v>5.7351496575179723</v>
      </c>
      <c r="F184" s="27">
        <v>6.6845755036585626</v>
      </c>
      <c r="G184" s="27">
        <v>5.6729257916445057</v>
      </c>
      <c r="H184" s="27">
        <v>7.4030550179189669</v>
      </c>
      <c r="I184" s="27">
        <v>7.639334594441137</v>
      </c>
      <c r="J184" s="27">
        <v>7.1249123007283082</v>
      </c>
      <c r="K184" s="27">
        <v>7.0608197380390578</v>
      </c>
      <c r="L184" s="27">
        <v>8.4522089754491088</v>
      </c>
      <c r="M184" s="27">
        <v>6.3674336533700595</v>
      </c>
      <c r="N184" s="27">
        <v>6.5628820821931235</v>
      </c>
      <c r="O184" s="27">
        <v>7.5900274096987426</v>
      </c>
      <c r="P184" s="27">
        <v>8.0622931050265567</v>
      </c>
      <c r="Q184" s="27">
        <v>7.8140711968627894</v>
      </c>
      <c r="R184" s="27">
        <v>6.2344428085303445</v>
      </c>
      <c r="S184" s="27">
        <v>6.9384821070151359</v>
      </c>
      <c r="T184" s="27">
        <v>6.5182199138767647</v>
      </c>
      <c r="U184" s="27">
        <v>8.4930177644649927</v>
      </c>
      <c r="V184" s="27">
        <v>6.4226749723642556</v>
      </c>
      <c r="W184" s="27">
        <v>7.3550662967740594</v>
      </c>
      <c r="X184" s="27">
        <v>6.9305259093552358</v>
      </c>
      <c r="Y184" s="27">
        <v>10.989739945674339</v>
      </c>
      <c r="Z184" s="27">
        <v>13.952646959101406</v>
      </c>
    </row>
    <row r="185" spans="1:26">
      <c r="A185" s="27" t="s">
        <v>55</v>
      </c>
      <c r="B185" s="27" t="s">
        <v>56</v>
      </c>
      <c r="C185" s="27">
        <v>183</v>
      </c>
      <c r="D185" s="27">
        <v>5.8551833032430611</v>
      </c>
      <c r="E185" s="27">
        <v>8.9330169211781385</v>
      </c>
      <c r="F185" s="27">
        <v>4.8643554072365847</v>
      </c>
      <c r="G185" s="27">
        <v>5.5767335320321134</v>
      </c>
      <c r="H185" s="27">
        <v>8.4358009674057524</v>
      </c>
      <c r="I185" s="27">
        <v>7.633134801103493</v>
      </c>
      <c r="J185" s="27">
        <v>7.2693780908976482</v>
      </c>
      <c r="K185" s="27">
        <v>7.9127541467599336</v>
      </c>
      <c r="L185" s="27">
        <v>8.2577263761453636</v>
      </c>
      <c r="M185" s="27">
        <v>8.2723809957220453</v>
      </c>
      <c r="N185" s="27">
        <v>10.440430391919453</v>
      </c>
      <c r="O185" s="27">
        <v>8.2269369935930481</v>
      </c>
      <c r="P185" s="27">
        <v>7.6087106704219618</v>
      </c>
      <c r="Q185" s="27">
        <v>7.5805858283233452</v>
      </c>
      <c r="R185" s="27">
        <v>7.4287860763723268</v>
      </c>
      <c r="S185" s="27">
        <v>6.6321153025506625</v>
      </c>
      <c r="T185" s="27">
        <v>6.8519917691210628</v>
      </c>
      <c r="U185" s="27">
        <v>7.9955003035650982</v>
      </c>
      <c r="V185" s="27">
        <v>7.6900500910351495</v>
      </c>
      <c r="W185" s="27">
        <v>7.4031034355903316</v>
      </c>
      <c r="X185" s="27">
        <v>7.2173027357717263</v>
      </c>
      <c r="Y185" s="27">
        <v>12.805427090014012</v>
      </c>
      <c r="Z185" s="27">
        <v>11.33835017379279</v>
      </c>
    </row>
    <row r="186" spans="1:26">
      <c r="A186" s="27" t="s">
        <v>55</v>
      </c>
      <c r="B186" s="27" t="s">
        <v>56</v>
      </c>
      <c r="C186" s="27">
        <v>184</v>
      </c>
      <c r="D186" s="27">
        <v>4.348147456115754</v>
      </c>
      <c r="E186" s="27">
        <v>8.7603455238710914</v>
      </c>
      <c r="F186" s="27">
        <v>7.0290146609705504</v>
      </c>
      <c r="G186" s="27">
        <v>8.5044105901158904</v>
      </c>
      <c r="H186" s="27">
        <v>6.3482108111736393</v>
      </c>
      <c r="I186" s="27">
        <v>8.8752129805362348</v>
      </c>
      <c r="J186" s="27">
        <v>7.6239574885259431</v>
      </c>
      <c r="K186" s="27">
        <v>6.4196473171996109</v>
      </c>
      <c r="L186" s="27">
        <v>9.4085473977685581</v>
      </c>
      <c r="M186" s="27">
        <v>6.759453514378067</v>
      </c>
      <c r="N186" s="27">
        <v>5.7385173700014658</v>
      </c>
      <c r="O186" s="27">
        <v>7.759548364455533</v>
      </c>
      <c r="P186" s="27">
        <v>8.0197020951094</v>
      </c>
      <c r="Q186" s="27">
        <v>7.5734067446265509</v>
      </c>
      <c r="R186" s="27">
        <v>7.2978579697772004</v>
      </c>
      <c r="S186" s="27">
        <v>7.7786434142294434</v>
      </c>
      <c r="T186" s="27">
        <v>9.1050220069121686</v>
      </c>
      <c r="U186" s="27">
        <v>7.0856419687816494</v>
      </c>
      <c r="V186" s="27">
        <v>7.7016703107678373</v>
      </c>
      <c r="W186" s="27">
        <v>7.1009551357075242</v>
      </c>
      <c r="X186" s="27">
        <v>7.5374365072580485</v>
      </c>
      <c r="Y186" s="27">
        <v>10.710945832205592</v>
      </c>
      <c r="Z186" s="27">
        <v>14.599712397315839</v>
      </c>
    </row>
    <row r="187" spans="1:26">
      <c r="A187" s="27" t="s">
        <v>55</v>
      </c>
      <c r="B187" s="27" t="s">
        <v>56</v>
      </c>
      <c r="C187" s="27">
        <v>185</v>
      </c>
      <c r="D187" s="27">
        <v>6.4285437060419071</v>
      </c>
      <c r="E187" s="27">
        <v>5.7688476045895305</v>
      </c>
      <c r="F187" s="27">
        <v>6.4870725428550102</v>
      </c>
      <c r="G187" s="27">
        <v>6.2386202033648539</v>
      </c>
      <c r="H187" s="27">
        <v>7.9508708391006282</v>
      </c>
      <c r="I187" s="27">
        <v>6.7539543263845463</v>
      </c>
      <c r="J187" s="27">
        <v>6.9685391214894876</v>
      </c>
      <c r="K187" s="27">
        <v>6.7091844000524787</v>
      </c>
      <c r="L187" s="27">
        <v>8.3827339091440969</v>
      </c>
      <c r="M187" s="27">
        <v>6.7367833924455853</v>
      </c>
      <c r="N187" s="27">
        <v>8.1703915630515365</v>
      </c>
      <c r="O187" s="27">
        <v>6.5693083784023409</v>
      </c>
      <c r="P187" s="27">
        <v>8.5410464332188916</v>
      </c>
      <c r="Q187" s="27">
        <v>6.7380934287587646</v>
      </c>
      <c r="R187" s="27">
        <v>6.3860677549349703</v>
      </c>
      <c r="S187" s="27">
        <v>8.4124130076874586</v>
      </c>
      <c r="T187" s="27">
        <v>7.3817878177984744</v>
      </c>
      <c r="U187" s="27">
        <v>6.8613024851809499</v>
      </c>
      <c r="V187" s="27">
        <v>7.2216323493196954</v>
      </c>
      <c r="W187" s="27">
        <v>7.4757102219003526</v>
      </c>
      <c r="X187" s="27">
        <v>7.1194728095632644</v>
      </c>
      <c r="Y187" s="27">
        <v>12.241747262665189</v>
      </c>
      <c r="Z187" s="27">
        <v>11.101880149201627</v>
      </c>
    </row>
    <row r="188" spans="1:26">
      <c r="A188" s="27" t="s">
        <v>55</v>
      </c>
      <c r="B188" s="27" t="s">
        <v>56</v>
      </c>
      <c r="C188" s="27">
        <v>186</v>
      </c>
      <c r="D188" s="27">
        <v>5.061148879112082</v>
      </c>
      <c r="E188" s="27">
        <v>7.0820950659972004</v>
      </c>
      <c r="F188" s="27">
        <v>7.1771301639406397</v>
      </c>
      <c r="G188" s="27">
        <v>7.64900817567296</v>
      </c>
      <c r="H188" s="27">
        <v>9.296123739468845</v>
      </c>
      <c r="I188" s="27">
        <v>9.1886188274811555</v>
      </c>
      <c r="J188" s="27">
        <v>7.6473640709739525</v>
      </c>
      <c r="K188" s="27">
        <v>6.1441618539275948</v>
      </c>
      <c r="L188" s="27">
        <v>8.0400790831192221</v>
      </c>
      <c r="M188" s="27">
        <v>7.7007425751401151</v>
      </c>
      <c r="N188" s="27">
        <v>7.3071228063325808</v>
      </c>
      <c r="O188" s="27">
        <v>9.0077737273014531</v>
      </c>
      <c r="P188" s="27">
        <v>6.6012151176083274</v>
      </c>
      <c r="Q188" s="27">
        <v>7.4460125790537681</v>
      </c>
      <c r="R188" s="27">
        <v>7.1514647342113298</v>
      </c>
      <c r="S188" s="27">
        <v>7.6498309409906646</v>
      </c>
      <c r="T188" s="27">
        <v>8.1942342182476082</v>
      </c>
      <c r="U188" s="27">
        <v>7.2620724838617345</v>
      </c>
      <c r="V188" s="27">
        <v>8.3601269490655756</v>
      </c>
      <c r="W188" s="27">
        <v>7.2910717529547346</v>
      </c>
      <c r="X188" s="27">
        <v>7.4371682083722845</v>
      </c>
      <c r="Y188" s="27">
        <v>11.214020352728914</v>
      </c>
      <c r="Z188" s="27">
        <v>12.852762104863851</v>
      </c>
    </row>
    <row r="189" spans="1:26">
      <c r="A189" s="27" t="s">
        <v>55</v>
      </c>
      <c r="B189" s="27" t="s">
        <v>56</v>
      </c>
      <c r="C189" s="27">
        <v>187</v>
      </c>
      <c r="D189" s="27">
        <v>5.7978937121292766</v>
      </c>
      <c r="E189" s="27">
        <v>6.1804829215646224</v>
      </c>
      <c r="F189" s="27">
        <v>5.2671551693821437</v>
      </c>
      <c r="G189" s="27">
        <v>6.5343237554211013</v>
      </c>
      <c r="H189" s="27">
        <v>7.8154637235982083</v>
      </c>
      <c r="I189" s="27">
        <v>7.0128023698313422</v>
      </c>
      <c r="J189" s="27">
        <v>6.8834748554852503</v>
      </c>
      <c r="K189" s="27">
        <v>6.5275316067030964</v>
      </c>
      <c r="L189" s="27">
        <v>7.1925647850015819</v>
      </c>
      <c r="M189" s="27">
        <v>7.170776248264402</v>
      </c>
      <c r="N189" s="27">
        <v>8.8632251543929321</v>
      </c>
      <c r="O189" s="27">
        <v>7.7027822488630582</v>
      </c>
      <c r="P189" s="27">
        <v>5.5101164986241757</v>
      </c>
      <c r="Q189" s="27">
        <v>8.0582636510962384</v>
      </c>
      <c r="R189" s="27">
        <v>7.4151440784188267</v>
      </c>
      <c r="S189" s="27">
        <v>6.9803019277350797</v>
      </c>
      <c r="T189" s="27">
        <v>8.0726968797833827</v>
      </c>
      <c r="U189" s="27">
        <v>6.1130938505273047</v>
      </c>
      <c r="V189" s="27">
        <v>7.3583635038309563</v>
      </c>
      <c r="W189" s="27">
        <v>8.5229825921494076</v>
      </c>
      <c r="X189" s="27">
        <v>7.3960951790773004</v>
      </c>
      <c r="Y189" s="27">
        <v>13.329455960206017</v>
      </c>
      <c r="Z189" s="27">
        <v>14.65298659423245</v>
      </c>
    </row>
    <row r="190" spans="1:26">
      <c r="A190" s="27" t="s">
        <v>55</v>
      </c>
      <c r="B190" s="27" t="s">
        <v>56</v>
      </c>
      <c r="C190" s="27">
        <v>188</v>
      </c>
      <c r="D190" s="27">
        <v>5.330057082285478</v>
      </c>
      <c r="E190" s="27">
        <v>6.5240422475831181</v>
      </c>
      <c r="F190" s="27">
        <v>6.7144838357417829</v>
      </c>
      <c r="G190" s="27">
        <v>7.694861086461116</v>
      </c>
      <c r="H190" s="27">
        <v>6.3655589105838244</v>
      </c>
      <c r="I190" s="27">
        <v>7.3351827112863113</v>
      </c>
      <c r="J190" s="27">
        <v>7.5669673797099746</v>
      </c>
      <c r="K190" s="27">
        <v>7.2262435924414667</v>
      </c>
      <c r="L190" s="27">
        <v>9.4630945994293896</v>
      </c>
      <c r="M190" s="27">
        <v>7.331585758133313</v>
      </c>
      <c r="N190" s="27">
        <v>6.8244513613260178</v>
      </c>
      <c r="O190" s="27">
        <v>9.855139200434353</v>
      </c>
      <c r="P190" s="27">
        <v>7.9749244045534935</v>
      </c>
      <c r="Q190" s="27">
        <v>6.8568691133689459</v>
      </c>
      <c r="R190" s="27">
        <v>7.2851796980868402</v>
      </c>
      <c r="S190" s="27">
        <v>6.9736903310873188</v>
      </c>
      <c r="T190" s="27">
        <v>7.6195163524900478</v>
      </c>
      <c r="U190" s="27">
        <v>6.7409506631314793</v>
      </c>
      <c r="V190" s="27">
        <v>6.8186267817697903</v>
      </c>
      <c r="W190" s="27">
        <v>7.2119736548641278</v>
      </c>
      <c r="X190" s="27">
        <v>6.1429437905138879</v>
      </c>
      <c r="Y190" s="27">
        <v>11.101880149201627</v>
      </c>
      <c r="Z190" s="27">
        <v>12.716759653773963</v>
      </c>
    </row>
    <row r="191" spans="1:26">
      <c r="A191" s="27" t="s">
        <v>55</v>
      </c>
      <c r="B191" s="27" t="s">
        <v>56</v>
      </c>
      <c r="C191" s="27">
        <v>189</v>
      </c>
      <c r="D191" s="27">
        <v>7.9897272502216126</v>
      </c>
      <c r="E191" s="27">
        <v>6.1915704185782872</v>
      </c>
      <c r="F191" s="27">
        <v>7.2439100250290478</v>
      </c>
      <c r="G191" s="27">
        <v>6.1434618759954995</v>
      </c>
      <c r="H191" s="27">
        <v>5.9727004777528059</v>
      </c>
      <c r="I191" s="27">
        <v>7.096891623285666</v>
      </c>
      <c r="J191" s="27">
        <v>6.3208849782919465</v>
      </c>
      <c r="K191" s="27">
        <v>8.6777475931575108</v>
      </c>
      <c r="L191" s="27">
        <v>8.3487619006562763</v>
      </c>
      <c r="M191" s="27">
        <v>6.1085800416415195</v>
      </c>
      <c r="N191" s="27">
        <v>6.6831841319316512</v>
      </c>
      <c r="O191" s="27">
        <v>8.2603168035534935</v>
      </c>
      <c r="P191" s="27">
        <v>7.1471162697838082</v>
      </c>
      <c r="Q191" s="27">
        <v>8.2887373919963885</v>
      </c>
      <c r="R191" s="27">
        <v>6.6723706856396818</v>
      </c>
      <c r="S191" s="27">
        <v>8.7026898093206224</v>
      </c>
      <c r="T191" s="27">
        <v>8.6883316419269612</v>
      </c>
      <c r="U191" s="27">
        <v>7.0457931486863767</v>
      </c>
      <c r="V191" s="27">
        <v>7.7077391104556767</v>
      </c>
      <c r="W191" s="27">
        <v>7.6788004365311258</v>
      </c>
      <c r="X191" s="27">
        <v>6.2854702358472121</v>
      </c>
      <c r="Y191" s="27">
        <v>14.802506865602169</v>
      </c>
      <c r="Z191" s="27">
        <v>11.101880149201627</v>
      </c>
    </row>
    <row r="192" spans="1:26">
      <c r="A192" s="27" t="s">
        <v>55</v>
      </c>
      <c r="B192" s="27" t="s">
        <v>56</v>
      </c>
      <c r="C192" s="27">
        <v>190</v>
      </c>
      <c r="D192" s="27">
        <v>4.7920450731094739</v>
      </c>
      <c r="E192" s="27">
        <v>6.1879064107648611</v>
      </c>
      <c r="F192" s="27">
        <v>6.1089202558133708</v>
      </c>
      <c r="G192" s="27">
        <v>7.8152058501253183</v>
      </c>
      <c r="H192" s="27">
        <v>6.4343908724311181</v>
      </c>
      <c r="I192" s="27">
        <v>6.5932885366479947</v>
      </c>
      <c r="J192" s="27">
        <v>6.5885142448256131</v>
      </c>
      <c r="K192" s="27">
        <v>7.3121053205215514</v>
      </c>
      <c r="L192" s="27">
        <v>6.4114320625395429</v>
      </c>
      <c r="M192" s="27">
        <v>8.0299896916959064</v>
      </c>
      <c r="N192" s="27">
        <v>5.7328628975311666</v>
      </c>
      <c r="O192" s="27">
        <v>7.2353319693641405</v>
      </c>
      <c r="P192" s="27">
        <v>8.2038454860577001</v>
      </c>
      <c r="Q192" s="27">
        <v>8.4617793545321742</v>
      </c>
      <c r="R192" s="27">
        <v>8.1013379679055344</v>
      </c>
      <c r="S192" s="27">
        <v>6.5832592769637541</v>
      </c>
      <c r="T192" s="27">
        <v>7.737344095953393</v>
      </c>
      <c r="U192" s="27">
        <v>6.4707013239714559</v>
      </c>
      <c r="V192" s="27">
        <v>7.4569850315165871</v>
      </c>
      <c r="W192" s="27">
        <v>7.6958231443786342</v>
      </c>
      <c r="X192" s="27">
        <v>7.5158251431218019</v>
      </c>
      <c r="Y192" s="27">
        <v>14.586390400885376</v>
      </c>
      <c r="Z192" s="27">
        <v>12.273720336433712</v>
      </c>
    </row>
    <row r="193" spans="1:26">
      <c r="A193" s="27" t="s">
        <v>55</v>
      </c>
      <c r="B193" s="27" t="s">
        <v>56</v>
      </c>
      <c r="C193" s="27">
        <v>191</v>
      </c>
      <c r="D193" s="27">
        <v>6.3805987254968572</v>
      </c>
      <c r="E193" s="27">
        <v>5.9425844366401135</v>
      </c>
      <c r="F193" s="27">
        <v>9.5464205705039689</v>
      </c>
      <c r="G193" s="27">
        <v>8.7613135778512454</v>
      </c>
      <c r="H193" s="27">
        <v>8.5291375183974711</v>
      </c>
      <c r="I193" s="27">
        <v>7.1353964270027301</v>
      </c>
      <c r="J193" s="27">
        <v>7.274973301450089</v>
      </c>
      <c r="K193" s="27">
        <v>6.7930584369220437</v>
      </c>
      <c r="L193" s="27">
        <v>7.0355725925009223</v>
      </c>
      <c r="M193" s="27">
        <v>6.3970253705292812</v>
      </c>
      <c r="N193" s="27">
        <v>7.648345842462545</v>
      </c>
      <c r="O193" s="27">
        <v>7.597500100835382</v>
      </c>
      <c r="P193" s="27">
        <v>8.2868497444855009</v>
      </c>
      <c r="Q193" s="27">
        <v>7.5081170726593616</v>
      </c>
      <c r="R193" s="27">
        <v>7.3029607830927432</v>
      </c>
      <c r="S193" s="27">
        <v>8.6876088775307601</v>
      </c>
      <c r="T193" s="27">
        <v>8.109695609447396</v>
      </c>
      <c r="U193" s="27">
        <v>6.101415630830493</v>
      </c>
      <c r="V193" s="27">
        <v>7.1841837723616893</v>
      </c>
      <c r="W193" s="27">
        <v>8.6939098339281031</v>
      </c>
      <c r="X193" s="27">
        <v>6.7090533707543081</v>
      </c>
      <c r="Y193" s="27">
        <v>14.452240554918708</v>
      </c>
      <c r="Z193" s="27">
        <v>14.452240554918708</v>
      </c>
    </row>
    <row r="194" spans="1:26">
      <c r="A194" s="27" t="s">
        <v>55</v>
      </c>
      <c r="B194" s="27" t="s">
        <v>56</v>
      </c>
      <c r="C194" s="27">
        <v>192</v>
      </c>
      <c r="D194" s="27">
        <v>4.1155844688127612</v>
      </c>
      <c r="E194" s="27">
        <v>5.9381224819324547</v>
      </c>
      <c r="F194" s="27">
        <v>5.7834238012275794</v>
      </c>
      <c r="G194" s="27">
        <v>8.0690335492897027</v>
      </c>
      <c r="H194" s="27">
        <v>6.7847354171165897</v>
      </c>
      <c r="I194" s="27">
        <v>5.8979222683237467</v>
      </c>
      <c r="J194" s="27">
        <v>7.270907514659628</v>
      </c>
      <c r="K194" s="27">
        <v>7.9060191852222896</v>
      </c>
      <c r="L194" s="27">
        <v>8.9679944501257083</v>
      </c>
      <c r="M194" s="27">
        <v>7.7652034999862733</v>
      </c>
      <c r="N194" s="27">
        <v>7.5087766538125225</v>
      </c>
      <c r="O194" s="27">
        <v>6.917894650788833</v>
      </c>
      <c r="P194" s="27">
        <v>7.2409860069238325</v>
      </c>
      <c r="Q194" s="27">
        <v>7.3713315400624237</v>
      </c>
      <c r="R194" s="27">
        <v>8.8762665550534923</v>
      </c>
      <c r="S194" s="27">
        <v>8.1932905335209743</v>
      </c>
      <c r="T194" s="27">
        <v>7.842937654237077</v>
      </c>
      <c r="U194" s="27">
        <v>6.9874818598640971</v>
      </c>
      <c r="V194" s="27">
        <v>7.7887220398327566</v>
      </c>
      <c r="W194" s="27">
        <v>7.7775119550645799</v>
      </c>
      <c r="X194" s="27">
        <v>8.7231424147391703</v>
      </c>
      <c r="Y194" s="27">
        <v>10.511759510673199</v>
      </c>
      <c r="Z194" s="27">
        <v>10.989739945674339</v>
      </c>
    </row>
    <row r="195" spans="1:26">
      <c r="A195" s="27" t="s">
        <v>55</v>
      </c>
      <c r="B195" s="27" t="s">
        <v>56</v>
      </c>
      <c r="C195" s="27">
        <v>193</v>
      </c>
      <c r="D195" s="27">
        <v>5.4683480330046139</v>
      </c>
      <c r="E195" s="27">
        <v>6.5876680798911398</v>
      </c>
      <c r="F195" s="27">
        <v>6.7168188208985171</v>
      </c>
      <c r="G195" s="27">
        <v>6.7120424472089546</v>
      </c>
      <c r="H195" s="27">
        <v>8.2445030972936841</v>
      </c>
      <c r="I195" s="27">
        <v>7.7911395724492083</v>
      </c>
      <c r="J195" s="27">
        <v>7.2325966097777528</v>
      </c>
      <c r="K195" s="27">
        <v>7.7135521470565944</v>
      </c>
      <c r="L195" s="27">
        <v>8.2105081169701162</v>
      </c>
      <c r="M195" s="27">
        <v>6.947193608940462</v>
      </c>
      <c r="N195" s="27">
        <v>6.401882794445295</v>
      </c>
      <c r="O195" s="27">
        <v>6.8665577168410508</v>
      </c>
      <c r="P195" s="27">
        <v>6.9751440590141387</v>
      </c>
      <c r="Q195" s="27">
        <v>7.0418518889239925</v>
      </c>
      <c r="R195" s="27">
        <v>7.1476608634235781</v>
      </c>
      <c r="S195" s="27">
        <v>7.6217508875552857</v>
      </c>
      <c r="T195" s="27">
        <v>6.8616416013817547</v>
      </c>
      <c r="U195" s="27">
        <v>8.2648704602326983</v>
      </c>
      <c r="V195" s="27">
        <v>7.9014035145679786</v>
      </c>
      <c r="W195" s="27">
        <v>7.4706054907003745</v>
      </c>
      <c r="X195" s="27">
        <v>8.2401068212178217</v>
      </c>
      <c r="Y195" s="27">
        <v>11.261479694975728</v>
      </c>
      <c r="Z195" s="27">
        <v>12.676079341630034</v>
      </c>
    </row>
    <row r="196" spans="1:26">
      <c r="A196" s="27" t="s">
        <v>55</v>
      </c>
      <c r="B196" s="27" t="s">
        <v>56</v>
      </c>
      <c r="C196" s="27">
        <v>194</v>
      </c>
      <c r="D196" s="27">
        <v>5.6116826135479414</v>
      </c>
      <c r="E196" s="27">
        <v>6.7507131443698025</v>
      </c>
      <c r="F196" s="27">
        <v>6.2746478703228936</v>
      </c>
      <c r="G196" s="27">
        <v>6.6188660716560088</v>
      </c>
      <c r="H196" s="27">
        <v>7.5850884364784994</v>
      </c>
      <c r="I196" s="27">
        <v>6.6210270783094218</v>
      </c>
      <c r="J196" s="27">
        <v>6.8736787720550465</v>
      </c>
      <c r="K196" s="27">
        <v>7.4190609546683248</v>
      </c>
      <c r="L196" s="27">
        <v>6.9053245791544606</v>
      </c>
      <c r="M196" s="27">
        <v>7.3563746504822713</v>
      </c>
      <c r="N196" s="27">
        <v>7.6053488541855927</v>
      </c>
      <c r="O196" s="27">
        <v>7.1544549228963881</v>
      </c>
      <c r="P196" s="27">
        <v>6.4830720069153971</v>
      </c>
      <c r="Q196" s="27">
        <v>6.5882440869103647</v>
      </c>
      <c r="R196" s="27">
        <v>6.0947602864531909</v>
      </c>
      <c r="S196" s="27">
        <v>8.9369759837568417</v>
      </c>
      <c r="T196" s="27">
        <v>8.5613066156464388</v>
      </c>
      <c r="U196" s="27">
        <v>8.6791281776753255</v>
      </c>
      <c r="V196" s="27">
        <v>7.559819417075639</v>
      </c>
      <c r="W196" s="27">
        <v>8.2545655884263365</v>
      </c>
      <c r="X196" s="27">
        <v>8.804351775690904</v>
      </c>
      <c r="Y196" s="27">
        <v>11.021438369827873</v>
      </c>
      <c r="Z196" s="27">
        <v>13.065305058822492</v>
      </c>
    </row>
    <row r="197" spans="1:26">
      <c r="A197" s="27" t="s">
        <v>55</v>
      </c>
      <c r="B197" s="27" t="s">
        <v>56</v>
      </c>
      <c r="C197" s="27">
        <v>195</v>
      </c>
      <c r="D197" s="27">
        <v>4.7666165698470051</v>
      </c>
      <c r="E197" s="27">
        <v>5.2749139817922961</v>
      </c>
      <c r="F197" s="27">
        <v>6.1338133627260083</v>
      </c>
      <c r="G197" s="27">
        <v>7.4457684872564034</v>
      </c>
      <c r="H197" s="27">
        <v>6.962798572366836</v>
      </c>
      <c r="I197" s="27">
        <v>7.0552007214779886</v>
      </c>
      <c r="J197" s="27">
        <v>8.687462847381406</v>
      </c>
      <c r="K197" s="27">
        <v>7.5265063908477261</v>
      </c>
      <c r="L197" s="27">
        <v>8.4543337490579464</v>
      </c>
      <c r="M197" s="27">
        <v>6.0846529068418542</v>
      </c>
      <c r="N197" s="27">
        <v>6.8548725100557544</v>
      </c>
      <c r="O197" s="27">
        <v>7.0248467129648571</v>
      </c>
      <c r="P197" s="27">
        <v>7.82081164112601</v>
      </c>
      <c r="Q197" s="27">
        <v>7.7674016380242046</v>
      </c>
      <c r="R197" s="27">
        <v>5.799373577470778</v>
      </c>
      <c r="S197" s="27">
        <v>7.3988054707012942</v>
      </c>
      <c r="T197" s="27">
        <v>7.5474606692195687</v>
      </c>
      <c r="U197" s="27">
        <v>7.6317885388754023</v>
      </c>
      <c r="V197" s="27">
        <v>9.0527618076473466</v>
      </c>
      <c r="W197" s="27">
        <v>8.2338065635293169</v>
      </c>
      <c r="X197" s="27">
        <v>7.232633641346732</v>
      </c>
      <c r="Y197" s="27">
        <v>12.050982264995451</v>
      </c>
      <c r="Z197" s="27">
        <v>14.379196134460189</v>
      </c>
    </row>
    <row r="198" spans="1:26">
      <c r="A198" s="27" t="s">
        <v>55</v>
      </c>
      <c r="B198" s="27" t="s">
        <v>56</v>
      </c>
      <c r="C198" s="27">
        <v>196</v>
      </c>
      <c r="D198" s="27">
        <v>4.9283521541276976</v>
      </c>
      <c r="E198" s="27">
        <v>6.5348473521469952</v>
      </c>
      <c r="F198" s="27">
        <v>7.6651677356831609</v>
      </c>
      <c r="G198" s="27">
        <v>8.0081237194811479</v>
      </c>
      <c r="H198" s="27">
        <v>7.1205303339244619</v>
      </c>
      <c r="I198" s="27">
        <v>6.8156905719081369</v>
      </c>
      <c r="J198" s="27">
        <v>5.7482304140239089</v>
      </c>
      <c r="K198" s="27">
        <v>8.3926847993623781</v>
      </c>
      <c r="L198" s="27">
        <v>8.3050208017148837</v>
      </c>
      <c r="M198" s="27">
        <v>7.9552685339832916</v>
      </c>
      <c r="N198" s="27">
        <v>7.8808932228913049</v>
      </c>
      <c r="O198" s="27">
        <v>7.0576629072935919</v>
      </c>
      <c r="P198" s="27">
        <v>6.453978198237361</v>
      </c>
      <c r="Q198" s="27">
        <v>6.9197029520673086</v>
      </c>
      <c r="R198" s="27">
        <v>7.1960837251727181</v>
      </c>
      <c r="S198" s="27">
        <v>7.3173035646323976</v>
      </c>
      <c r="T198" s="27">
        <v>8.2364595610276883</v>
      </c>
      <c r="U198" s="27">
        <v>9.0883375311848944</v>
      </c>
      <c r="V198" s="27">
        <v>6.8047422035115499</v>
      </c>
      <c r="W198" s="27">
        <v>8.9505359974955105</v>
      </c>
      <c r="X198" s="27">
        <v>7.9603279417939756</v>
      </c>
      <c r="Y198" s="27">
        <v>10.926800024435574</v>
      </c>
      <c r="Z198" s="27">
        <v>14.189262586061012</v>
      </c>
    </row>
    <row r="199" spans="1:26">
      <c r="A199" s="27" t="s">
        <v>55</v>
      </c>
      <c r="B199" s="27" t="s">
        <v>56</v>
      </c>
      <c r="C199" s="27">
        <v>197</v>
      </c>
      <c r="D199" s="27">
        <v>7.4620670047712627</v>
      </c>
      <c r="E199" s="27">
        <v>5.6768528704691441</v>
      </c>
      <c r="F199" s="27">
        <v>7.2481612049439148</v>
      </c>
      <c r="G199" s="27">
        <v>8.1916075435355715</v>
      </c>
      <c r="H199" s="27">
        <v>6.4590829722154899</v>
      </c>
      <c r="I199" s="27">
        <v>7.0364905889828488</v>
      </c>
      <c r="J199" s="27">
        <v>10.402398813724041</v>
      </c>
      <c r="K199" s="27">
        <v>8.6514498176607564</v>
      </c>
      <c r="L199" s="27">
        <v>8.73043087488956</v>
      </c>
      <c r="M199" s="27">
        <v>6.4893314043956449</v>
      </c>
      <c r="N199" s="27">
        <v>8.2520892858401051</v>
      </c>
      <c r="O199" s="27">
        <v>6.658423351919331</v>
      </c>
      <c r="P199" s="27">
        <v>8.7242394731877511</v>
      </c>
      <c r="Q199" s="27">
        <v>7.1742467565048305</v>
      </c>
      <c r="R199" s="27">
        <v>6.6433970691429804</v>
      </c>
      <c r="S199" s="27">
        <v>7.6130679328772226</v>
      </c>
      <c r="T199" s="27">
        <v>7.422048284350848</v>
      </c>
      <c r="U199" s="27">
        <v>8.0146931725777808</v>
      </c>
      <c r="V199" s="27">
        <v>7.3183606683423523</v>
      </c>
      <c r="W199" s="27">
        <v>7.7711805477948053</v>
      </c>
      <c r="X199" s="27">
        <v>7.0543936628499848</v>
      </c>
      <c r="Y199" s="27">
        <v>11.326160556256204</v>
      </c>
      <c r="Z199" s="27">
        <v>14.894656082110096</v>
      </c>
    </row>
    <row r="200" spans="1:26">
      <c r="A200" s="27" t="s">
        <v>55</v>
      </c>
      <c r="B200" s="27" t="s">
        <v>56</v>
      </c>
      <c r="C200" s="27">
        <v>198</v>
      </c>
      <c r="D200" s="27">
        <v>5.1575190884607442</v>
      </c>
      <c r="E200" s="27">
        <v>5.7408932224961617</v>
      </c>
      <c r="F200" s="27">
        <v>6.2239288801846238</v>
      </c>
      <c r="G200" s="27">
        <v>5.9656103297108451</v>
      </c>
      <c r="H200" s="27">
        <v>7.3904992769456976</v>
      </c>
      <c r="I200" s="27">
        <v>8.8753612066276713</v>
      </c>
      <c r="J200" s="27">
        <v>7.3663419532288099</v>
      </c>
      <c r="K200" s="27">
        <v>6.3433553479202125</v>
      </c>
      <c r="L200" s="27">
        <v>7.6076003864130062</v>
      </c>
      <c r="M200" s="27">
        <v>7.2296182064572525</v>
      </c>
      <c r="N200" s="27">
        <v>7.0753466079712908</v>
      </c>
      <c r="O200" s="27">
        <v>6.7412908773033235</v>
      </c>
      <c r="P200" s="27">
        <v>8.1367160067466635</v>
      </c>
      <c r="Q200" s="27">
        <v>6.6085494715225854</v>
      </c>
      <c r="R200" s="27">
        <v>6.6311977124606107</v>
      </c>
      <c r="S200" s="27">
        <v>7.4818531346339814</v>
      </c>
      <c r="T200" s="27">
        <v>7.0445205218153317</v>
      </c>
      <c r="U200" s="27">
        <v>7.2904643111669944</v>
      </c>
      <c r="V200" s="27">
        <v>7.7443015463515517</v>
      </c>
      <c r="W200" s="27">
        <v>6.9299784567129379</v>
      </c>
      <c r="X200" s="27">
        <v>7.4785222826071163</v>
      </c>
      <c r="Y200" s="27">
        <v>14.599712397315839</v>
      </c>
      <c r="Z200" s="27">
        <v>13.843822856288671</v>
      </c>
    </row>
    <row r="201" spans="1:26">
      <c r="A201" s="27" t="s">
        <v>55</v>
      </c>
      <c r="B201" s="27" t="s">
        <v>56</v>
      </c>
      <c r="C201" s="27">
        <v>199</v>
      </c>
      <c r="D201" s="27">
        <v>5.481294059907353</v>
      </c>
      <c r="E201" s="27">
        <v>8.592657838539651</v>
      </c>
      <c r="F201" s="27">
        <v>8.1488191127203216</v>
      </c>
      <c r="G201" s="27">
        <v>6.7423957570132345</v>
      </c>
      <c r="H201" s="27">
        <v>6.3958382641953797</v>
      </c>
      <c r="I201" s="27">
        <v>8.0461012261672842</v>
      </c>
      <c r="J201" s="27">
        <v>6.543225306153257</v>
      </c>
      <c r="K201" s="27">
        <v>8.233733199100147</v>
      </c>
      <c r="L201" s="27">
        <v>7.9090229345628078</v>
      </c>
      <c r="M201" s="27">
        <v>7.5675352731509671</v>
      </c>
      <c r="N201" s="27">
        <v>6.908978427170851</v>
      </c>
      <c r="O201" s="27">
        <v>5.8913138800329499</v>
      </c>
      <c r="P201" s="27">
        <v>7.9490987779964346</v>
      </c>
      <c r="Q201" s="27">
        <v>6.1365977174879927</v>
      </c>
      <c r="R201" s="27">
        <v>6.3007034647770439</v>
      </c>
      <c r="S201" s="27">
        <v>7.9012567857097169</v>
      </c>
      <c r="T201" s="27">
        <v>6.3970400434151005</v>
      </c>
      <c r="U201" s="27">
        <v>7.4695797861105024</v>
      </c>
      <c r="V201" s="27">
        <v>7.4634989230004445</v>
      </c>
      <c r="W201" s="27">
        <v>7.1378139596191588</v>
      </c>
      <c r="X201" s="27">
        <v>8.4958014205181538</v>
      </c>
      <c r="Y201" s="27">
        <v>14.452240554918708</v>
      </c>
      <c r="Z201" s="27">
        <v>12.912212189293932</v>
      </c>
    </row>
    <row r="202" spans="1:26">
      <c r="A202" s="27" t="s">
        <v>55</v>
      </c>
      <c r="B202" s="27" t="s">
        <v>56</v>
      </c>
      <c r="C202" s="27">
        <v>200</v>
      </c>
      <c r="D202" s="27">
        <v>7.7725400926207087</v>
      </c>
      <c r="E202" s="27">
        <v>7.3975383122964731</v>
      </c>
      <c r="F202" s="27">
        <v>6.521852465532632</v>
      </c>
      <c r="G202" s="27">
        <v>7.0541063437898597</v>
      </c>
      <c r="H202" s="27">
        <v>7.7326718726603856</v>
      </c>
      <c r="I202" s="27">
        <v>7.8242625641296311</v>
      </c>
      <c r="J202" s="27">
        <v>8.4247003517770125</v>
      </c>
      <c r="K202" s="27">
        <v>7.8993932579134603</v>
      </c>
      <c r="L202" s="27">
        <v>8.4142049249564366</v>
      </c>
      <c r="M202" s="27">
        <v>6.7488510852880781</v>
      </c>
      <c r="N202" s="27">
        <v>7.7880193169730791</v>
      </c>
      <c r="O202" s="27">
        <v>7.4106239312456239</v>
      </c>
      <c r="P202" s="27">
        <v>7.3110747178400697</v>
      </c>
      <c r="Q202" s="27">
        <v>7.1073770257731779</v>
      </c>
      <c r="R202" s="27">
        <v>6.879109593526624</v>
      </c>
      <c r="S202" s="27">
        <v>7.9943064810706161</v>
      </c>
      <c r="T202" s="27">
        <v>7.5234697522835692</v>
      </c>
      <c r="U202" s="27">
        <v>7.3739270224151472</v>
      </c>
      <c r="V202" s="27">
        <v>6.3734870957226333</v>
      </c>
      <c r="W202" s="27">
        <v>7.4570990493932063</v>
      </c>
      <c r="X202" s="27">
        <v>9.4076599020667704</v>
      </c>
      <c r="Y202" s="27">
        <v>13.06412258678197</v>
      </c>
      <c r="Z202" s="27">
        <v>13.468843527333476</v>
      </c>
    </row>
    <row r="204" spans="1:26">
      <c r="B204" s="27" t="s">
        <v>57</v>
      </c>
      <c r="D204" s="27">
        <f>MEDIAN(D2:D202)</f>
        <v>5.8277712012076073</v>
      </c>
      <c r="E204" s="27">
        <f>AVERAGE(E3:E202)</f>
        <v>6.2965216793238641</v>
      </c>
      <c r="F204" s="27">
        <f t="shared" ref="F204:Z204" si="0">AVERAGE(F3:F202)</f>
        <v>6.8705339686020723</v>
      </c>
      <c r="G204" s="27">
        <f t="shared" si="0"/>
        <v>7.0918344656917238</v>
      </c>
      <c r="H204" s="27">
        <f t="shared" si="0"/>
        <v>7.423181823582671</v>
      </c>
      <c r="I204" s="27">
        <f t="shared" si="0"/>
        <v>7.2988357821176484</v>
      </c>
      <c r="J204" s="27">
        <f t="shared" si="0"/>
        <v>7.2408013749286386</v>
      </c>
      <c r="K204" s="27">
        <f t="shared" si="0"/>
        <v>7.3629616474630053</v>
      </c>
      <c r="L204" s="27">
        <f t="shared" si="0"/>
        <v>7.60664175142022</v>
      </c>
      <c r="M204" s="27">
        <f t="shared" si="0"/>
        <v>7.2663567758919543</v>
      </c>
      <c r="N204" s="27">
        <f t="shared" si="0"/>
        <v>7.3680984851545528</v>
      </c>
      <c r="O204" s="27">
        <f t="shared" si="0"/>
        <v>7.6294912250518383</v>
      </c>
      <c r="P204" s="27">
        <f t="shared" si="0"/>
        <v>7.7634522328138607</v>
      </c>
      <c r="Q204" s="27">
        <f t="shared" si="0"/>
        <v>7.3788362786746324</v>
      </c>
      <c r="R204" s="27">
        <f t="shared" si="0"/>
        <v>7.2401384494911358</v>
      </c>
      <c r="S204" s="27">
        <f t="shared" si="0"/>
        <v>7.461398577500657</v>
      </c>
      <c r="T204" s="27">
        <f t="shared" si="0"/>
        <v>7.6507338579453856</v>
      </c>
      <c r="U204" s="27">
        <f t="shared" si="0"/>
        <v>7.4189388872379922</v>
      </c>
      <c r="V204" s="27">
        <f t="shared" si="0"/>
        <v>7.6006267115675508</v>
      </c>
      <c r="W204" s="27">
        <f t="shared" si="0"/>
        <v>7.8084630367400116</v>
      </c>
      <c r="X204" s="27">
        <f t="shared" si="0"/>
        <v>7.811584246452818</v>
      </c>
      <c r="Y204" s="27">
        <f t="shared" si="0"/>
        <v>12.593908183920988</v>
      </c>
      <c r="Z204" s="27">
        <f t="shared" si="0"/>
        <v>12.644109588011878</v>
      </c>
    </row>
    <row r="205" spans="1:26">
      <c r="B205" s="27" t="s">
        <v>58</v>
      </c>
      <c r="C205" s="27" t="s">
        <v>29</v>
      </c>
      <c r="D205" s="27">
        <f t="shared" ref="D205:Z205" si="1">+MAX(D2:D202)</f>
        <v>9.9307022880503357</v>
      </c>
      <c r="E205" s="27">
        <f t="shared" si="1"/>
        <v>8.9354060277519753</v>
      </c>
      <c r="F205" s="27">
        <f t="shared" si="1"/>
        <v>9.8828301799863159</v>
      </c>
      <c r="G205" s="27">
        <f t="shared" si="1"/>
        <v>9.6794126060005592</v>
      </c>
      <c r="H205" s="27">
        <f t="shared" si="1"/>
        <v>9.9042832081418446</v>
      </c>
      <c r="I205" s="27">
        <f t="shared" si="1"/>
        <v>10.035355555336077</v>
      </c>
      <c r="J205" s="27">
        <f t="shared" si="1"/>
        <v>10.402398813724041</v>
      </c>
      <c r="K205" s="27">
        <f t="shared" si="1"/>
        <v>9.766142144730086</v>
      </c>
      <c r="L205" s="27">
        <f t="shared" si="1"/>
        <v>10.078878721283857</v>
      </c>
      <c r="M205" s="27">
        <f t="shared" si="1"/>
        <v>9.1748628187807828</v>
      </c>
      <c r="N205" s="27">
        <f t="shared" si="1"/>
        <v>10.726132468662726</v>
      </c>
      <c r="O205" s="27">
        <f t="shared" si="1"/>
        <v>9.855139200434353</v>
      </c>
      <c r="P205" s="27">
        <f t="shared" si="1"/>
        <v>10.876364032770077</v>
      </c>
      <c r="Q205" s="27">
        <f t="shared" si="1"/>
        <v>10.280906777260025</v>
      </c>
      <c r="R205" s="27">
        <f t="shared" si="1"/>
        <v>10.726060629985604</v>
      </c>
      <c r="S205" s="27">
        <f t="shared" si="1"/>
        <v>9.9551668939373297</v>
      </c>
      <c r="T205" s="27">
        <f t="shared" si="1"/>
        <v>10.563607849590449</v>
      </c>
      <c r="U205" s="27">
        <f t="shared" si="1"/>
        <v>9.1844188172949277</v>
      </c>
      <c r="V205" s="27">
        <f t="shared" si="1"/>
        <v>10.868281989090912</v>
      </c>
      <c r="W205" s="27">
        <f t="shared" si="1"/>
        <v>9.9160424424166784</v>
      </c>
      <c r="X205" s="27">
        <f t="shared" si="1"/>
        <v>11.285763784440856</v>
      </c>
      <c r="Y205" s="27">
        <f t="shared" si="1"/>
        <v>15.101547408341604</v>
      </c>
      <c r="Z205" s="27">
        <f t="shared" si="1"/>
        <v>15.101547408341604</v>
      </c>
    </row>
    <row r="206" spans="1:26">
      <c r="B206" s="27" t="s">
        <v>59</v>
      </c>
      <c r="D206" s="27">
        <f t="shared" ref="D206:Z206" si="2">MIN(D2:D202)</f>
        <v>3.7646457221592651</v>
      </c>
      <c r="E206" s="27">
        <f t="shared" si="2"/>
        <v>4.1655047705698509</v>
      </c>
      <c r="F206" s="27">
        <f t="shared" si="2"/>
        <v>4.4609597605180156</v>
      </c>
      <c r="G206" s="27">
        <f t="shared" si="2"/>
        <v>4.6099394950371</v>
      </c>
      <c r="H206" s="27">
        <f t="shared" si="2"/>
        <v>5.0450415654125464</v>
      </c>
      <c r="I206" s="27">
        <f t="shared" si="2"/>
        <v>5.0377554295385325</v>
      </c>
      <c r="J206" s="27">
        <f t="shared" si="2"/>
        <v>4.8502579580590046</v>
      </c>
      <c r="K206" s="27">
        <f t="shared" si="2"/>
        <v>5.0155088891510395</v>
      </c>
      <c r="L206" s="27">
        <f t="shared" si="2"/>
        <v>5.1147084272965584</v>
      </c>
      <c r="M206" s="27">
        <f t="shared" si="2"/>
        <v>4.9504671304908587</v>
      </c>
      <c r="N206" s="27">
        <f t="shared" si="2"/>
        <v>4.9376049486499687</v>
      </c>
      <c r="O206" s="27">
        <f t="shared" si="2"/>
        <v>5.1976608885837594</v>
      </c>
      <c r="P206" s="27">
        <f t="shared" si="2"/>
        <v>5.424450252168711</v>
      </c>
      <c r="Q206" s="27">
        <f t="shared" si="2"/>
        <v>5.2590987996883252</v>
      </c>
      <c r="R206" s="27">
        <f t="shared" si="2"/>
        <v>4.9573710726246487</v>
      </c>
      <c r="S206" s="27">
        <f t="shared" si="2"/>
        <v>5.0818614256113426</v>
      </c>
      <c r="T206" s="27">
        <f t="shared" si="2"/>
        <v>5.1504501797418412</v>
      </c>
      <c r="U206" s="27">
        <f t="shared" si="2"/>
        <v>5.1081307821951016</v>
      </c>
      <c r="V206" s="27">
        <f t="shared" si="2"/>
        <v>5.2233621948735411</v>
      </c>
      <c r="W206" s="27">
        <f t="shared" si="2"/>
        <v>5.4418016383623584</v>
      </c>
      <c r="X206" s="27">
        <f t="shared" si="2"/>
        <v>5.4976403534221774</v>
      </c>
      <c r="Y206" s="27">
        <f t="shared" si="2"/>
        <v>8.2199378915918651</v>
      </c>
      <c r="Z206" s="27">
        <f t="shared" si="2"/>
        <v>8.4969493991565344</v>
      </c>
    </row>
  </sheetData>
  <printOptions gridLines="1"/>
  <pageMargins left="0.75" right="0.75" top="1" bottom="1" header="0.5" footer="0.5"/>
  <pageSetup scale="85" orientation="portrait" r:id="rId1"/>
  <headerFooter alignWithMargins="0">
    <oddHeader>&amp;L2012 CNGC IRP DRAFT&amp;CAPPENDIX G
FOM INDEX MAX
DRAWS 1 - 200&amp;RPAGE 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Z207"/>
  <sheetViews>
    <sheetView workbookViewId="0">
      <selection activeCell="I18" sqref="I18"/>
    </sheetView>
  </sheetViews>
  <sheetFormatPr defaultRowHeight="12.75"/>
  <cols>
    <col min="1" max="1" width="25.85546875" style="27" bestFit="1" customWidth="1"/>
    <col min="2" max="2" width="24.5703125" style="27" bestFit="1" customWidth="1"/>
    <col min="3" max="3" width="5.140625" style="27" bestFit="1" customWidth="1"/>
    <col min="4" max="25" width="12" style="27" bestFit="1" customWidth="1"/>
    <col min="26" max="16384" width="9.140625" style="27"/>
  </cols>
  <sheetData>
    <row r="1" spans="1:26">
      <c r="A1" s="27" t="s">
        <v>53</v>
      </c>
      <c r="B1" s="27" t="s">
        <v>54</v>
      </c>
      <c r="C1" s="27" t="s">
        <v>36</v>
      </c>
      <c r="D1" s="27">
        <v>2012</v>
      </c>
      <c r="E1" s="27">
        <v>2013</v>
      </c>
      <c r="F1" s="27">
        <v>2014</v>
      </c>
      <c r="G1" s="27">
        <v>2015</v>
      </c>
      <c r="H1" s="27">
        <v>2016</v>
      </c>
      <c r="I1" s="27">
        <v>2017</v>
      </c>
      <c r="J1" s="27">
        <v>2018</v>
      </c>
      <c r="K1" s="27">
        <v>2019</v>
      </c>
      <c r="L1" s="27">
        <v>2020</v>
      </c>
      <c r="M1" s="27">
        <v>2021</v>
      </c>
      <c r="N1" s="27">
        <v>2022</v>
      </c>
      <c r="O1" s="27">
        <v>2023</v>
      </c>
      <c r="P1" s="27">
        <v>2024</v>
      </c>
      <c r="Q1" s="27">
        <v>2025</v>
      </c>
      <c r="R1" s="27">
        <v>2026</v>
      </c>
      <c r="S1" s="27">
        <v>2027</v>
      </c>
      <c r="T1" s="27">
        <v>2028</v>
      </c>
      <c r="U1" s="27">
        <v>2029</v>
      </c>
      <c r="V1" s="27">
        <v>2030</v>
      </c>
      <c r="W1" s="27">
        <v>2031</v>
      </c>
      <c r="X1" s="27">
        <v>2032</v>
      </c>
      <c r="Y1" s="27">
        <v>2033</v>
      </c>
    </row>
    <row r="2" spans="1:26">
      <c r="A2" s="27" t="s">
        <v>55</v>
      </c>
      <c r="B2" s="27" t="s">
        <v>56</v>
      </c>
      <c r="C2" s="27">
        <v>0</v>
      </c>
      <c r="D2" s="27">
        <v>2.9509183798472911</v>
      </c>
      <c r="E2" s="27">
        <v>3.6738669660205674</v>
      </c>
      <c r="F2" s="27">
        <v>4.1223020660095777</v>
      </c>
      <c r="G2" s="27">
        <v>4.464702572708017</v>
      </c>
      <c r="H2" s="27">
        <v>4.7591794665187415</v>
      </c>
      <c r="I2" s="27">
        <v>4.6198688215317736</v>
      </c>
      <c r="J2" s="27">
        <v>4.6291827138650454</v>
      </c>
      <c r="K2" s="27">
        <v>4.7897405103063839</v>
      </c>
      <c r="L2" s="27">
        <v>4.8844873338122801</v>
      </c>
      <c r="M2" s="27">
        <v>4.7451177513079887</v>
      </c>
      <c r="N2" s="27">
        <v>4.7424306240212113</v>
      </c>
      <c r="O2" s="27">
        <v>4.9244882621109447</v>
      </c>
      <c r="P2" s="27">
        <v>5.1652264922978999</v>
      </c>
      <c r="Q2" s="27">
        <v>4.7424637984321576</v>
      </c>
      <c r="R2" s="27">
        <v>4.6838636719274493</v>
      </c>
      <c r="S2" s="27">
        <v>4.8428894458376623</v>
      </c>
      <c r="T2" s="27">
        <v>4.9331619588967683</v>
      </c>
      <c r="U2" s="27">
        <v>4.850114409039012</v>
      </c>
      <c r="V2" s="27">
        <v>4.9804111430682996</v>
      </c>
      <c r="W2" s="27">
        <v>5.1279373956345955</v>
      </c>
      <c r="X2" s="27">
        <v>5.2194652425207435</v>
      </c>
      <c r="Y2" s="27">
        <v>7.7043750840178769</v>
      </c>
      <c r="Z2" s="27">
        <v>7.9640128467057361</v>
      </c>
    </row>
    <row r="3" spans="1:26">
      <c r="A3" s="27" t="s">
        <v>55</v>
      </c>
      <c r="B3" s="27" t="s">
        <v>56</v>
      </c>
      <c r="C3" s="27">
        <v>1</v>
      </c>
      <c r="D3" s="27">
        <v>2.1979479891348674</v>
      </c>
      <c r="E3" s="27">
        <v>2.1979479891348674</v>
      </c>
      <c r="F3" s="27">
        <v>2.1979479891348674</v>
      </c>
      <c r="G3" s="27">
        <v>2.8137690070944004</v>
      </c>
      <c r="H3" s="27">
        <v>2.7254481910455923</v>
      </c>
      <c r="I3" s="27">
        <v>3.6188555792750372</v>
      </c>
      <c r="J3" s="27">
        <v>2.9888210765612704</v>
      </c>
      <c r="K3" s="27">
        <v>2.1979479891348674</v>
      </c>
      <c r="L3" s="27">
        <v>4.4215899481166065</v>
      </c>
      <c r="M3" s="27">
        <v>2.533625886469955</v>
      </c>
      <c r="N3" s="27">
        <v>2.1979479891348674</v>
      </c>
      <c r="O3" s="27">
        <v>3.4828536486519459</v>
      </c>
      <c r="P3" s="27">
        <v>2.9672589214910579</v>
      </c>
      <c r="Q3" s="27">
        <v>2.7258364984882433</v>
      </c>
      <c r="R3" s="27">
        <v>2.5758338399553362</v>
      </c>
      <c r="S3" s="27">
        <v>2.1979479891348674</v>
      </c>
      <c r="T3" s="27">
        <v>3.1531102349231026</v>
      </c>
      <c r="U3" s="27">
        <v>2.6222179762292592</v>
      </c>
      <c r="V3" s="27">
        <v>2.1979479891348674</v>
      </c>
      <c r="W3" s="27">
        <v>3.4397447101061909</v>
      </c>
      <c r="X3" s="27">
        <v>4.3672786105999961</v>
      </c>
      <c r="Y3" s="27">
        <v>2.9305973188464902</v>
      </c>
      <c r="Z3" s="27">
        <v>2.9305973188464902</v>
      </c>
    </row>
    <row r="4" spans="1:26">
      <c r="A4" s="27" t="s">
        <v>55</v>
      </c>
      <c r="B4" s="27" t="s">
        <v>56</v>
      </c>
      <c r="C4" s="27">
        <v>2</v>
      </c>
      <c r="D4" s="27">
        <v>2.7585273387457776</v>
      </c>
      <c r="E4" s="27">
        <v>2.1979479891348674</v>
      </c>
      <c r="F4" s="27">
        <v>2.1979479891348674</v>
      </c>
      <c r="G4" s="27">
        <v>2.1979479891348674</v>
      </c>
      <c r="H4" s="27">
        <v>4.3914780422195401</v>
      </c>
      <c r="I4" s="27">
        <v>2.1979479891348674</v>
      </c>
      <c r="J4" s="27">
        <v>2.1979479891348674</v>
      </c>
      <c r="K4" s="27">
        <v>2.1979479891348674</v>
      </c>
      <c r="L4" s="27">
        <v>2.1979479891348674</v>
      </c>
      <c r="M4" s="27">
        <v>3.2416509695820328</v>
      </c>
      <c r="N4" s="27">
        <v>3.4969497503195988</v>
      </c>
      <c r="O4" s="27">
        <v>3.1572277261683688</v>
      </c>
      <c r="P4" s="27">
        <v>3.100205747673308</v>
      </c>
      <c r="Q4" s="27">
        <v>3.0363186053855671</v>
      </c>
      <c r="R4" s="27">
        <v>3.1697339158508564</v>
      </c>
      <c r="S4" s="27">
        <v>2.415427581342815</v>
      </c>
      <c r="T4" s="27">
        <v>2.5367103366824413</v>
      </c>
      <c r="U4" s="27">
        <v>2.1979479891348674</v>
      </c>
      <c r="V4" s="27">
        <v>2.3504270465047075</v>
      </c>
      <c r="W4" s="27">
        <v>4.7062317056632592</v>
      </c>
      <c r="X4" s="27">
        <v>2.670499456381775</v>
      </c>
      <c r="Y4" s="27">
        <v>2.9305973188464902</v>
      </c>
      <c r="Z4" s="27">
        <v>2.9305973188464902</v>
      </c>
    </row>
    <row r="5" spans="1:26">
      <c r="A5" s="27" t="s">
        <v>55</v>
      </c>
      <c r="B5" s="27" t="s">
        <v>56</v>
      </c>
      <c r="C5" s="27">
        <v>3</v>
      </c>
      <c r="D5" s="27">
        <v>2.1979479891348674</v>
      </c>
      <c r="E5" s="27">
        <v>2.1979479891348674</v>
      </c>
      <c r="F5" s="27">
        <v>2.1979479891348674</v>
      </c>
      <c r="G5" s="27">
        <v>3.0657199243835254</v>
      </c>
      <c r="H5" s="27">
        <v>2.6514212112686177</v>
      </c>
      <c r="I5" s="27">
        <v>3.2953467446029547</v>
      </c>
      <c r="J5" s="27">
        <v>2.1979479891348674</v>
      </c>
      <c r="K5" s="27">
        <v>4.1702986119806296</v>
      </c>
      <c r="L5" s="27">
        <v>3.0528545983528117</v>
      </c>
      <c r="M5" s="27">
        <v>2.6560003743856448</v>
      </c>
      <c r="N5" s="27">
        <v>2.1979479891348674</v>
      </c>
      <c r="O5" s="27">
        <v>2.1979479891348674</v>
      </c>
      <c r="P5" s="27">
        <v>2.1979479891348674</v>
      </c>
      <c r="Q5" s="27">
        <v>2.347701557963227</v>
      </c>
      <c r="R5" s="27">
        <v>2.3916751487092114</v>
      </c>
      <c r="S5" s="27">
        <v>2.1979479891348674</v>
      </c>
      <c r="T5" s="27">
        <v>2.7617948506766186</v>
      </c>
      <c r="U5" s="27">
        <v>2.1979479891348674</v>
      </c>
      <c r="V5" s="27">
        <v>2.1979479891348674</v>
      </c>
      <c r="W5" s="27">
        <v>2.5056094084100793</v>
      </c>
      <c r="X5" s="27">
        <v>3.7546887717111814</v>
      </c>
      <c r="Y5" s="27">
        <v>5.9948737107486449</v>
      </c>
      <c r="Z5" s="27">
        <v>4.7227893586048149</v>
      </c>
    </row>
    <row r="6" spans="1:26">
      <c r="A6" s="27" t="s">
        <v>55</v>
      </c>
      <c r="B6" s="27" t="s">
        <v>56</v>
      </c>
      <c r="C6" s="27">
        <v>4</v>
      </c>
      <c r="D6" s="27">
        <v>2.1979479891348674</v>
      </c>
      <c r="E6" s="27">
        <v>2.1979479891348674</v>
      </c>
      <c r="F6" s="27">
        <v>2.1979479891348674</v>
      </c>
      <c r="G6" s="27">
        <v>2.1979479891348674</v>
      </c>
      <c r="H6" s="27">
        <v>2.7073736411935556</v>
      </c>
      <c r="I6" s="27">
        <v>2.7378153376671963</v>
      </c>
      <c r="J6" s="27">
        <v>2.1979479891348674</v>
      </c>
      <c r="K6" s="27">
        <v>2.1979479891348674</v>
      </c>
      <c r="L6" s="27">
        <v>2.9068375497699774</v>
      </c>
      <c r="M6" s="27">
        <v>3.2201328331692922</v>
      </c>
      <c r="N6" s="27">
        <v>3.2544502676265461</v>
      </c>
      <c r="O6" s="27">
        <v>2.1979479891348674</v>
      </c>
      <c r="P6" s="27">
        <v>3.4843408504363578</v>
      </c>
      <c r="Q6" s="27">
        <v>2.1979479891348674</v>
      </c>
      <c r="R6" s="27">
        <v>2.1979479891348674</v>
      </c>
      <c r="S6" s="27">
        <v>2.1979479891348674</v>
      </c>
      <c r="T6" s="27">
        <v>3.7848443469112802</v>
      </c>
      <c r="U6" s="27">
        <v>3.1554987711223128</v>
      </c>
      <c r="V6" s="27">
        <v>2.1979479891348674</v>
      </c>
      <c r="W6" s="27">
        <v>2.5889996107909776</v>
      </c>
      <c r="X6" s="27">
        <v>3.213268018731029</v>
      </c>
      <c r="Y6" s="27">
        <v>2.9305973188464902</v>
      </c>
      <c r="Z6" s="27">
        <v>2.9305973188464902</v>
      </c>
    </row>
    <row r="7" spans="1:26">
      <c r="A7" s="27" t="s">
        <v>55</v>
      </c>
      <c r="B7" s="27" t="s">
        <v>56</v>
      </c>
      <c r="C7" s="27">
        <v>5</v>
      </c>
      <c r="D7" s="27">
        <v>2.2652321112512408</v>
      </c>
      <c r="E7" s="27">
        <v>2.2652321112512408</v>
      </c>
      <c r="F7" s="27">
        <v>3.0394205197544313</v>
      </c>
      <c r="G7" s="27">
        <v>2.2749500123696338</v>
      </c>
      <c r="H7" s="27">
        <v>2.2652321112512408</v>
      </c>
      <c r="I7" s="27">
        <v>2.2843733934489445</v>
      </c>
      <c r="J7" s="27">
        <v>3.4591378590196458</v>
      </c>
      <c r="K7" s="27">
        <v>2.534598410760811</v>
      </c>
      <c r="L7" s="27">
        <v>2.2652321112512408</v>
      </c>
      <c r="M7" s="27">
        <v>3.5349022389511502</v>
      </c>
      <c r="N7" s="27">
        <v>2.2652321112512408</v>
      </c>
      <c r="O7" s="27">
        <v>3.0561757575768342</v>
      </c>
      <c r="P7" s="27">
        <v>2.2652321112512408</v>
      </c>
      <c r="Q7" s="27">
        <v>2.5848034559803588</v>
      </c>
      <c r="R7" s="27">
        <v>2.6752693545375452</v>
      </c>
      <c r="S7" s="27">
        <v>2.2996484700480408</v>
      </c>
      <c r="T7" s="27">
        <v>3.9475748605089245</v>
      </c>
      <c r="U7" s="27">
        <v>2.2652321112512408</v>
      </c>
      <c r="V7" s="27">
        <v>2.5053165299803033</v>
      </c>
      <c r="W7" s="27">
        <v>3.3010623291436247</v>
      </c>
      <c r="X7" s="27">
        <v>3.1665152778910106</v>
      </c>
      <c r="Y7" s="27">
        <v>3.0203094816683209</v>
      </c>
      <c r="Z7" s="27">
        <v>3.0203094816683209</v>
      </c>
    </row>
    <row r="8" spans="1:26">
      <c r="A8" s="27" t="s">
        <v>55</v>
      </c>
      <c r="B8" s="27" t="s">
        <v>56</v>
      </c>
      <c r="C8" s="27">
        <v>6</v>
      </c>
      <c r="D8" s="27">
        <v>2.1979479891348674</v>
      </c>
      <c r="E8" s="27">
        <v>2.1979479891348674</v>
      </c>
      <c r="F8" s="27">
        <v>2.1979479891348674</v>
      </c>
      <c r="G8" s="27">
        <v>2.1979479891348674</v>
      </c>
      <c r="H8" s="27">
        <v>3.268641743052052</v>
      </c>
      <c r="I8" s="27">
        <v>2.1979479891348674</v>
      </c>
      <c r="J8" s="27">
        <v>2.4120061787880518</v>
      </c>
      <c r="K8" s="27">
        <v>3.4275973074174964</v>
      </c>
      <c r="L8" s="27">
        <v>2.1979479891348674</v>
      </c>
      <c r="M8" s="27">
        <v>3.1128949990741583</v>
      </c>
      <c r="N8" s="27">
        <v>3.2708982232788553</v>
      </c>
      <c r="O8" s="27">
        <v>2.3676149348277638</v>
      </c>
      <c r="P8" s="27">
        <v>2.9349785726821298</v>
      </c>
      <c r="Q8" s="27">
        <v>2.3045410896398861</v>
      </c>
      <c r="R8" s="27">
        <v>2.1979479891348674</v>
      </c>
      <c r="S8" s="27">
        <v>3.2209754760407936</v>
      </c>
      <c r="T8" s="27">
        <v>2.1979479891348674</v>
      </c>
      <c r="U8" s="27">
        <v>3.6624480243440756</v>
      </c>
      <c r="V8" s="27">
        <v>3.6488574385284331</v>
      </c>
      <c r="W8" s="27">
        <v>2.8615304731862841</v>
      </c>
      <c r="X8" s="27">
        <v>2.8664245793168526</v>
      </c>
      <c r="Y8" s="27">
        <v>2.9305973188464902</v>
      </c>
      <c r="Z8" s="27">
        <v>2.9305973188464902</v>
      </c>
    </row>
    <row r="9" spans="1:26">
      <c r="A9" s="27" t="s">
        <v>55</v>
      </c>
      <c r="B9" s="27" t="s">
        <v>56</v>
      </c>
      <c r="C9" s="27">
        <v>7</v>
      </c>
      <c r="D9" s="27">
        <v>2.2203760298403252</v>
      </c>
      <c r="E9" s="27">
        <v>2.2203760298403252</v>
      </c>
      <c r="F9" s="27">
        <v>2.2203760298403252</v>
      </c>
      <c r="G9" s="27">
        <v>2.2203760298403252</v>
      </c>
      <c r="H9" s="27">
        <v>2.6104368716544859</v>
      </c>
      <c r="I9" s="27">
        <v>2.3759578410990989</v>
      </c>
      <c r="J9" s="27">
        <v>2.2203760298403252</v>
      </c>
      <c r="K9" s="27">
        <v>3.5711787532045527</v>
      </c>
      <c r="L9" s="27">
        <v>2.2203760298403252</v>
      </c>
      <c r="M9" s="27">
        <v>2.9791302165447724</v>
      </c>
      <c r="N9" s="27">
        <v>3.7718712343461376</v>
      </c>
      <c r="O9" s="27">
        <v>3.1424983090965202</v>
      </c>
      <c r="P9" s="27">
        <v>2.2203760298403252</v>
      </c>
      <c r="Q9" s="27">
        <v>2.9385418541288493</v>
      </c>
      <c r="R9" s="27">
        <v>2.2203760298403252</v>
      </c>
      <c r="S9" s="27">
        <v>3.4014902295286884</v>
      </c>
      <c r="T9" s="27">
        <v>2.2203760298403252</v>
      </c>
      <c r="U9" s="27">
        <v>3.2060823614672573</v>
      </c>
      <c r="V9" s="27">
        <v>2.3203891146245792</v>
      </c>
      <c r="W9" s="27">
        <v>2.9910832391447322</v>
      </c>
      <c r="X9" s="27">
        <v>3.5480498362270492</v>
      </c>
      <c r="Y9" s="27">
        <v>4.9475603590867152</v>
      </c>
      <c r="Z9" s="27">
        <v>2.9605013731204339</v>
      </c>
    </row>
    <row r="10" spans="1:26">
      <c r="A10" s="27" t="s">
        <v>55</v>
      </c>
      <c r="B10" s="27" t="s">
        <v>56</v>
      </c>
      <c r="C10" s="27">
        <v>8</v>
      </c>
      <c r="D10" s="27">
        <v>2.2203760298403252</v>
      </c>
      <c r="E10" s="27">
        <v>2.2203760298403252</v>
      </c>
      <c r="F10" s="27">
        <v>2.2203760298403252</v>
      </c>
      <c r="G10" s="27">
        <v>2.8136456671584007</v>
      </c>
      <c r="H10" s="27">
        <v>2.2203760298403252</v>
      </c>
      <c r="I10" s="27">
        <v>2.9129186802431044</v>
      </c>
      <c r="J10" s="27">
        <v>2.2203760298403252</v>
      </c>
      <c r="K10" s="27">
        <v>2.8961105473089774</v>
      </c>
      <c r="L10" s="27">
        <v>2.8546338871020307</v>
      </c>
      <c r="M10" s="27">
        <v>2.3408684902170638</v>
      </c>
      <c r="N10" s="27">
        <v>2.2203760298403252</v>
      </c>
      <c r="O10" s="27">
        <v>2.2203760298403252</v>
      </c>
      <c r="P10" s="27">
        <v>2.2249574512841619</v>
      </c>
      <c r="Q10" s="27">
        <v>2.2203760298403252</v>
      </c>
      <c r="R10" s="27">
        <v>2.2203760298403252</v>
      </c>
      <c r="S10" s="27">
        <v>2.2203760298403252</v>
      </c>
      <c r="T10" s="27">
        <v>2.2203760298403252</v>
      </c>
      <c r="U10" s="27">
        <v>2.2203760298403252</v>
      </c>
      <c r="V10" s="27">
        <v>2.7709479062931521</v>
      </c>
      <c r="W10" s="27">
        <v>2.36921531853356</v>
      </c>
      <c r="X10" s="27">
        <v>2.3896204046206782</v>
      </c>
      <c r="Y10" s="27">
        <v>3.309181725227468</v>
      </c>
      <c r="Z10" s="27">
        <v>2.9605013731204339</v>
      </c>
    </row>
    <row r="11" spans="1:26">
      <c r="A11" s="27" t="s">
        <v>55</v>
      </c>
      <c r="B11" s="27" t="s">
        <v>56</v>
      </c>
      <c r="C11" s="27">
        <v>9</v>
      </c>
      <c r="D11" s="27">
        <v>2.242804070545783</v>
      </c>
      <c r="E11" s="27">
        <v>2.4366346390297338</v>
      </c>
      <c r="F11" s="27">
        <v>2.242804070545783</v>
      </c>
      <c r="G11" s="27">
        <v>2.7708648686678115</v>
      </c>
      <c r="H11" s="27">
        <v>2.7617290722292909</v>
      </c>
      <c r="I11" s="27">
        <v>3.4902667285162763</v>
      </c>
      <c r="J11" s="27">
        <v>3.1832490696295666</v>
      </c>
      <c r="K11" s="27">
        <v>3.3793374302018355</v>
      </c>
      <c r="L11" s="27">
        <v>3.6950572226115432</v>
      </c>
      <c r="M11" s="27">
        <v>2.242804070545783</v>
      </c>
      <c r="N11" s="27">
        <v>2.7687566216621593</v>
      </c>
      <c r="O11" s="27">
        <v>2.242804070545783</v>
      </c>
      <c r="P11" s="27">
        <v>2.242804070545783</v>
      </c>
      <c r="Q11" s="27">
        <v>3.6421193328009753</v>
      </c>
      <c r="R11" s="27">
        <v>2.8143377489675419</v>
      </c>
      <c r="S11" s="27">
        <v>2.5577387067109951</v>
      </c>
      <c r="T11" s="27">
        <v>3.7731439966811449</v>
      </c>
      <c r="U11" s="27">
        <v>3.6853309102506597</v>
      </c>
      <c r="V11" s="27">
        <v>2.242804070545783</v>
      </c>
      <c r="W11" s="27">
        <v>2.6044563053477905</v>
      </c>
      <c r="X11" s="27">
        <v>2.242804070545783</v>
      </c>
      <c r="Y11" s="27">
        <v>2.9904054273943776</v>
      </c>
      <c r="Z11" s="27">
        <v>2.9904054273943776</v>
      </c>
    </row>
    <row r="12" spans="1:26">
      <c r="A12" s="27" t="s">
        <v>55</v>
      </c>
      <c r="B12" s="27" t="s">
        <v>56</v>
      </c>
      <c r="C12" s="27">
        <v>10</v>
      </c>
      <c r="D12" s="27">
        <v>2.242804070545783</v>
      </c>
      <c r="E12" s="27">
        <v>2.4793751227327165</v>
      </c>
      <c r="F12" s="27">
        <v>2.242804070545783</v>
      </c>
      <c r="G12" s="27">
        <v>2.242804070545783</v>
      </c>
      <c r="H12" s="27">
        <v>2.242804070545783</v>
      </c>
      <c r="I12" s="27">
        <v>2.242804070545783</v>
      </c>
      <c r="J12" s="27">
        <v>3.3235665611971643</v>
      </c>
      <c r="K12" s="27">
        <v>2.5469283261823379</v>
      </c>
      <c r="L12" s="27">
        <v>3.4761446106385248</v>
      </c>
      <c r="M12" s="27">
        <v>2.7785950482745303</v>
      </c>
      <c r="N12" s="27">
        <v>2.3959127465796253</v>
      </c>
      <c r="O12" s="27">
        <v>3.6514271328208654</v>
      </c>
      <c r="P12" s="27">
        <v>3.565467763744012</v>
      </c>
      <c r="Q12" s="27">
        <v>2.242804070545783</v>
      </c>
      <c r="R12" s="27">
        <v>3.4295763788423343</v>
      </c>
      <c r="S12" s="27">
        <v>3.1590420163798267</v>
      </c>
      <c r="T12" s="27">
        <v>2.242804070545783</v>
      </c>
      <c r="U12" s="27">
        <v>2.2669366186172746</v>
      </c>
      <c r="V12" s="27">
        <v>2.8740786032239005</v>
      </c>
      <c r="W12" s="27">
        <v>4.8783381255693428</v>
      </c>
      <c r="X12" s="27">
        <v>2.242804070545783</v>
      </c>
      <c r="Y12" s="27">
        <v>2.9904054273943776</v>
      </c>
      <c r="Z12" s="27">
        <v>2.9904054273943776</v>
      </c>
    </row>
    <row r="13" spans="1:26">
      <c r="A13" s="27" t="s">
        <v>55</v>
      </c>
      <c r="B13" s="27" t="s">
        <v>56</v>
      </c>
      <c r="C13" s="27">
        <v>11</v>
      </c>
      <c r="D13" s="27">
        <v>2.242804070545783</v>
      </c>
      <c r="E13" s="27">
        <v>2.242804070545783</v>
      </c>
      <c r="F13" s="27">
        <v>2.6593749990959528</v>
      </c>
      <c r="G13" s="27">
        <v>4.1728788938510259</v>
      </c>
      <c r="H13" s="27">
        <v>2.3588842077145813</v>
      </c>
      <c r="I13" s="27">
        <v>2.242804070545783</v>
      </c>
      <c r="J13" s="27">
        <v>2.9595519062215843</v>
      </c>
      <c r="K13" s="27">
        <v>2.5626728032286259</v>
      </c>
      <c r="L13" s="27">
        <v>2.242804070545783</v>
      </c>
      <c r="M13" s="27">
        <v>3.2185135468937509</v>
      </c>
      <c r="N13" s="27">
        <v>2.574305414348848</v>
      </c>
      <c r="O13" s="27">
        <v>3.2821120939082609</v>
      </c>
      <c r="P13" s="27">
        <v>2.6963587992056386</v>
      </c>
      <c r="Q13" s="27">
        <v>2.242804070545783</v>
      </c>
      <c r="R13" s="27">
        <v>3.6522195969895406</v>
      </c>
      <c r="S13" s="27">
        <v>2.4191482023971873</v>
      </c>
      <c r="T13" s="27">
        <v>3.8708855219608878</v>
      </c>
      <c r="U13" s="27">
        <v>2.242804070545783</v>
      </c>
      <c r="V13" s="27">
        <v>2.242804070545783</v>
      </c>
      <c r="W13" s="27">
        <v>3.3544648211253154</v>
      </c>
      <c r="X13" s="27">
        <v>2.8841414365812947</v>
      </c>
      <c r="Y13" s="27">
        <v>2.9904054273943776</v>
      </c>
      <c r="Z13" s="27">
        <v>2.9904054273943776</v>
      </c>
    </row>
    <row r="14" spans="1:26">
      <c r="A14" s="27" t="s">
        <v>55</v>
      </c>
      <c r="B14" s="27" t="s">
        <v>56</v>
      </c>
      <c r="C14" s="27">
        <v>12</v>
      </c>
      <c r="D14" s="27">
        <v>2.2652321112512408</v>
      </c>
      <c r="E14" s="27">
        <v>2.2652321112512408</v>
      </c>
      <c r="F14" s="27">
        <v>2.2652321112512408</v>
      </c>
      <c r="G14" s="27">
        <v>2.306889774480827</v>
      </c>
      <c r="H14" s="27">
        <v>3.8952629888728838</v>
      </c>
      <c r="I14" s="27">
        <v>2.2652321112512408</v>
      </c>
      <c r="J14" s="27">
        <v>2.9941611068782001</v>
      </c>
      <c r="K14" s="27">
        <v>2.9755258734762511</v>
      </c>
      <c r="L14" s="27">
        <v>2.348592623853333</v>
      </c>
      <c r="M14" s="27">
        <v>2.2652321112512408</v>
      </c>
      <c r="N14" s="27">
        <v>2.5262699385309442</v>
      </c>
      <c r="O14" s="27">
        <v>2.8750326117302638</v>
      </c>
      <c r="P14" s="27">
        <v>4.4177689019245978</v>
      </c>
      <c r="Q14" s="27">
        <v>2.2652321112512408</v>
      </c>
      <c r="R14" s="27">
        <v>2.9911862024492026</v>
      </c>
      <c r="S14" s="27">
        <v>3.0564475945322274</v>
      </c>
      <c r="T14" s="27">
        <v>2.2652321112512408</v>
      </c>
      <c r="U14" s="27">
        <v>2.3981936869633982</v>
      </c>
      <c r="V14" s="27">
        <v>2.867595080621073</v>
      </c>
      <c r="W14" s="27">
        <v>2.5502587397337626</v>
      </c>
      <c r="X14" s="27">
        <v>2.4721535015698697</v>
      </c>
      <c r="Y14" s="27">
        <v>3.0203094816683209</v>
      </c>
      <c r="Z14" s="27">
        <v>3.0203094816683209</v>
      </c>
    </row>
    <row r="15" spans="1:26">
      <c r="A15" s="27" t="s">
        <v>55</v>
      </c>
      <c r="B15" s="27" t="s">
        <v>56</v>
      </c>
      <c r="C15" s="27">
        <v>13</v>
      </c>
      <c r="D15" s="27">
        <v>2.2652321112512408</v>
      </c>
      <c r="E15" s="27">
        <v>2.2652321112512408</v>
      </c>
      <c r="F15" s="27">
        <v>2.2652321112512408</v>
      </c>
      <c r="G15" s="27">
        <v>2.2652321112512408</v>
      </c>
      <c r="H15" s="27">
        <v>2.2652321112512408</v>
      </c>
      <c r="I15" s="27">
        <v>2.6514089107845225</v>
      </c>
      <c r="J15" s="27">
        <v>2.7911208641895051</v>
      </c>
      <c r="K15" s="27">
        <v>2.5777585582484521</v>
      </c>
      <c r="L15" s="27">
        <v>2.7813878410153117</v>
      </c>
      <c r="M15" s="27">
        <v>2.2652321112512408</v>
      </c>
      <c r="N15" s="27">
        <v>3.0848759792826002</v>
      </c>
      <c r="O15" s="27">
        <v>2.3514920980278182</v>
      </c>
      <c r="P15" s="27">
        <v>2.2652321112512408</v>
      </c>
      <c r="Q15" s="27">
        <v>2.472395094413661</v>
      </c>
      <c r="R15" s="27">
        <v>2.9192122378128516</v>
      </c>
      <c r="S15" s="27">
        <v>3.0548846220509853</v>
      </c>
      <c r="T15" s="27">
        <v>5.1387168725560635</v>
      </c>
      <c r="U15" s="27">
        <v>3.9007976612943644</v>
      </c>
      <c r="V15" s="27">
        <v>3.3503537501588152</v>
      </c>
      <c r="W15" s="27">
        <v>2.8989308606227842</v>
      </c>
      <c r="X15" s="27">
        <v>4.1411839810659385</v>
      </c>
      <c r="Y15" s="27">
        <v>3.7472601883530574</v>
      </c>
      <c r="Z15" s="27">
        <v>3.0203094816683209</v>
      </c>
    </row>
    <row r="16" spans="1:26">
      <c r="A16" s="27" t="s">
        <v>55</v>
      </c>
      <c r="B16" s="27" t="s">
        <v>56</v>
      </c>
      <c r="C16" s="27">
        <v>14</v>
      </c>
      <c r="D16" s="27">
        <v>2.1979479891348674</v>
      </c>
      <c r="E16" s="27">
        <v>2.1979479891348674</v>
      </c>
      <c r="F16" s="27">
        <v>2.6784853491677465</v>
      </c>
      <c r="G16" s="27">
        <v>2.3887372526777315</v>
      </c>
      <c r="H16" s="27">
        <v>2.6800312424954478</v>
      </c>
      <c r="I16" s="27">
        <v>3.3327266199439673</v>
      </c>
      <c r="J16" s="27">
        <v>2.1979479891348674</v>
      </c>
      <c r="K16" s="27">
        <v>2.4374730682590977</v>
      </c>
      <c r="L16" s="27">
        <v>2.1979479891348674</v>
      </c>
      <c r="M16" s="27">
        <v>2.1979479891348674</v>
      </c>
      <c r="N16" s="27">
        <v>2.5803689844148914</v>
      </c>
      <c r="O16" s="27">
        <v>2.1979479891348674</v>
      </c>
      <c r="P16" s="27">
        <v>3.0499165276441182</v>
      </c>
      <c r="Q16" s="27">
        <v>2.4836592952516416</v>
      </c>
      <c r="R16" s="27">
        <v>2.2310051275063172</v>
      </c>
      <c r="S16" s="27">
        <v>3.413405831991998</v>
      </c>
      <c r="T16" s="27">
        <v>2.6142100741145597</v>
      </c>
      <c r="U16" s="27">
        <v>2.9341139204818858</v>
      </c>
      <c r="V16" s="27">
        <v>3.5147165189237906</v>
      </c>
      <c r="W16" s="27">
        <v>3.0862853712810931</v>
      </c>
      <c r="X16" s="27">
        <v>3.3262499382711423</v>
      </c>
      <c r="Y16" s="27">
        <v>2.9305973188464902</v>
      </c>
      <c r="Z16" s="27">
        <v>5.6240580947679542</v>
      </c>
    </row>
    <row r="17" spans="1:26">
      <c r="A17" s="27" t="s">
        <v>55</v>
      </c>
      <c r="B17" s="27" t="s">
        <v>56</v>
      </c>
      <c r="C17" s="27">
        <v>15</v>
      </c>
      <c r="D17" s="27">
        <v>2.2203760298403252</v>
      </c>
      <c r="E17" s="27">
        <v>2.5804099711750319</v>
      </c>
      <c r="F17" s="27">
        <v>2.2203760298403252</v>
      </c>
      <c r="G17" s="27">
        <v>2.2203760298403252</v>
      </c>
      <c r="H17" s="27">
        <v>2.2203760298403252</v>
      </c>
      <c r="I17" s="27">
        <v>3.1892223494011276</v>
      </c>
      <c r="J17" s="27">
        <v>2.2203760298403252</v>
      </c>
      <c r="K17" s="27">
        <v>2.5042067610908831</v>
      </c>
      <c r="L17" s="27">
        <v>2.2203760298403252</v>
      </c>
      <c r="M17" s="27">
        <v>2.4257978055979534</v>
      </c>
      <c r="N17" s="27">
        <v>2.6895191971058052</v>
      </c>
      <c r="O17" s="27">
        <v>2.2203760298403252</v>
      </c>
      <c r="P17" s="27">
        <v>2.461486589852278</v>
      </c>
      <c r="Q17" s="27">
        <v>2.5046359109176102</v>
      </c>
      <c r="R17" s="27">
        <v>2.2203760298403252</v>
      </c>
      <c r="S17" s="27">
        <v>2.2203760298403252</v>
      </c>
      <c r="T17" s="27">
        <v>2.6976310464211051</v>
      </c>
      <c r="U17" s="27">
        <v>3.1132631829890003</v>
      </c>
      <c r="V17" s="27">
        <v>2.8856154341944027</v>
      </c>
      <c r="W17" s="27">
        <v>2.2203760298403252</v>
      </c>
      <c r="X17" s="27">
        <v>2.4212608519815548</v>
      </c>
      <c r="Y17" s="27">
        <v>2.9605013731204339</v>
      </c>
      <c r="Z17" s="27">
        <v>2.9605013731204339</v>
      </c>
    </row>
    <row r="18" spans="1:26">
      <c r="A18" s="27" t="s">
        <v>55</v>
      </c>
      <c r="B18" s="27" t="s">
        <v>56</v>
      </c>
      <c r="C18" s="27">
        <v>16</v>
      </c>
      <c r="D18" s="27">
        <v>2.2652321112512408</v>
      </c>
      <c r="E18" s="27">
        <v>2.2652321112512408</v>
      </c>
      <c r="F18" s="27">
        <v>2.576829811988294</v>
      </c>
      <c r="G18" s="27">
        <v>2.2652321112512408</v>
      </c>
      <c r="H18" s="27">
        <v>2.2652321112512408</v>
      </c>
      <c r="I18" s="27">
        <v>2.474969984461945</v>
      </c>
      <c r="J18" s="27">
        <v>2.2652321112512408</v>
      </c>
      <c r="K18" s="27">
        <v>3.976728383839637</v>
      </c>
      <c r="L18" s="27">
        <v>2.2652321112512408</v>
      </c>
      <c r="M18" s="27">
        <v>2.2652321112512408</v>
      </c>
      <c r="N18" s="27">
        <v>3.4689614345041377</v>
      </c>
      <c r="O18" s="27">
        <v>3.1891598363482152</v>
      </c>
      <c r="P18" s="27">
        <v>3.0450534855385896</v>
      </c>
      <c r="Q18" s="27">
        <v>3.5619566769177395</v>
      </c>
      <c r="R18" s="27">
        <v>4.7777670825561662</v>
      </c>
      <c r="S18" s="27">
        <v>4.7065785646988587</v>
      </c>
      <c r="T18" s="27">
        <v>3.1428434997864967</v>
      </c>
      <c r="U18" s="27">
        <v>3.0970330319960593</v>
      </c>
      <c r="V18" s="27">
        <v>3.1459467616652836</v>
      </c>
      <c r="W18" s="27">
        <v>3.8977772106735062</v>
      </c>
      <c r="X18" s="27">
        <v>3.1964843120878776</v>
      </c>
      <c r="Y18" s="27">
        <v>3.0203094816683209</v>
      </c>
      <c r="Z18" s="27">
        <v>3.0203094816683209</v>
      </c>
    </row>
    <row r="19" spans="1:26">
      <c r="A19" s="27" t="s">
        <v>55</v>
      </c>
      <c r="B19" s="27" t="s">
        <v>56</v>
      </c>
      <c r="C19" s="27">
        <v>17</v>
      </c>
      <c r="D19" s="27">
        <v>2.1979479891348674</v>
      </c>
      <c r="E19" s="27">
        <v>2.1979479891348674</v>
      </c>
      <c r="F19" s="27">
        <v>3.3063073903121731</v>
      </c>
      <c r="G19" s="27">
        <v>2.5973297923621286</v>
      </c>
      <c r="H19" s="27">
        <v>2.4648301398430319</v>
      </c>
      <c r="I19" s="27">
        <v>2.1979479891348674</v>
      </c>
      <c r="J19" s="27">
        <v>2.1979479891348674</v>
      </c>
      <c r="K19" s="27">
        <v>2.1979479891348674</v>
      </c>
      <c r="L19" s="27">
        <v>4.1279879482944937</v>
      </c>
      <c r="M19" s="27">
        <v>2.1979479891348674</v>
      </c>
      <c r="N19" s="27">
        <v>3.648534984394769</v>
      </c>
      <c r="O19" s="27">
        <v>3.6009200724838917</v>
      </c>
      <c r="P19" s="27">
        <v>2.916464534964275</v>
      </c>
      <c r="Q19" s="27">
        <v>2.666162221203606</v>
      </c>
      <c r="R19" s="27">
        <v>2.1979479891348674</v>
      </c>
      <c r="S19" s="27">
        <v>2.1979479891348674</v>
      </c>
      <c r="T19" s="27">
        <v>2.9578004998065017</v>
      </c>
      <c r="U19" s="27">
        <v>2.1979479891348674</v>
      </c>
      <c r="V19" s="27">
        <v>2.6635099224140224</v>
      </c>
      <c r="W19" s="27">
        <v>3.7563443623281216</v>
      </c>
      <c r="X19" s="27">
        <v>4.5044379524309246</v>
      </c>
      <c r="Y19" s="27">
        <v>2.9305973188464902</v>
      </c>
      <c r="Z19" s="27">
        <v>4.0674053495065765</v>
      </c>
    </row>
    <row r="20" spans="1:26">
      <c r="A20" s="27" t="s">
        <v>55</v>
      </c>
      <c r="B20" s="27" t="s">
        <v>56</v>
      </c>
      <c r="C20" s="27">
        <v>18</v>
      </c>
      <c r="D20" s="27">
        <v>2.2203760298403252</v>
      </c>
      <c r="E20" s="27">
        <v>2.7807396513117837</v>
      </c>
      <c r="F20" s="27">
        <v>2.5827044757790567</v>
      </c>
      <c r="G20" s="27">
        <v>2.4017807672890594</v>
      </c>
      <c r="H20" s="27">
        <v>3.4085584965761933</v>
      </c>
      <c r="I20" s="27">
        <v>2.2203760298403252</v>
      </c>
      <c r="J20" s="27">
        <v>2.2203760298403252</v>
      </c>
      <c r="K20" s="27">
        <v>2.2203760298403252</v>
      </c>
      <c r="L20" s="27">
        <v>3.5866327349173219</v>
      </c>
      <c r="M20" s="27">
        <v>3.2250888285055801</v>
      </c>
      <c r="N20" s="27">
        <v>2.2203760298403252</v>
      </c>
      <c r="O20" s="27">
        <v>3.8157013366744308</v>
      </c>
      <c r="P20" s="27">
        <v>3.456377998280614</v>
      </c>
      <c r="Q20" s="27">
        <v>2.7568558400255787</v>
      </c>
      <c r="R20" s="27">
        <v>2.2776246520181695</v>
      </c>
      <c r="S20" s="27">
        <v>2.2203760298403252</v>
      </c>
      <c r="T20" s="27">
        <v>3.5395162483895861</v>
      </c>
      <c r="U20" s="27">
        <v>2.2203760298403252</v>
      </c>
      <c r="V20" s="27">
        <v>2.7856023494101483</v>
      </c>
      <c r="W20" s="27">
        <v>3.0953447660459177</v>
      </c>
      <c r="X20" s="27">
        <v>2.6849601860353176</v>
      </c>
      <c r="Y20" s="27">
        <v>3.2051054809406225</v>
      </c>
      <c r="Z20" s="27">
        <v>3.6226396758894075</v>
      </c>
    </row>
    <row r="21" spans="1:26">
      <c r="A21" s="27" t="s">
        <v>55</v>
      </c>
      <c r="B21" s="27" t="s">
        <v>56</v>
      </c>
      <c r="C21" s="27">
        <v>19</v>
      </c>
      <c r="D21" s="27">
        <v>2.242804070545783</v>
      </c>
      <c r="E21" s="27">
        <v>2.242804070545783</v>
      </c>
      <c r="F21" s="27">
        <v>2.242804070545783</v>
      </c>
      <c r="G21" s="27">
        <v>2.242804070545783</v>
      </c>
      <c r="H21" s="27">
        <v>2.242804070545783</v>
      </c>
      <c r="I21" s="27">
        <v>3.2577478311675669</v>
      </c>
      <c r="J21" s="27">
        <v>2.242804070545783</v>
      </c>
      <c r="K21" s="27">
        <v>2.242804070545783</v>
      </c>
      <c r="L21" s="27">
        <v>2.6670902063702036</v>
      </c>
      <c r="M21" s="27">
        <v>2.3091163528207845</v>
      </c>
      <c r="N21" s="27">
        <v>2.242804070545783</v>
      </c>
      <c r="O21" s="27">
        <v>2.5652295072402156</v>
      </c>
      <c r="P21" s="27">
        <v>2.3634145859816402</v>
      </c>
      <c r="Q21" s="27">
        <v>2.242804070545783</v>
      </c>
      <c r="R21" s="27">
        <v>2.528156051377759</v>
      </c>
      <c r="S21" s="27">
        <v>2.6928600859426997</v>
      </c>
      <c r="T21" s="27">
        <v>2.242804070545783</v>
      </c>
      <c r="U21" s="27">
        <v>2.242804070545783</v>
      </c>
      <c r="V21" s="27">
        <v>2.242804070545783</v>
      </c>
      <c r="W21" s="27">
        <v>3.4548004812478266</v>
      </c>
      <c r="X21" s="27">
        <v>4.5893678310567054</v>
      </c>
      <c r="Y21" s="27">
        <v>2.9904054273943776</v>
      </c>
      <c r="Z21" s="27">
        <v>2.9904054273943776</v>
      </c>
    </row>
    <row r="22" spans="1:26">
      <c r="A22" s="27" t="s">
        <v>55</v>
      </c>
      <c r="B22" s="27" t="s">
        <v>56</v>
      </c>
      <c r="C22" s="27">
        <v>20</v>
      </c>
      <c r="D22" s="27">
        <v>2.1979479891348674</v>
      </c>
      <c r="E22" s="27">
        <v>2.1979479891348674</v>
      </c>
      <c r="F22" s="27">
        <v>2.1979479891348674</v>
      </c>
      <c r="G22" s="27">
        <v>3.0371979304716308</v>
      </c>
      <c r="H22" s="27">
        <v>2.2579885645334268</v>
      </c>
      <c r="I22" s="27">
        <v>2.8803522921519771</v>
      </c>
      <c r="J22" s="27">
        <v>2.1979479891348674</v>
      </c>
      <c r="K22" s="27">
        <v>3.3058895624206643</v>
      </c>
      <c r="L22" s="27">
        <v>3.3871916734072882</v>
      </c>
      <c r="M22" s="27">
        <v>2.871172131266408</v>
      </c>
      <c r="N22" s="27">
        <v>2.8769087055912652</v>
      </c>
      <c r="O22" s="27">
        <v>3.5678777816754739</v>
      </c>
      <c r="P22" s="27">
        <v>2.9986019523794907</v>
      </c>
      <c r="Q22" s="27">
        <v>2.6729905281045268</v>
      </c>
      <c r="R22" s="27">
        <v>3.8278509246106989</v>
      </c>
      <c r="S22" s="27">
        <v>2.1979479891348674</v>
      </c>
      <c r="T22" s="27">
        <v>3.3850375540268143</v>
      </c>
      <c r="U22" s="27">
        <v>3.2093335892041175</v>
      </c>
      <c r="V22" s="27">
        <v>2.3446829610597208</v>
      </c>
      <c r="W22" s="27">
        <v>3.5861500661316841</v>
      </c>
      <c r="X22" s="27">
        <v>4.319737063118235</v>
      </c>
      <c r="Y22" s="27">
        <v>3.9624680142957152</v>
      </c>
      <c r="Z22" s="27">
        <v>2.9305973188464902</v>
      </c>
    </row>
    <row r="23" spans="1:26">
      <c r="A23" s="27" t="s">
        <v>55</v>
      </c>
      <c r="B23" s="27" t="s">
        <v>56</v>
      </c>
      <c r="C23" s="27">
        <v>21</v>
      </c>
      <c r="D23" s="27">
        <v>2.2652321112512408</v>
      </c>
      <c r="E23" s="27">
        <v>2.2652321112512408</v>
      </c>
      <c r="F23" s="27">
        <v>2.2652321112512408</v>
      </c>
      <c r="G23" s="27">
        <v>2.2652321112512408</v>
      </c>
      <c r="H23" s="27">
        <v>3.8098183329379953</v>
      </c>
      <c r="I23" s="27">
        <v>2.5214146784734583</v>
      </c>
      <c r="J23" s="27">
        <v>2.2652321112512408</v>
      </c>
      <c r="K23" s="27">
        <v>3.1080721327274277</v>
      </c>
      <c r="L23" s="27">
        <v>2.4201588330566071</v>
      </c>
      <c r="M23" s="27">
        <v>2.2652321112512408</v>
      </c>
      <c r="N23" s="27">
        <v>2.7875266755707573</v>
      </c>
      <c r="O23" s="27">
        <v>2.2652321112512408</v>
      </c>
      <c r="P23" s="27">
        <v>2.791045253910525</v>
      </c>
      <c r="Q23" s="27">
        <v>4.4535066403588486</v>
      </c>
      <c r="R23" s="27">
        <v>2.2652321112512408</v>
      </c>
      <c r="S23" s="27">
        <v>3.1079435952531567</v>
      </c>
      <c r="T23" s="27">
        <v>3.6728323101147891</v>
      </c>
      <c r="U23" s="27">
        <v>2.2652321112512408</v>
      </c>
      <c r="V23" s="27">
        <v>3.1224186430908323</v>
      </c>
      <c r="W23" s="27">
        <v>3.2798900108328892</v>
      </c>
      <c r="X23" s="27">
        <v>2.8206216547301071</v>
      </c>
      <c r="Y23" s="27">
        <v>3.9140190186967301</v>
      </c>
      <c r="Z23" s="27">
        <v>3.822465772317996</v>
      </c>
    </row>
    <row r="24" spans="1:26">
      <c r="A24" s="27" t="s">
        <v>55</v>
      </c>
      <c r="B24" s="27" t="s">
        <v>56</v>
      </c>
      <c r="C24" s="27">
        <v>22</v>
      </c>
      <c r="D24" s="27">
        <v>2.242804070545783</v>
      </c>
      <c r="E24" s="27">
        <v>2.242804070545783</v>
      </c>
      <c r="F24" s="27">
        <v>2.242804070545783</v>
      </c>
      <c r="G24" s="27">
        <v>2.242804070545783</v>
      </c>
      <c r="H24" s="27">
        <v>3.058130634425368</v>
      </c>
      <c r="I24" s="27">
        <v>3.1416602078325266</v>
      </c>
      <c r="J24" s="27">
        <v>3.4637792464374542</v>
      </c>
      <c r="K24" s="27">
        <v>3.9511628908647398</v>
      </c>
      <c r="L24" s="27">
        <v>3.1344157378208775</v>
      </c>
      <c r="M24" s="27">
        <v>2.7746999246851995</v>
      </c>
      <c r="N24" s="27">
        <v>4.1273801143742412</v>
      </c>
      <c r="O24" s="27">
        <v>3.6699525423817114</v>
      </c>
      <c r="P24" s="27">
        <v>2.442458519877106</v>
      </c>
      <c r="Q24" s="27">
        <v>4.0625926928646567</v>
      </c>
      <c r="R24" s="27">
        <v>3.1592288140516174</v>
      </c>
      <c r="S24" s="27">
        <v>2.242804070545783</v>
      </c>
      <c r="T24" s="27">
        <v>2.9527412773675046</v>
      </c>
      <c r="U24" s="27">
        <v>4.030311274603406</v>
      </c>
      <c r="V24" s="27">
        <v>3.6349201362708388</v>
      </c>
      <c r="W24" s="27">
        <v>2.242804070545783</v>
      </c>
      <c r="X24" s="27">
        <v>3.2679899760305102</v>
      </c>
      <c r="Y24" s="27">
        <v>3.4584936565908437</v>
      </c>
      <c r="Z24" s="27">
        <v>4.3409023301733471</v>
      </c>
    </row>
    <row r="25" spans="1:26">
      <c r="A25" s="27" t="s">
        <v>55</v>
      </c>
      <c r="B25" s="27" t="s">
        <v>56</v>
      </c>
      <c r="C25" s="27">
        <v>23</v>
      </c>
      <c r="D25" s="27">
        <v>2.2203760298403252</v>
      </c>
      <c r="E25" s="27">
        <v>2.2203760298403252</v>
      </c>
      <c r="F25" s="27">
        <v>2.2203760298403252</v>
      </c>
      <c r="G25" s="27">
        <v>3.0476364339101045</v>
      </c>
      <c r="H25" s="27">
        <v>2.5882331325312387</v>
      </c>
      <c r="I25" s="27">
        <v>2.2203760298403252</v>
      </c>
      <c r="J25" s="27">
        <v>2.2203760298403252</v>
      </c>
      <c r="K25" s="27">
        <v>2.8894345500249661</v>
      </c>
      <c r="L25" s="27">
        <v>2.304868784089916</v>
      </c>
      <c r="M25" s="27">
        <v>2.5614553832687275</v>
      </c>
      <c r="N25" s="27">
        <v>2.4283511764831496</v>
      </c>
      <c r="O25" s="27">
        <v>2.4472614730216495</v>
      </c>
      <c r="P25" s="27">
        <v>2.9795893645090605</v>
      </c>
      <c r="Q25" s="27">
        <v>2.7827158227384134</v>
      </c>
      <c r="R25" s="27">
        <v>2.2203760298403252</v>
      </c>
      <c r="S25" s="27">
        <v>3.1870684831243636</v>
      </c>
      <c r="T25" s="27">
        <v>3.519495844301757</v>
      </c>
      <c r="U25" s="27">
        <v>2.2203760298403252</v>
      </c>
      <c r="V25" s="27">
        <v>2.2203760298403252</v>
      </c>
      <c r="W25" s="27">
        <v>3.3182556324602666</v>
      </c>
      <c r="X25" s="27">
        <v>2.2203760298403252</v>
      </c>
      <c r="Y25" s="27">
        <v>2.9605013731204339</v>
      </c>
      <c r="Z25" s="27">
        <v>2.9605013731204339</v>
      </c>
    </row>
    <row r="26" spans="1:26">
      <c r="A26" s="27" t="s">
        <v>55</v>
      </c>
      <c r="B26" s="27" t="s">
        <v>56</v>
      </c>
      <c r="C26" s="27">
        <v>24</v>
      </c>
      <c r="D26" s="27">
        <v>2.2203760298403252</v>
      </c>
      <c r="E26" s="27">
        <v>2.3916558664838972</v>
      </c>
      <c r="F26" s="27">
        <v>2.2203760298403252</v>
      </c>
      <c r="G26" s="27">
        <v>3.2928472099475163</v>
      </c>
      <c r="H26" s="27">
        <v>2.8014336018176351</v>
      </c>
      <c r="I26" s="27">
        <v>3.3019878189214737</v>
      </c>
      <c r="J26" s="27">
        <v>2.2203760298403252</v>
      </c>
      <c r="K26" s="27">
        <v>2.6570425075455488</v>
      </c>
      <c r="L26" s="27">
        <v>2.3682234389381422</v>
      </c>
      <c r="M26" s="27">
        <v>3.4732231877376067</v>
      </c>
      <c r="N26" s="27">
        <v>2.6976606916393999</v>
      </c>
      <c r="O26" s="27">
        <v>2.2203760298403252</v>
      </c>
      <c r="P26" s="27">
        <v>3.0429514306618666</v>
      </c>
      <c r="Q26" s="27">
        <v>2.6993778203252243</v>
      </c>
      <c r="R26" s="27">
        <v>2.782671531370601</v>
      </c>
      <c r="S26" s="27">
        <v>2.2203760298403252</v>
      </c>
      <c r="T26" s="27">
        <v>2.2203760298403252</v>
      </c>
      <c r="U26" s="27">
        <v>2.8524579633711848</v>
      </c>
      <c r="V26" s="27">
        <v>2.2203760298403252</v>
      </c>
      <c r="W26" s="27">
        <v>3.8541211866640865</v>
      </c>
      <c r="X26" s="27">
        <v>2.9650677954954938</v>
      </c>
      <c r="Y26" s="27">
        <v>2.9605013731204339</v>
      </c>
      <c r="Z26" s="27">
        <v>3.7946002937959391</v>
      </c>
    </row>
    <row r="27" spans="1:26">
      <c r="A27" s="27" t="s">
        <v>55</v>
      </c>
      <c r="B27" s="27" t="s">
        <v>56</v>
      </c>
      <c r="C27" s="27">
        <v>25</v>
      </c>
      <c r="D27" s="27">
        <v>2.1979479891348674</v>
      </c>
      <c r="E27" s="27">
        <v>2.1979479891348674</v>
      </c>
      <c r="F27" s="27">
        <v>2.1979479891348674</v>
      </c>
      <c r="G27" s="27">
        <v>2.1979479891348674</v>
      </c>
      <c r="H27" s="27">
        <v>3.6628511793497576</v>
      </c>
      <c r="I27" s="27">
        <v>2.1979479891348674</v>
      </c>
      <c r="J27" s="27">
        <v>2.1979479891348674</v>
      </c>
      <c r="K27" s="27">
        <v>2.4163727597378659</v>
      </c>
      <c r="L27" s="27">
        <v>2.741749592516888</v>
      </c>
      <c r="M27" s="27">
        <v>2.1979479891348674</v>
      </c>
      <c r="N27" s="27">
        <v>3.2555933553029841</v>
      </c>
      <c r="O27" s="27">
        <v>3.8725424386987024</v>
      </c>
      <c r="P27" s="27">
        <v>3.3485663495435025</v>
      </c>
      <c r="Q27" s="27">
        <v>2.1979479891348674</v>
      </c>
      <c r="R27" s="27">
        <v>2.3238830973434168</v>
      </c>
      <c r="S27" s="27">
        <v>2.1979479891348674</v>
      </c>
      <c r="T27" s="27">
        <v>3.9439613130207762</v>
      </c>
      <c r="U27" s="27">
        <v>2.1979479891348674</v>
      </c>
      <c r="V27" s="27">
        <v>2.8743444441166166</v>
      </c>
      <c r="W27" s="27">
        <v>4.09979574495918</v>
      </c>
      <c r="X27" s="27">
        <v>2.6939516188876627</v>
      </c>
      <c r="Y27" s="27">
        <v>2.9305973188464902</v>
      </c>
      <c r="Z27" s="27">
        <v>2.9305973188464902</v>
      </c>
    </row>
    <row r="28" spans="1:26">
      <c r="A28" s="27" t="s">
        <v>55</v>
      </c>
      <c r="B28" s="27" t="s">
        <v>56</v>
      </c>
      <c r="C28" s="27">
        <v>26</v>
      </c>
      <c r="D28" s="27">
        <v>2.2652321112512408</v>
      </c>
      <c r="E28" s="27">
        <v>2.2652321112512408</v>
      </c>
      <c r="F28" s="27">
        <v>2.4812672405543053</v>
      </c>
      <c r="G28" s="27">
        <v>2.2652321112512408</v>
      </c>
      <c r="H28" s="27">
        <v>2.8512627202875476</v>
      </c>
      <c r="I28" s="27">
        <v>3.0262520895473539</v>
      </c>
      <c r="J28" s="27">
        <v>2.4785641730807</v>
      </c>
      <c r="K28" s="27">
        <v>3.6297700959408759</v>
      </c>
      <c r="L28" s="27">
        <v>2.884969422608759</v>
      </c>
      <c r="M28" s="27">
        <v>2.2652321112512408</v>
      </c>
      <c r="N28" s="27">
        <v>3.6991767315568476</v>
      </c>
      <c r="O28" s="27">
        <v>2.9062022291426892</v>
      </c>
      <c r="P28" s="27">
        <v>3.1108581914834348</v>
      </c>
      <c r="Q28" s="27">
        <v>2.5952085105151257</v>
      </c>
      <c r="R28" s="27">
        <v>2.8627097564764683</v>
      </c>
      <c r="S28" s="27">
        <v>2.747016848385905</v>
      </c>
      <c r="T28" s="27">
        <v>3.1050592431344652</v>
      </c>
      <c r="U28" s="27">
        <v>3.6592559444501598</v>
      </c>
      <c r="V28" s="27">
        <v>2.2652321112512408</v>
      </c>
      <c r="W28" s="27">
        <v>3.1575749024748156</v>
      </c>
      <c r="X28" s="27">
        <v>2.5483407589902591</v>
      </c>
      <c r="Y28" s="27">
        <v>3.0203094816683209</v>
      </c>
      <c r="Z28" s="27">
        <v>3.0203094816683209</v>
      </c>
    </row>
    <row r="29" spans="1:26">
      <c r="A29" s="27" t="s">
        <v>55</v>
      </c>
      <c r="B29" s="27" t="s">
        <v>56</v>
      </c>
      <c r="C29" s="27">
        <v>27</v>
      </c>
      <c r="D29" s="27">
        <v>2.2203760298403252</v>
      </c>
      <c r="E29" s="27">
        <v>2.2203760298403252</v>
      </c>
      <c r="F29" s="27">
        <v>2.2203760298403252</v>
      </c>
      <c r="G29" s="27">
        <v>2.2203760298403252</v>
      </c>
      <c r="H29" s="27">
        <v>3.3017658327035417</v>
      </c>
      <c r="I29" s="27">
        <v>2.7080520464899549</v>
      </c>
      <c r="J29" s="27">
        <v>3.4022228899236668</v>
      </c>
      <c r="K29" s="27">
        <v>2.2203760298403252</v>
      </c>
      <c r="L29" s="27">
        <v>2.7426972484764782</v>
      </c>
      <c r="M29" s="27">
        <v>3.3221119812733297</v>
      </c>
      <c r="N29" s="27">
        <v>2.2439120391904743</v>
      </c>
      <c r="O29" s="27">
        <v>2.2203760298403252</v>
      </c>
      <c r="P29" s="27">
        <v>2.3695631204696159</v>
      </c>
      <c r="Q29" s="27">
        <v>2.8664979740471068</v>
      </c>
      <c r="R29" s="27">
        <v>2.2203760298403252</v>
      </c>
      <c r="S29" s="27">
        <v>2.2203760298403252</v>
      </c>
      <c r="T29" s="27">
        <v>3.1823316007441149</v>
      </c>
      <c r="U29" s="27">
        <v>3.2600447759052997</v>
      </c>
      <c r="V29" s="27">
        <v>2.2203760298403252</v>
      </c>
      <c r="W29" s="27">
        <v>2.2203760298403252</v>
      </c>
      <c r="X29" s="27">
        <v>3.7192040336121299</v>
      </c>
      <c r="Y29" s="27">
        <v>2.9605013731204339</v>
      </c>
      <c r="Z29" s="27">
        <v>5.9904410233861274</v>
      </c>
    </row>
    <row r="30" spans="1:26">
      <c r="A30" s="27" t="s">
        <v>55</v>
      </c>
      <c r="B30" s="27" t="s">
        <v>56</v>
      </c>
      <c r="C30" s="27">
        <v>28</v>
      </c>
      <c r="D30" s="27">
        <v>2.2652321112512408</v>
      </c>
      <c r="E30" s="27">
        <v>2.416134385945552</v>
      </c>
      <c r="F30" s="27">
        <v>2.2652321112512408</v>
      </c>
      <c r="G30" s="27">
        <v>2.2652321112512408</v>
      </c>
      <c r="H30" s="27">
        <v>2.2652321112512408</v>
      </c>
      <c r="I30" s="27">
        <v>2.4306998060690592</v>
      </c>
      <c r="J30" s="27">
        <v>2.2652321112512408</v>
      </c>
      <c r="K30" s="27">
        <v>2.2652321112512408</v>
      </c>
      <c r="L30" s="27">
        <v>3.0182255183599986</v>
      </c>
      <c r="M30" s="27">
        <v>2.6944407008223679</v>
      </c>
      <c r="N30" s="27">
        <v>2.2652321112512408</v>
      </c>
      <c r="O30" s="27">
        <v>3.0331682697805231</v>
      </c>
      <c r="P30" s="27">
        <v>4.0664464607327941</v>
      </c>
      <c r="Q30" s="27">
        <v>3.3660140791317663</v>
      </c>
      <c r="R30" s="27">
        <v>2.3295496350182989</v>
      </c>
      <c r="S30" s="27">
        <v>2.2652321112512408</v>
      </c>
      <c r="T30" s="27">
        <v>2.534009370682647</v>
      </c>
      <c r="U30" s="27">
        <v>4.3511180809530483</v>
      </c>
      <c r="V30" s="27">
        <v>4.1781678489075933</v>
      </c>
      <c r="W30" s="27">
        <v>2.2652321112512408</v>
      </c>
      <c r="X30" s="27">
        <v>2.2652321112512408</v>
      </c>
      <c r="Y30" s="27">
        <v>3.0203094816683209</v>
      </c>
      <c r="Z30" s="27">
        <v>3.0203094816683209</v>
      </c>
    </row>
    <row r="31" spans="1:26">
      <c r="A31" s="27" t="s">
        <v>55</v>
      </c>
      <c r="B31" s="27" t="s">
        <v>56</v>
      </c>
      <c r="C31" s="27">
        <v>29</v>
      </c>
      <c r="D31" s="27">
        <v>2.2652321112512408</v>
      </c>
      <c r="E31" s="27">
        <v>2.3884682248171019</v>
      </c>
      <c r="F31" s="27">
        <v>2.8625511549150864</v>
      </c>
      <c r="G31" s="27">
        <v>3.0978334208064289</v>
      </c>
      <c r="H31" s="27">
        <v>2.2652321112512408</v>
      </c>
      <c r="I31" s="27">
        <v>2.2652321112512408</v>
      </c>
      <c r="J31" s="27">
        <v>2.2776833239548324</v>
      </c>
      <c r="K31" s="27">
        <v>3.4324985574895561</v>
      </c>
      <c r="L31" s="27">
        <v>4.6945651715154639</v>
      </c>
      <c r="M31" s="27">
        <v>2.9310216632674631</v>
      </c>
      <c r="N31" s="27">
        <v>3.3201658062018389</v>
      </c>
      <c r="O31" s="27">
        <v>3.1696941500487772</v>
      </c>
      <c r="P31" s="27">
        <v>3.0435355191757925</v>
      </c>
      <c r="Q31" s="27">
        <v>2.2652321112512408</v>
      </c>
      <c r="R31" s="27">
        <v>2.7307674793347827</v>
      </c>
      <c r="S31" s="27">
        <v>4.092262690368818</v>
      </c>
      <c r="T31" s="27">
        <v>2.2652321112512408</v>
      </c>
      <c r="U31" s="27">
        <v>2.6830541528566338</v>
      </c>
      <c r="V31" s="27">
        <v>2.5386606630113562</v>
      </c>
      <c r="W31" s="27">
        <v>3.2758351395857659</v>
      </c>
      <c r="X31" s="27">
        <v>3.5692883536363569</v>
      </c>
      <c r="Y31" s="27">
        <v>3.0203094816683209</v>
      </c>
      <c r="Z31" s="27">
        <v>3.0203094816683209</v>
      </c>
    </row>
    <row r="32" spans="1:26">
      <c r="A32" s="27" t="s">
        <v>55</v>
      </c>
      <c r="B32" s="27" t="s">
        <v>56</v>
      </c>
      <c r="C32" s="27">
        <v>30</v>
      </c>
      <c r="D32" s="27">
        <v>2.1979479891348674</v>
      </c>
      <c r="E32" s="27">
        <v>2.5295304045534239</v>
      </c>
      <c r="F32" s="27">
        <v>3.103319543657447</v>
      </c>
      <c r="G32" s="27">
        <v>2.8400565301082197</v>
      </c>
      <c r="H32" s="27">
        <v>2.1979479891348674</v>
      </c>
      <c r="I32" s="27">
        <v>2.8782275185431474</v>
      </c>
      <c r="J32" s="27">
        <v>2.1979479891348674</v>
      </c>
      <c r="K32" s="27">
        <v>2.1979479891348674</v>
      </c>
      <c r="L32" s="27">
        <v>3.3080730275727848</v>
      </c>
      <c r="M32" s="27">
        <v>2.9847619275048758</v>
      </c>
      <c r="N32" s="27">
        <v>3.6539492792631756</v>
      </c>
      <c r="O32" s="27">
        <v>2.1979479891348674</v>
      </c>
      <c r="P32" s="27">
        <v>2.1979479891348674</v>
      </c>
      <c r="Q32" s="27">
        <v>2.1979479891348674</v>
      </c>
      <c r="R32" s="27">
        <v>2.1979479891348674</v>
      </c>
      <c r="S32" s="27">
        <v>2.1979479891348674</v>
      </c>
      <c r="T32" s="27">
        <v>3.7131620593532575</v>
      </c>
      <c r="U32" s="27">
        <v>2.1979479891348674</v>
      </c>
      <c r="V32" s="27">
        <v>2.1979479891348674</v>
      </c>
      <c r="W32" s="27">
        <v>3.3015009721421151</v>
      </c>
      <c r="X32" s="27">
        <v>2.9815531071173176</v>
      </c>
      <c r="Y32" s="27">
        <v>2.9305973188464902</v>
      </c>
      <c r="Z32" s="27">
        <v>2.9305973188464902</v>
      </c>
    </row>
    <row r="33" spans="1:26">
      <c r="A33" s="27" t="s">
        <v>55</v>
      </c>
      <c r="B33" s="27" t="s">
        <v>56</v>
      </c>
      <c r="C33" s="27">
        <v>31</v>
      </c>
      <c r="D33" s="27">
        <v>2.2652321112512408</v>
      </c>
      <c r="E33" s="27">
        <v>2.2652321112512408</v>
      </c>
      <c r="F33" s="27">
        <v>2.2652321112512408</v>
      </c>
      <c r="G33" s="27">
        <v>3.7263823900813962</v>
      </c>
      <c r="H33" s="27">
        <v>2.6905671142203387</v>
      </c>
      <c r="I33" s="27">
        <v>2.6959660481885939</v>
      </c>
      <c r="J33" s="27">
        <v>2.4259125952626572</v>
      </c>
      <c r="K33" s="27">
        <v>4.0652006913743248</v>
      </c>
      <c r="L33" s="27">
        <v>3.1707436927308423</v>
      </c>
      <c r="M33" s="27">
        <v>2.2652321112512408</v>
      </c>
      <c r="N33" s="27">
        <v>3.2455942684335062</v>
      </c>
      <c r="O33" s="27">
        <v>2.8158119408644828</v>
      </c>
      <c r="P33" s="27">
        <v>2.9992655208073744</v>
      </c>
      <c r="Q33" s="27">
        <v>3.1963028474183242</v>
      </c>
      <c r="R33" s="27">
        <v>2.2652321112512408</v>
      </c>
      <c r="S33" s="27">
        <v>2.2652321112512408</v>
      </c>
      <c r="T33" s="27">
        <v>2.2707819057285148</v>
      </c>
      <c r="U33" s="27">
        <v>3.6217136406908761</v>
      </c>
      <c r="V33" s="27">
        <v>2.2652321112512408</v>
      </c>
      <c r="W33" s="27">
        <v>3.9760712945103891</v>
      </c>
      <c r="X33" s="27">
        <v>3.1693996300096945</v>
      </c>
      <c r="Y33" s="27">
        <v>5.098667547975106</v>
      </c>
      <c r="Z33" s="27">
        <v>3.0203094816683209</v>
      </c>
    </row>
    <row r="34" spans="1:26">
      <c r="A34" s="27" t="s">
        <v>55</v>
      </c>
      <c r="B34" s="27" t="s">
        <v>56</v>
      </c>
      <c r="C34" s="27">
        <v>32</v>
      </c>
      <c r="D34" s="27">
        <v>2.2203760298403252</v>
      </c>
      <c r="E34" s="27">
        <v>2.2203760298403252</v>
      </c>
      <c r="F34" s="27">
        <v>2.2203760298403252</v>
      </c>
      <c r="G34" s="27">
        <v>3.1485967540026971</v>
      </c>
      <c r="H34" s="27">
        <v>3.7372406785091239</v>
      </c>
      <c r="I34" s="27">
        <v>3.4846655361605277</v>
      </c>
      <c r="J34" s="27">
        <v>2.2203760298403252</v>
      </c>
      <c r="K34" s="27">
        <v>2.2203760298403252</v>
      </c>
      <c r="L34" s="27">
        <v>3.1238101752355929</v>
      </c>
      <c r="M34" s="27">
        <v>2.2203760298403252</v>
      </c>
      <c r="N34" s="27">
        <v>3.3773696094154011</v>
      </c>
      <c r="O34" s="27">
        <v>2.8158364134983982</v>
      </c>
      <c r="P34" s="27">
        <v>3.8064647336602841</v>
      </c>
      <c r="Q34" s="27">
        <v>2.8671641091605578</v>
      </c>
      <c r="R34" s="27">
        <v>3.5479683118767369</v>
      </c>
      <c r="S34" s="27">
        <v>2.4044821878060962</v>
      </c>
      <c r="T34" s="27">
        <v>2.2203760298403252</v>
      </c>
      <c r="U34" s="27">
        <v>2.981099153126463</v>
      </c>
      <c r="V34" s="27">
        <v>3.2873702558677178</v>
      </c>
      <c r="W34" s="27">
        <v>2.8982420032123852</v>
      </c>
      <c r="X34" s="27">
        <v>2.9973447327515261</v>
      </c>
      <c r="Y34" s="27">
        <v>2.9605013731204339</v>
      </c>
      <c r="Z34" s="27">
        <v>2.9605013731204339</v>
      </c>
    </row>
    <row r="35" spans="1:26">
      <c r="A35" s="27" t="s">
        <v>55</v>
      </c>
      <c r="B35" s="27" t="s">
        <v>56</v>
      </c>
      <c r="C35" s="27">
        <v>33</v>
      </c>
      <c r="D35" s="27">
        <v>2.242804070545783</v>
      </c>
      <c r="E35" s="27">
        <v>2.242804070545783</v>
      </c>
      <c r="F35" s="27">
        <v>2.7789987665251101</v>
      </c>
      <c r="G35" s="27">
        <v>2.242804070545783</v>
      </c>
      <c r="H35" s="27">
        <v>3.2798915544090668</v>
      </c>
      <c r="I35" s="27">
        <v>2.7553371339582586</v>
      </c>
      <c r="J35" s="27">
        <v>2.5114620789138957</v>
      </c>
      <c r="K35" s="27">
        <v>2.242804070545783</v>
      </c>
      <c r="L35" s="27">
        <v>2.242804070545783</v>
      </c>
      <c r="M35" s="27">
        <v>2.7388525959069421</v>
      </c>
      <c r="N35" s="27">
        <v>2.242804070545783</v>
      </c>
      <c r="O35" s="27">
        <v>2.242804070545783</v>
      </c>
      <c r="P35" s="27">
        <v>3.4091444922800949</v>
      </c>
      <c r="Q35" s="27">
        <v>2.8599190545149709</v>
      </c>
      <c r="R35" s="27">
        <v>2.8855169305061055</v>
      </c>
      <c r="S35" s="27">
        <v>3.0927894451926594</v>
      </c>
      <c r="T35" s="27">
        <v>3.2209358563972033</v>
      </c>
      <c r="U35" s="27">
        <v>3.2381305107886047</v>
      </c>
      <c r="V35" s="27">
        <v>4.2687289144618434</v>
      </c>
      <c r="W35" s="27">
        <v>2.5174280186777001</v>
      </c>
      <c r="X35" s="27">
        <v>3.1358962163150434</v>
      </c>
      <c r="Y35" s="27">
        <v>2.9904054273943776</v>
      </c>
      <c r="Z35" s="27">
        <v>5.5043570130657935</v>
      </c>
    </row>
    <row r="36" spans="1:26">
      <c r="A36" s="27" t="s">
        <v>55</v>
      </c>
      <c r="B36" s="27" t="s">
        <v>56</v>
      </c>
      <c r="C36" s="27">
        <v>34</v>
      </c>
      <c r="D36" s="27">
        <v>2.1979479891348674</v>
      </c>
      <c r="E36" s="27">
        <v>2.1979479891348674</v>
      </c>
      <c r="F36" s="27">
        <v>2.1979479891348674</v>
      </c>
      <c r="G36" s="27">
        <v>2.2835068091048538</v>
      </c>
      <c r="H36" s="27">
        <v>2.8979943412266782</v>
      </c>
      <c r="I36" s="27">
        <v>2.1979479891348674</v>
      </c>
      <c r="J36" s="27">
        <v>2.7335953108983881</v>
      </c>
      <c r="K36" s="27">
        <v>3.5259115814517386</v>
      </c>
      <c r="L36" s="27">
        <v>2.1979479891348674</v>
      </c>
      <c r="M36" s="27">
        <v>2.1979479891348674</v>
      </c>
      <c r="N36" s="27">
        <v>4.0770541693524018</v>
      </c>
      <c r="O36" s="27">
        <v>2.3807073412342961</v>
      </c>
      <c r="P36" s="27">
        <v>3.0862853712810931</v>
      </c>
      <c r="Q36" s="27">
        <v>3.429744090355062</v>
      </c>
      <c r="R36" s="27">
        <v>2.1979479891348674</v>
      </c>
      <c r="S36" s="27">
        <v>2.1979479891348674</v>
      </c>
      <c r="T36" s="27">
        <v>3.3627504885260993</v>
      </c>
      <c r="U36" s="27">
        <v>2.1979479891348674</v>
      </c>
      <c r="V36" s="27">
        <v>2.1979479891348674</v>
      </c>
      <c r="W36" s="27">
        <v>3.167631500925181</v>
      </c>
      <c r="X36" s="27">
        <v>3.3104538779746524</v>
      </c>
      <c r="Y36" s="27">
        <v>2.9305973188464902</v>
      </c>
      <c r="Z36" s="27">
        <v>2.9305973188464902</v>
      </c>
    </row>
    <row r="37" spans="1:26">
      <c r="A37" s="27" t="s">
        <v>55</v>
      </c>
      <c r="B37" s="27" t="s">
        <v>56</v>
      </c>
      <c r="C37" s="27">
        <v>35</v>
      </c>
      <c r="D37" s="27">
        <v>2.3890043376999825</v>
      </c>
      <c r="E37" s="27">
        <v>2.2652321112512408</v>
      </c>
      <c r="F37" s="27">
        <v>3.2354837339378295</v>
      </c>
      <c r="G37" s="27">
        <v>2.2652321112512408</v>
      </c>
      <c r="H37" s="27">
        <v>3.0174326905775333</v>
      </c>
      <c r="I37" s="27">
        <v>2.4138086497689635</v>
      </c>
      <c r="J37" s="27">
        <v>2.2652321112512408</v>
      </c>
      <c r="K37" s="27">
        <v>3.867430845179622</v>
      </c>
      <c r="L37" s="27">
        <v>2.2652321112512408</v>
      </c>
      <c r="M37" s="27">
        <v>2.2652321112512408</v>
      </c>
      <c r="N37" s="27">
        <v>3.4219502034736822</v>
      </c>
      <c r="O37" s="27">
        <v>2.7158924171163998</v>
      </c>
      <c r="P37" s="27">
        <v>4.0357753310882281</v>
      </c>
      <c r="Q37" s="27">
        <v>3.3295814462287789</v>
      </c>
      <c r="R37" s="27">
        <v>2.8826966136274614</v>
      </c>
      <c r="S37" s="27">
        <v>3.365115396958728</v>
      </c>
      <c r="T37" s="27">
        <v>3.5333317054420124</v>
      </c>
      <c r="U37" s="27">
        <v>2.5012164725902752</v>
      </c>
      <c r="V37" s="27">
        <v>3.3954696835294569</v>
      </c>
      <c r="W37" s="27">
        <v>3.2128089313690316</v>
      </c>
      <c r="X37" s="27">
        <v>3.2055449438525554</v>
      </c>
      <c r="Y37" s="27">
        <v>3.0415422882022471</v>
      </c>
      <c r="Z37" s="27">
        <v>3.0203094816683209</v>
      </c>
    </row>
    <row r="38" spans="1:26">
      <c r="A38" s="27" t="s">
        <v>55</v>
      </c>
      <c r="B38" s="27" t="s">
        <v>56</v>
      </c>
      <c r="C38" s="27">
        <v>36</v>
      </c>
      <c r="D38" s="27">
        <v>2.2652321112512408</v>
      </c>
      <c r="E38" s="27">
        <v>2.2652321112512408</v>
      </c>
      <c r="F38" s="27">
        <v>2.4662186347432078</v>
      </c>
      <c r="G38" s="27">
        <v>2.9367298792816596</v>
      </c>
      <c r="H38" s="27">
        <v>2.4739204417798875</v>
      </c>
      <c r="I38" s="27">
        <v>2.2652321112512408</v>
      </c>
      <c r="J38" s="27">
        <v>3.0170324961723445</v>
      </c>
      <c r="K38" s="27">
        <v>2.4717079409972946</v>
      </c>
      <c r="L38" s="27">
        <v>2.8018353807946728</v>
      </c>
      <c r="M38" s="27">
        <v>2.2652321112512408</v>
      </c>
      <c r="N38" s="27">
        <v>2.3970836560581539</v>
      </c>
      <c r="O38" s="27">
        <v>2.6351897858449935</v>
      </c>
      <c r="P38" s="27">
        <v>2.509363660175056</v>
      </c>
      <c r="Q38" s="27">
        <v>2.2652321112512408</v>
      </c>
      <c r="R38" s="27">
        <v>3.1887220168280104</v>
      </c>
      <c r="S38" s="27">
        <v>2.5158121368253763</v>
      </c>
      <c r="T38" s="27">
        <v>4.1681703697814445</v>
      </c>
      <c r="U38" s="27">
        <v>3.3739272349006515</v>
      </c>
      <c r="V38" s="27">
        <v>2.5010125048614915</v>
      </c>
      <c r="W38" s="27">
        <v>3.9121312820648155</v>
      </c>
      <c r="X38" s="27">
        <v>2.2652321112512408</v>
      </c>
      <c r="Y38" s="27">
        <v>4.9121405902160724</v>
      </c>
      <c r="Z38" s="27">
        <v>3.0203094816683209</v>
      </c>
    </row>
    <row r="39" spans="1:26">
      <c r="A39" s="27" t="s">
        <v>55</v>
      </c>
      <c r="B39" s="27" t="s">
        <v>56</v>
      </c>
      <c r="C39" s="27">
        <v>37</v>
      </c>
      <c r="D39" s="27">
        <v>2.2203760298403252</v>
      </c>
      <c r="E39" s="27">
        <v>2.2203760298403252</v>
      </c>
      <c r="F39" s="27">
        <v>2.8402753667890805</v>
      </c>
      <c r="G39" s="27">
        <v>2.2639027980600086</v>
      </c>
      <c r="H39" s="27">
        <v>2.2203760298403252</v>
      </c>
      <c r="I39" s="27">
        <v>2.2203760298403252</v>
      </c>
      <c r="J39" s="27">
        <v>2.6548739951192744</v>
      </c>
      <c r="K39" s="27">
        <v>2.5188760268170234</v>
      </c>
      <c r="L39" s="27">
        <v>3.1279252138702018</v>
      </c>
      <c r="M39" s="27">
        <v>3.4381412481601359</v>
      </c>
      <c r="N39" s="27">
        <v>2.2203760298403252</v>
      </c>
      <c r="O39" s="27">
        <v>2.5721650712966695</v>
      </c>
      <c r="P39" s="27">
        <v>3.6230247108079645</v>
      </c>
      <c r="Q39" s="27">
        <v>2.9061613350684143</v>
      </c>
      <c r="R39" s="27">
        <v>2.8084648123422746</v>
      </c>
      <c r="S39" s="27">
        <v>2.4585854170310326</v>
      </c>
      <c r="T39" s="27">
        <v>2.2203760298403252</v>
      </c>
      <c r="U39" s="27">
        <v>4.0033156885979491</v>
      </c>
      <c r="V39" s="27">
        <v>2.72649596021922</v>
      </c>
      <c r="W39" s="27">
        <v>2.9745267376468463</v>
      </c>
      <c r="X39" s="27">
        <v>3.2145199552645312</v>
      </c>
      <c r="Y39" s="27">
        <v>2.9605013731204339</v>
      </c>
      <c r="Z39" s="27">
        <v>2.9605013731204339</v>
      </c>
    </row>
    <row r="40" spans="1:26">
      <c r="A40" s="27" t="s">
        <v>55</v>
      </c>
      <c r="B40" s="27" t="s">
        <v>56</v>
      </c>
      <c r="C40" s="27">
        <v>38</v>
      </c>
      <c r="D40" s="27">
        <v>2.2652321112512408</v>
      </c>
      <c r="E40" s="27">
        <v>2.2652321112512408</v>
      </c>
      <c r="F40" s="27">
        <v>2.2652321112512408</v>
      </c>
      <c r="G40" s="27">
        <v>2.2652321112512408</v>
      </c>
      <c r="H40" s="27">
        <v>3.0966855847616865</v>
      </c>
      <c r="I40" s="27">
        <v>2.7162625474344617</v>
      </c>
      <c r="J40" s="27">
        <v>3.4415066221078936</v>
      </c>
      <c r="K40" s="27">
        <v>2.4356229353531536</v>
      </c>
      <c r="L40" s="27">
        <v>2.6591334009048997</v>
      </c>
      <c r="M40" s="27">
        <v>2.3016872472134513</v>
      </c>
      <c r="N40" s="27">
        <v>2.2652321112512408</v>
      </c>
      <c r="O40" s="27">
        <v>3.980216538043337</v>
      </c>
      <c r="P40" s="27">
        <v>2.8101940971361254</v>
      </c>
      <c r="Q40" s="27">
        <v>3.3074125124312683</v>
      </c>
      <c r="R40" s="27">
        <v>2.4677212990257367</v>
      </c>
      <c r="S40" s="27">
        <v>3.3618007863477364</v>
      </c>
      <c r="T40" s="27">
        <v>2.7560324740321311</v>
      </c>
      <c r="U40" s="27">
        <v>3.591216054639025</v>
      </c>
      <c r="V40" s="27">
        <v>3.6034105524430244</v>
      </c>
      <c r="W40" s="27">
        <v>3.7036996664357615</v>
      </c>
      <c r="X40" s="27">
        <v>4.299259510941952</v>
      </c>
      <c r="Y40" s="27">
        <v>3.0203094816683209</v>
      </c>
      <c r="Z40" s="27">
        <v>3.3620348181636324</v>
      </c>
    </row>
    <row r="41" spans="1:26">
      <c r="A41" s="27" t="s">
        <v>55</v>
      </c>
      <c r="B41" s="27" t="s">
        <v>56</v>
      </c>
      <c r="C41" s="27">
        <v>39</v>
      </c>
      <c r="D41" s="27">
        <v>2.2203760298403252</v>
      </c>
      <c r="E41" s="27">
        <v>2.2203760298403252</v>
      </c>
      <c r="F41" s="27">
        <v>2.2203760298403252</v>
      </c>
      <c r="G41" s="27">
        <v>2.5459350527340634</v>
      </c>
      <c r="H41" s="27">
        <v>2.2203760298403252</v>
      </c>
      <c r="I41" s="27">
        <v>2.2203760298403252</v>
      </c>
      <c r="J41" s="27">
        <v>3.1483821790893298</v>
      </c>
      <c r="K41" s="27">
        <v>3.6675059491809243</v>
      </c>
      <c r="L41" s="27">
        <v>2.2203760298403252</v>
      </c>
      <c r="M41" s="27">
        <v>2.2203760298403252</v>
      </c>
      <c r="N41" s="27">
        <v>2.7319729142990181</v>
      </c>
      <c r="O41" s="27">
        <v>2.979951812594634</v>
      </c>
      <c r="P41" s="27">
        <v>2.9883523498690412</v>
      </c>
      <c r="Q41" s="27">
        <v>2.8374036627264889</v>
      </c>
      <c r="R41" s="27">
        <v>2.5544315840486598</v>
      </c>
      <c r="S41" s="27">
        <v>2.2203760298403252</v>
      </c>
      <c r="T41" s="27">
        <v>2.902934417765195</v>
      </c>
      <c r="U41" s="27">
        <v>3.581103901705506</v>
      </c>
      <c r="V41" s="27">
        <v>3.3920168176874586</v>
      </c>
      <c r="W41" s="27">
        <v>2.6803861758960528</v>
      </c>
      <c r="X41" s="27">
        <v>2.4912766815046492</v>
      </c>
      <c r="Y41" s="27">
        <v>2.9605013731204339</v>
      </c>
      <c r="Z41" s="27">
        <v>4.7572147649682375</v>
      </c>
    </row>
    <row r="42" spans="1:26">
      <c r="A42" s="27" t="s">
        <v>55</v>
      </c>
      <c r="B42" s="27" t="s">
        <v>56</v>
      </c>
      <c r="C42" s="27">
        <v>40</v>
      </c>
      <c r="D42" s="27">
        <v>2.242804070545783</v>
      </c>
      <c r="E42" s="27">
        <v>2.242804070545783</v>
      </c>
      <c r="F42" s="27">
        <v>2.242804070545783</v>
      </c>
      <c r="G42" s="27">
        <v>2.242804070545783</v>
      </c>
      <c r="H42" s="27">
        <v>3.3583447941401166</v>
      </c>
      <c r="I42" s="27">
        <v>3.1640730765744163</v>
      </c>
      <c r="J42" s="27">
        <v>2.9298198840477356</v>
      </c>
      <c r="K42" s="27">
        <v>2.8734207118054162</v>
      </c>
      <c r="L42" s="27">
        <v>3.3545546551201482</v>
      </c>
      <c r="M42" s="27">
        <v>2.242804070545783</v>
      </c>
      <c r="N42" s="27">
        <v>2.242804070545783</v>
      </c>
      <c r="O42" s="27">
        <v>2.242804070545783</v>
      </c>
      <c r="P42" s="27">
        <v>2.242804070545783</v>
      </c>
      <c r="Q42" s="27">
        <v>3.7874233240498429</v>
      </c>
      <c r="R42" s="27">
        <v>3.1489192936925448</v>
      </c>
      <c r="S42" s="27">
        <v>3.2512808529921249</v>
      </c>
      <c r="T42" s="27">
        <v>4.0157257273872409</v>
      </c>
      <c r="U42" s="27">
        <v>3.2641470773627792</v>
      </c>
      <c r="V42" s="27">
        <v>3.6296570049229393</v>
      </c>
      <c r="W42" s="27">
        <v>2.2963772150340782</v>
      </c>
      <c r="X42" s="27">
        <v>3.4134878946333016</v>
      </c>
      <c r="Y42" s="27">
        <v>2.9904054273943776</v>
      </c>
      <c r="Z42" s="27">
        <v>2.9904054273943776</v>
      </c>
    </row>
    <row r="43" spans="1:26">
      <c r="A43" s="27" t="s">
        <v>55</v>
      </c>
      <c r="B43" s="27" t="s">
        <v>56</v>
      </c>
      <c r="C43" s="27">
        <v>41</v>
      </c>
      <c r="D43" s="27">
        <v>2.1979479891348674</v>
      </c>
      <c r="E43" s="27">
        <v>2.1979479891348674</v>
      </c>
      <c r="F43" s="27">
        <v>2.2802097767251475</v>
      </c>
      <c r="G43" s="27">
        <v>2.3069808062622572</v>
      </c>
      <c r="H43" s="27">
        <v>3.4554820788593985</v>
      </c>
      <c r="I43" s="27">
        <v>3.4306524118583441</v>
      </c>
      <c r="J43" s="27">
        <v>2.3443533451603602</v>
      </c>
      <c r="K43" s="27">
        <v>2.2622306006309638</v>
      </c>
      <c r="L43" s="27">
        <v>2.5509603289740239</v>
      </c>
      <c r="M43" s="27">
        <v>2.1979479891348674</v>
      </c>
      <c r="N43" s="27">
        <v>2.8335433408980535</v>
      </c>
      <c r="O43" s="27">
        <v>3.3173410510960766</v>
      </c>
      <c r="P43" s="27">
        <v>3.0308749647455167</v>
      </c>
      <c r="Q43" s="27">
        <v>2.815454118160198</v>
      </c>
      <c r="R43" s="27">
        <v>3.537055288879305</v>
      </c>
      <c r="S43" s="27">
        <v>3.0886739074803038</v>
      </c>
      <c r="T43" s="27">
        <v>3.9016066306771773</v>
      </c>
      <c r="U43" s="27">
        <v>4.1050196416663223</v>
      </c>
      <c r="V43" s="27">
        <v>2.4676728367938803</v>
      </c>
      <c r="W43" s="27">
        <v>3.2692279597760896</v>
      </c>
      <c r="X43" s="27">
        <v>2.1979479891348674</v>
      </c>
      <c r="Y43" s="27">
        <v>2.9305973188464902</v>
      </c>
      <c r="Z43" s="27">
        <v>2.9305973188464902</v>
      </c>
    </row>
    <row r="44" spans="1:26">
      <c r="A44" s="27" t="s">
        <v>55</v>
      </c>
      <c r="B44" s="27" t="s">
        <v>56</v>
      </c>
      <c r="C44" s="27">
        <v>42</v>
      </c>
      <c r="D44" s="27">
        <v>2.1979479891348674</v>
      </c>
      <c r="E44" s="27">
        <v>2.8932614621629416</v>
      </c>
      <c r="F44" s="27">
        <v>2.1979479891348674</v>
      </c>
      <c r="G44" s="27">
        <v>2.1979479891348674</v>
      </c>
      <c r="H44" s="27">
        <v>3.5499059420241994</v>
      </c>
      <c r="I44" s="27">
        <v>2.1979479891348674</v>
      </c>
      <c r="J44" s="27">
        <v>2.1979479891348674</v>
      </c>
      <c r="K44" s="27">
        <v>2.1979479891348674</v>
      </c>
      <c r="L44" s="27">
        <v>2.1979479891348674</v>
      </c>
      <c r="M44" s="27">
        <v>2.4908025451661042</v>
      </c>
      <c r="N44" s="27">
        <v>2.1979479891348674</v>
      </c>
      <c r="O44" s="27">
        <v>2.564301999762324</v>
      </c>
      <c r="P44" s="27">
        <v>3.3142859466552284</v>
      </c>
      <c r="Q44" s="27">
        <v>2.1979479891348674</v>
      </c>
      <c r="R44" s="27">
        <v>2.3066805361345346</v>
      </c>
      <c r="S44" s="27">
        <v>3.0727531276543165</v>
      </c>
      <c r="T44" s="27">
        <v>2.2993247040528666</v>
      </c>
      <c r="U44" s="27">
        <v>2.1979479891348674</v>
      </c>
      <c r="V44" s="27">
        <v>2.1979479891348674</v>
      </c>
      <c r="W44" s="27">
        <v>2.4096910070179578</v>
      </c>
      <c r="X44" s="27">
        <v>2.1979479891348674</v>
      </c>
      <c r="Y44" s="27">
        <v>2.9305973188464902</v>
      </c>
      <c r="Z44" s="27">
        <v>2.9305973188464902</v>
      </c>
    </row>
    <row r="45" spans="1:26">
      <c r="A45" s="27" t="s">
        <v>55</v>
      </c>
      <c r="B45" s="27" t="s">
        <v>56</v>
      </c>
      <c r="C45" s="27">
        <v>43</v>
      </c>
      <c r="D45" s="27">
        <v>2.1979479891348674</v>
      </c>
      <c r="E45" s="27">
        <v>2.1979479891348674</v>
      </c>
      <c r="F45" s="27">
        <v>2.1979479891348674</v>
      </c>
      <c r="G45" s="27">
        <v>2.3866931799409281</v>
      </c>
      <c r="H45" s="27">
        <v>2.2801806056307155</v>
      </c>
      <c r="I45" s="27">
        <v>2.9968653115361064</v>
      </c>
      <c r="J45" s="27">
        <v>2.1979479891348674</v>
      </c>
      <c r="K45" s="27">
        <v>2.1979479891348674</v>
      </c>
      <c r="L45" s="27">
        <v>2.1979479891348674</v>
      </c>
      <c r="M45" s="27">
        <v>2.8396021946793697</v>
      </c>
      <c r="N45" s="27">
        <v>2.1979479891348674</v>
      </c>
      <c r="O45" s="27">
        <v>2.2868183396931592</v>
      </c>
      <c r="P45" s="27">
        <v>4.1145367548941687</v>
      </c>
      <c r="Q45" s="27">
        <v>3.9101567308584499</v>
      </c>
      <c r="R45" s="27">
        <v>2.4630204839249572</v>
      </c>
      <c r="S45" s="27">
        <v>4.0047563192986901</v>
      </c>
      <c r="T45" s="27">
        <v>2.1979479891348674</v>
      </c>
      <c r="U45" s="27">
        <v>3.6747344700936528</v>
      </c>
      <c r="V45" s="27">
        <v>3.6447839659406385</v>
      </c>
      <c r="W45" s="27">
        <v>3.1205661235237931</v>
      </c>
      <c r="X45" s="27">
        <v>3.0065951816083709</v>
      </c>
      <c r="Y45" s="27">
        <v>2.9305973188464902</v>
      </c>
      <c r="Z45" s="27">
        <v>2.9305973188464902</v>
      </c>
    </row>
    <row r="46" spans="1:26">
      <c r="A46" s="27" t="s">
        <v>55</v>
      </c>
      <c r="B46" s="27" t="s">
        <v>56</v>
      </c>
      <c r="C46" s="27">
        <v>44</v>
      </c>
      <c r="D46" s="27">
        <v>2.1979479891348674</v>
      </c>
      <c r="E46" s="27">
        <v>2.1979479891348674</v>
      </c>
      <c r="F46" s="27">
        <v>2.1979479891348674</v>
      </c>
      <c r="G46" s="27">
        <v>2.9349198811388399</v>
      </c>
      <c r="H46" s="27">
        <v>3.3313344425629747</v>
      </c>
      <c r="I46" s="27">
        <v>2.7365038611582233</v>
      </c>
      <c r="J46" s="27">
        <v>2.7898480109510486</v>
      </c>
      <c r="K46" s="27">
        <v>2.1979479891348674</v>
      </c>
      <c r="L46" s="27">
        <v>3.7006848660879892</v>
      </c>
      <c r="M46" s="27">
        <v>3.1601511239912363</v>
      </c>
      <c r="N46" s="27">
        <v>2.6705141292676013</v>
      </c>
      <c r="O46" s="27">
        <v>2.1979479891348674</v>
      </c>
      <c r="P46" s="27">
        <v>2.1979479891348674</v>
      </c>
      <c r="Q46" s="27">
        <v>2.1979479891348674</v>
      </c>
      <c r="R46" s="27">
        <v>3.0090714057680912</v>
      </c>
      <c r="S46" s="27">
        <v>3.0956264098790767</v>
      </c>
      <c r="T46" s="27">
        <v>2.1979479891348674</v>
      </c>
      <c r="U46" s="27">
        <v>2.1979479891348674</v>
      </c>
      <c r="V46" s="27">
        <v>2.9891651906692447</v>
      </c>
      <c r="W46" s="27">
        <v>3.0225376214086617</v>
      </c>
      <c r="X46" s="27">
        <v>2.1979479891348674</v>
      </c>
      <c r="Y46" s="27">
        <v>2.9305973188464902</v>
      </c>
      <c r="Z46" s="27">
        <v>2.9305973188464902</v>
      </c>
    </row>
    <row r="47" spans="1:26">
      <c r="A47" s="27" t="s">
        <v>55</v>
      </c>
      <c r="B47" s="27" t="s">
        <v>56</v>
      </c>
      <c r="C47" s="27">
        <v>45</v>
      </c>
      <c r="D47" s="27">
        <v>2.2652321112512408</v>
      </c>
      <c r="E47" s="27">
        <v>2.2652321112512408</v>
      </c>
      <c r="F47" s="27">
        <v>2.2652321112512408</v>
      </c>
      <c r="G47" s="27">
        <v>2.2652321112512408</v>
      </c>
      <c r="H47" s="27">
        <v>3.0120715617487601</v>
      </c>
      <c r="I47" s="27">
        <v>3.3000883967405472</v>
      </c>
      <c r="J47" s="27">
        <v>3.0736482129027305</v>
      </c>
      <c r="K47" s="27">
        <v>4.2671913913809627</v>
      </c>
      <c r="L47" s="27">
        <v>2.3422878067330761</v>
      </c>
      <c r="M47" s="27">
        <v>3.321781705878371</v>
      </c>
      <c r="N47" s="27">
        <v>2.2652321112512408</v>
      </c>
      <c r="O47" s="27">
        <v>2.3160789437197686</v>
      </c>
      <c r="P47" s="27">
        <v>3.9709668805812086</v>
      </c>
      <c r="Q47" s="27">
        <v>2.7593773287547165</v>
      </c>
      <c r="R47" s="27">
        <v>3.6359391746079073</v>
      </c>
      <c r="S47" s="27">
        <v>2.2652321112512408</v>
      </c>
      <c r="T47" s="27">
        <v>2.2652321112512408</v>
      </c>
      <c r="U47" s="27">
        <v>2.2652321112512408</v>
      </c>
      <c r="V47" s="27">
        <v>2.8393098153273395</v>
      </c>
      <c r="W47" s="27">
        <v>2.2652321112512408</v>
      </c>
      <c r="X47" s="27">
        <v>3.8377336479381405</v>
      </c>
      <c r="Y47" s="27">
        <v>5.5276950329256271</v>
      </c>
      <c r="Z47" s="27">
        <v>3.0203094816683209</v>
      </c>
    </row>
    <row r="48" spans="1:26">
      <c r="A48" s="27" t="s">
        <v>55</v>
      </c>
      <c r="B48" s="27" t="s">
        <v>56</v>
      </c>
      <c r="C48" s="27">
        <v>46</v>
      </c>
      <c r="D48" s="27">
        <v>2.2203760298403252</v>
      </c>
      <c r="E48" s="27">
        <v>2.2203760298403252</v>
      </c>
      <c r="F48" s="27">
        <v>2.326746778731196</v>
      </c>
      <c r="G48" s="27">
        <v>3.3923718544684531</v>
      </c>
      <c r="H48" s="27">
        <v>2.4716114906574478</v>
      </c>
      <c r="I48" s="27">
        <v>3.3357004317491765</v>
      </c>
      <c r="J48" s="27">
        <v>2.2203760298403252</v>
      </c>
      <c r="K48" s="27">
        <v>2.4059032172282482</v>
      </c>
      <c r="L48" s="27">
        <v>2.9109721540347695</v>
      </c>
      <c r="M48" s="27">
        <v>2.692205971473324</v>
      </c>
      <c r="N48" s="27">
        <v>2.9962418600471428</v>
      </c>
      <c r="O48" s="27">
        <v>2.2203760298403252</v>
      </c>
      <c r="P48" s="27">
        <v>3.6717173347749896</v>
      </c>
      <c r="Q48" s="27">
        <v>2.2203760298403252</v>
      </c>
      <c r="R48" s="27">
        <v>2.7143430088554101</v>
      </c>
      <c r="S48" s="27">
        <v>2.5546980380940369</v>
      </c>
      <c r="T48" s="27">
        <v>2.2203760298403252</v>
      </c>
      <c r="U48" s="27">
        <v>3.3964572478847677</v>
      </c>
      <c r="V48" s="27">
        <v>2.2203760298403252</v>
      </c>
      <c r="W48" s="27">
        <v>2.3196490429250294</v>
      </c>
      <c r="X48" s="27">
        <v>3.621677617971919</v>
      </c>
      <c r="Y48" s="27">
        <v>2.9605013731204339</v>
      </c>
      <c r="Z48" s="27">
        <v>2.9605013731204339</v>
      </c>
    </row>
    <row r="49" spans="1:26">
      <c r="A49" s="27" t="s">
        <v>55</v>
      </c>
      <c r="B49" s="27" t="s">
        <v>56</v>
      </c>
      <c r="C49" s="27">
        <v>47</v>
      </c>
      <c r="D49" s="27">
        <v>2.2652321112512408</v>
      </c>
      <c r="E49" s="27">
        <v>2.9289299589067697</v>
      </c>
      <c r="F49" s="27">
        <v>3.5466286731233598</v>
      </c>
      <c r="G49" s="27">
        <v>2.6337400487577547</v>
      </c>
      <c r="H49" s="27">
        <v>3.177539256566579</v>
      </c>
      <c r="I49" s="27">
        <v>2.668594407099226</v>
      </c>
      <c r="J49" s="27">
        <v>2.2652321112512408</v>
      </c>
      <c r="K49" s="27">
        <v>2.2652321112512408</v>
      </c>
      <c r="L49" s="27">
        <v>2.9024796830741453</v>
      </c>
      <c r="M49" s="27">
        <v>2.8122328743015355</v>
      </c>
      <c r="N49" s="27">
        <v>2.8160837778198755</v>
      </c>
      <c r="O49" s="27">
        <v>2.9526017370112911</v>
      </c>
      <c r="P49" s="27">
        <v>2.2652321112512408</v>
      </c>
      <c r="Q49" s="27">
        <v>2.2652321112512408</v>
      </c>
      <c r="R49" s="27">
        <v>2.7826186683424559</v>
      </c>
      <c r="S49" s="27">
        <v>2.8629891544597577</v>
      </c>
      <c r="T49" s="27">
        <v>2.9934966365455233</v>
      </c>
      <c r="U49" s="27">
        <v>3.3275806542273405</v>
      </c>
      <c r="V49" s="27">
        <v>2.2652321112512408</v>
      </c>
      <c r="W49" s="27">
        <v>3.1709626024909361</v>
      </c>
      <c r="X49" s="27">
        <v>3.7134706747739106</v>
      </c>
      <c r="Y49" s="27">
        <v>3.563262934499392</v>
      </c>
      <c r="Z49" s="27">
        <v>5.4036509695214994</v>
      </c>
    </row>
    <row r="50" spans="1:26">
      <c r="A50" s="27" t="s">
        <v>55</v>
      </c>
      <c r="B50" s="27" t="s">
        <v>56</v>
      </c>
      <c r="C50" s="27">
        <v>48</v>
      </c>
      <c r="D50" s="27">
        <v>2.2652321112512408</v>
      </c>
      <c r="E50" s="27">
        <v>2.2652321112512408</v>
      </c>
      <c r="F50" s="27">
        <v>2.2652321112512408</v>
      </c>
      <c r="G50" s="27">
        <v>2.6424310902777868</v>
      </c>
      <c r="H50" s="27">
        <v>2.2652321112512408</v>
      </c>
      <c r="I50" s="27">
        <v>2.5956538910632192</v>
      </c>
      <c r="J50" s="27">
        <v>2.802394176761243</v>
      </c>
      <c r="K50" s="27">
        <v>2.2652321112512408</v>
      </c>
      <c r="L50" s="27">
        <v>3.107815417827835</v>
      </c>
      <c r="M50" s="27">
        <v>2.9928624103244474</v>
      </c>
      <c r="N50" s="27">
        <v>2.2652321112512408</v>
      </c>
      <c r="O50" s="27">
        <v>4.6870973962946785</v>
      </c>
      <c r="P50" s="27">
        <v>3.4241400211725788</v>
      </c>
      <c r="Q50" s="27">
        <v>2.7245607755527352</v>
      </c>
      <c r="R50" s="27">
        <v>2.3975292166307214</v>
      </c>
      <c r="S50" s="27">
        <v>2.9387459733633654</v>
      </c>
      <c r="T50" s="27">
        <v>2.4713153076200101</v>
      </c>
      <c r="U50" s="27">
        <v>2.2732057552433131</v>
      </c>
      <c r="V50" s="27">
        <v>3.2868821613939798</v>
      </c>
      <c r="W50" s="27">
        <v>3.065387609899473</v>
      </c>
      <c r="X50" s="27">
        <v>2.4734748812073195</v>
      </c>
      <c r="Y50" s="27">
        <v>3.0203094816683209</v>
      </c>
      <c r="Z50" s="27">
        <v>3.0203094816683209</v>
      </c>
    </row>
    <row r="51" spans="1:26">
      <c r="A51" s="27" t="s">
        <v>55</v>
      </c>
      <c r="B51" s="27" t="s">
        <v>56</v>
      </c>
      <c r="C51" s="27">
        <v>49</v>
      </c>
      <c r="D51" s="27">
        <v>2.242804070545783</v>
      </c>
      <c r="E51" s="27">
        <v>2.4683702801239806</v>
      </c>
      <c r="F51" s="27">
        <v>2.242804070545783</v>
      </c>
      <c r="G51" s="27">
        <v>2.242804070545783</v>
      </c>
      <c r="H51" s="27">
        <v>3.0807381434893824</v>
      </c>
      <c r="I51" s="27">
        <v>2.242804070545783</v>
      </c>
      <c r="J51" s="27">
        <v>2.4020432037585646</v>
      </c>
      <c r="K51" s="27">
        <v>2.3326059818062594</v>
      </c>
      <c r="L51" s="27">
        <v>3.2247185092509381</v>
      </c>
      <c r="M51" s="27">
        <v>2.242804070545783</v>
      </c>
      <c r="N51" s="27">
        <v>2.4737232454667129</v>
      </c>
      <c r="O51" s="27">
        <v>2.4226246354034706</v>
      </c>
      <c r="P51" s="27">
        <v>2.242804070545783</v>
      </c>
      <c r="Q51" s="27">
        <v>3.3785599383656288</v>
      </c>
      <c r="R51" s="27">
        <v>2.576211891350241</v>
      </c>
      <c r="S51" s="27">
        <v>2.8134256843811367</v>
      </c>
      <c r="T51" s="27">
        <v>2.5093164010770579</v>
      </c>
      <c r="U51" s="27">
        <v>3.7825861912091785</v>
      </c>
      <c r="V51" s="27">
        <v>3.8755280144794275</v>
      </c>
      <c r="W51" s="27">
        <v>2.3103200214062731</v>
      </c>
      <c r="X51" s="27">
        <v>4.4251794507517719</v>
      </c>
      <c r="Y51" s="27">
        <v>2.9904054273943776</v>
      </c>
      <c r="Z51" s="27">
        <v>2.9904054273943776</v>
      </c>
    </row>
    <row r="52" spans="1:26">
      <c r="A52" s="27" t="s">
        <v>55</v>
      </c>
      <c r="B52" s="27" t="s">
        <v>56</v>
      </c>
      <c r="C52" s="27">
        <v>50</v>
      </c>
      <c r="D52" s="27">
        <v>2.2203760298403252</v>
      </c>
      <c r="E52" s="27">
        <v>2.2203760298403252</v>
      </c>
      <c r="F52" s="27">
        <v>2.2203760298403252</v>
      </c>
      <c r="G52" s="27">
        <v>2.5994977861040329</v>
      </c>
      <c r="H52" s="27">
        <v>2.2203760298403252</v>
      </c>
      <c r="I52" s="27">
        <v>2.2203760298403252</v>
      </c>
      <c r="J52" s="27">
        <v>3.0642744597582952</v>
      </c>
      <c r="K52" s="27">
        <v>2.6313453970737051</v>
      </c>
      <c r="L52" s="27">
        <v>3.3700348883225177</v>
      </c>
      <c r="M52" s="27">
        <v>2.9304892952501307</v>
      </c>
      <c r="N52" s="27">
        <v>2.2203760298403252</v>
      </c>
      <c r="O52" s="27">
        <v>2.2203760298403252</v>
      </c>
      <c r="P52" s="27">
        <v>3.2962814673191643</v>
      </c>
      <c r="Q52" s="27">
        <v>3.1125898130306107</v>
      </c>
      <c r="R52" s="27">
        <v>2.2203760298403252</v>
      </c>
      <c r="S52" s="27">
        <v>2.2203760298403252</v>
      </c>
      <c r="T52" s="27">
        <v>2.8562472575238274</v>
      </c>
      <c r="U52" s="27">
        <v>2.2630591445560566</v>
      </c>
      <c r="V52" s="27">
        <v>2.2727843642931607</v>
      </c>
      <c r="W52" s="27">
        <v>3.0092977553514939</v>
      </c>
      <c r="X52" s="27">
        <v>2.2203760298403252</v>
      </c>
      <c r="Y52" s="27">
        <v>2.9605013731204339</v>
      </c>
      <c r="Z52" s="27">
        <v>3.480313688698832</v>
      </c>
    </row>
    <row r="53" spans="1:26">
      <c r="A53" s="27" t="s">
        <v>55</v>
      </c>
      <c r="B53" s="27" t="s">
        <v>56</v>
      </c>
      <c r="C53" s="27">
        <v>51</v>
      </c>
      <c r="D53" s="27">
        <v>2.242804070545783</v>
      </c>
      <c r="E53" s="27">
        <v>2.242804070545783</v>
      </c>
      <c r="F53" s="27">
        <v>2.242804070545783</v>
      </c>
      <c r="G53" s="27">
        <v>3.4667619489562713</v>
      </c>
      <c r="H53" s="27">
        <v>2.242804070545783</v>
      </c>
      <c r="I53" s="27">
        <v>2.6613486733514216</v>
      </c>
      <c r="J53" s="27">
        <v>2.242804070545783</v>
      </c>
      <c r="K53" s="27">
        <v>2.7941974664043934</v>
      </c>
      <c r="L53" s="27">
        <v>3.360371049801286</v>
      </c>
      <c r="M53" s="27">
        <v>2.8176945815561023</v>
      </c>
      <c r="N53" s="27">
        <v>2.2509753992342523</v>
      </c>
      <c r="O53" s="27">
        <v>2.3178482527666793</v>
      </c>
      <c r="P53" s="27">
        <v>3.9418180164977721</v>
      </c>
      <c r="Q53" s="27">
        <v>2.6911106401902067</v>
      </c>
      <c r="R53" s="27">
        <v>2.242804070545783</v>
      </c>
      <c r="S53" s="27">
        <v>2.333510560226423</v>
      </c>
      <c r="T53" s="27">
        <v>2.7891138248040961</v>
      </c>
      <c r="U53" s="27">
        <v>4.0328907935978053</v>
      </c>
      <c r="V53" s="27">
        <v>3.5142720117617574</v>
      </c>
      <c r="W53" s="27">
        <v>3.790817409227536</v>
      </c>
      <c r="X53" s="27">
        <v>3.2045931990202652</v>
      </c>
      <c r="Y53" s="27">
        <v>3.4252850231686653</v>
      </c>
      <c r="Z53" s="27">
        <v>2.9904054273943776</v>
      </c>
    </row>
    <row r="54" spans="1:26">
      <c r="A54" s="27" t="s">
        <v>55</v>
      </c>
      <c r="B54" s="27" t="s">
        <v>56</v>
      </c>
      <c r="C54" s="27">
        <v>52</v>
      </c>
      <c r="D54" s="27">
        <v>2.2203760298403252</v>
      </c>
      <c r="E54" s="27">
        <v>2.2203760298403252</v>
      </c>
      <c r="F54" s="27">
        <v>2.4927644126679551</v>
      </c>
      <c r="G54" s="27">
        <v>2.2203760298403252</v>
      </c>
      <c r="H54" s="27">
        <v>2.2203760298403252</v>
      </c>
      <c r="I54" s="27">
        <v>2.4523239234242387</v>
      </c>
      <c r="J54" s="27">
        <v>3.1243356720217754</v>
      </c>
      <c r="K54" s="27">
        <v>2.5326349372980581</v>
      </c>
      <c r="L54" s="27">
        <v>2.2203760298403252</v>
      </c>
      <c r="M54" s="27">
        <v>2.2203760298403252</v>
      </c>
      <c r="N54" s="27">
        <v>4.4998141575037742</v>
      </c>
      <c r="O54" s="27">
        <v>3.5772553171162742</v>
      </c>
      <c r="P54" s="27">
        <v>3.9246626894329979</v>
      </c>
      <c r="Q54" s="27">
        <v>3.079964897378888</v>
      </c>
      <c r="R54" s="27">
        <v>2.2203760298403252</v>
      </c>
      <c r="S54" s="27">
        <v>2.2203760298403252</v>
      </c>
      <c r="T54" s="27">
        <v>2.2203760298403252</v>
      </c>
      <c r="U54" s="27">
        <v>3.1397596555969831</v>
      </c>
      <c r="V54" s="27">
        <v>2.2203760298403252</v>
      </c>
      <c r="W54" s="27">
        <v>2.752918496241104</v>
      </c>
      <c r="X54" s="27">
        <v>3.7140302371813161</v>
      </c>
      <c r="Y54" s="27">
        <v>2.9605013731204339</v>
      </c>
      <c r="Z54" s="27">
        <v>2.9605013731204339</v>
      </c>
    </row>
    <row r="55" spans="1:26">
      <c r="A55" s="27" t="s">
        <v>55</v>
      </c>
      <c r="B55" s="27" t="s">
        <v>56</v>
      </c>
      <c r="C55" s="27">
        <v>53</v>
      </c>
      <c r="D55" s="27">
        <v>2.1979479891348674</v>
      </c>
      <c r="E55" s="27">
        <v>2.1979479891348674</v>
      </c>
      <c r="F55" s="27">
        <v>2.531413250223403</v>
      </c>
      <c r="G55" s="27">
        <v>2.1979479891348674</v>
      </c>
      <c r="H55" s="27">
        <v>3.2713450475875838</v>
      </c>
      <c r="I55" s="27">
        <v>2.2825763035956226</v>
      </c>
      <c r="J55" s="27">
        <v>2.1979479891348674</v>
      </c>
      <c r="K55" s="27">
        <v>2.1979479891348674</v>
      </c>
      <c r="L55" s="27">
        <v>4.1908127037778247</v>
      </c>
      <c r="M55" s="27">
        <v>2.7439475558776212</v>
      </c>
      <c r="N55" s="27">
        <v>2.39657659128269</v>
      </c>
      <c r="O55" s="27">
        <v>2.9413378712683746</v>
      </c>
      <c r="P55" s="27">
        <v>3.8324079037217773</v>
      </c>
      <c r="Q55" s="27">
        <v>2.1979479891348674</v>
      </c>
      <c r="R55" s="27">
        <v>2.8345323632733557</v>
      </c>
      <c r="S55" s="27">
        <v>2.9892312186554442</v>
      </c>
      <c r="T55" s="27">
        <v>2.1979479891348674</v>
      </c>
      <c r="U55" s="27">
        <v>2.4952789980823691</v>
      </c>
      <c r="V55" s="27">
        <v>2.1979479891348674</v>
      </c>
      <c r="W55" s="27">
        <v>3.2041173782943111</v>
      </c>
      <c r="X55" s="27">
        <v>3.9808426595982542</v>
      </c>
      <c r="Y55" s="27">
        <v>2.9305973188464902</v>
      </c>
      <c r="Z55" s="27">
        <v>2.9305973188464902</v>
      </c>
    </row>
    <row r="56" spans="1:26">
      <c r="A56" s="27" t="s">
        <v>55</v>
      </c>
      <c r="B56" s="27" t="s">
        <v>56</v>
      </c>
      <c r="C56" s="27">
        <v>54</v>
      </c>
      <c r="D56" s="27">
        <v>2.2203760298403252</v>
      </c>
      <c r="E56" s="27">
        <v>2.2203760298403252</v>
      </c>
      <c r="F56" s="27">
        <v>2.2203760298403252</v>
      </c>
      <c r="G56" s="27">
        <v>2.5457351239702137</v>
      </c>
      <c r="H56" s="27">
        <v>2.5259737626231904</v>
      </c>
      <c r="I56" s="27">
        <v>3.1478344483894238</v>
      </c>
      <c r="J56" s="27">
        <v>2.2944774292393681</v>
      </c>
      <c r="K56" s="27">
        <v>2.2203760298403252</v>
      </c>
      <c r="L56" s="27">
        <v>3.6393592260879117</v>
      </c>
      <c r="M56" s="27">
        <v>3.2399802569092921</v>
      </c>
      <c r="N56" s="27">
        <v>3.6311510298131489</v>
      </c>
      <c r="O56" s="27">
        <v>2.80417949016211</v>
      </c>
      <c r="P56" s="27">
        <v>3.1846040478940503</v>
      </c>
      <c r="Q56" s="27">
        <v>3.4031037764101182</v>
      </c>
      <c r="R56" s="27">
        <v>3.0491536338320722</v>
      </c>
      <c r="S56" s="27">
        <v>2.2203760298403252</v>
      </c>
      <c r="T56" s="27">
        <v>3.0731041468594373</v>
      </c>
      <c r="U56" s="27">
        <v>2.2203760298403252</v>
      </c>
      <c r="V56" s="27">
        <v>3.4240491818925634</v>
      </c>
      <c r="W56" s="27">
        <v>3.5864770975212776</v>
      </c>
      <c r="X56" s="27">
        <v>2.2677145025860002</v>
      </c>
      <c r="Y56" s="27">
        <v>2.9605013731204339</v>
      </c>
      <c r="Z56" s="27">
        <v>3.337321389935175</v>
      </c>
    </row>
    <row r="57" spans="1:26">
      <c r="A57" s="27" t="s">
        <v>55</v>
      </c>
      <c r="B57" s="27" t="s">
        <v>56</v>
      </c>
      <c r="C57" s="27">
        <v>55</v>
      </c>
      <c r="D57" s="27">
        <v>2.2652321112512408</v>
      </c>
      <c r="E57" s="27">
        <v>2.2652321112512408</v>
      </c>
      <c r="F57" s="27">
        <v>2.793136958271218</v>
      </c>
      <c r="G57" s="27">
        <v>2.5800086841460605</v>
      </c>
      <c r="H57" s="27">
        <v>4.3076558523984287</v>
      </c>
      <c r="I57" s="27">
        <v>2.2652321112512408</v>
      </c>
      <c r="J57" s="27">
        <v>2.2652321112512408</v>
      </c>
      <c r="K57" s="27">
        <v>2.2652321112512408</v>
      </c>
      <c r="L57" s="27">
        <v>4.4055819651484951</v>
      </c>
      <c r="M57" s="27">
        <v>3.7455611173696495</v>
      </c>
      <c r="N57" s="27">
        <v>2.6050396470275139</v>
      </c>
      <c r="O57" s="27">
        <v>2.2652321112512408</v>
      </c>
      <c r="P57" s="27">
        <v>3.438916790028284</v>
      </c>
      <c r="Q57" s="27">
        <v>2.9792936056877148</v>
      </c>
      <c r="R57" s="27">
        <v>2.4642630288846812</v>
      </c>
      <c r="S57" s="27">
        <v>3.2285146265093774</v>
      </c>
      <c r="T57" s="27">
        <v>4.2917388085258779</v>
      </c>
      <c r="U57" s="27">
        <v>2.2652321112512408</v>
      </c>
      <c r="V57" s="27">
        <v>2.2652321112512408</v>
      </c>
      <c r="W57" s="27">
        <v>2.3347219181740888</v>
      </c>
      <c r="X57" s="27">
        <v>3.2029475507450496</v>
      </c>
      <c r="Y57" s="27">
        <v>3.0203094816683209</v>
      </c>
      <c r="Z57" s="27">
        <v>3.0203094816683209</v>
      </c>
    </row>
    <row r="58" spans="1:26">
      <c r="A58" s="27" t="s">
        <v>55</v>
      </c>
      <c r="B58" s="27" t="s">
        <v>56</v>
      </c>
      <c r="C58" s="27">
        <v>56</v>
      </c>
      <c r="D58" s="27">
        <v>2.2652321112512408</v>
      </c>
      <c r="E58" s="27">
        <v>2.2652321112512408</v>
      </c>
      <c r="F58" s="27">
        <v>2.2652321112512408</v>
      </c>
      <c r="G58" s="27">
        <v>2.8657753932402392</v>
      </c>
      <c r="H58" s="27">
        <v>2.3590655476147018</v>
      </c>
      <c r="I58" s="27">
        <v>2.5659642548496335</v>
      </c>
      <c r="J58" s="27">
        <v>2.2652321112512408</v>
      </c>
      <c r="K58" s="27">
        <v>2.9369187249546354</v>
      </c>
      <c r="L58" s="27">
        <v>3.3614609001412679</v>
      </c>
      <c r="M58" s="27">
        <v>3.7324380533299579</v>
      </c>
      <c r="N58" s="27">
        <v>2.8321367401701112</v>
      </c>
      <c r="O58" s="27">
        <v>2.3321545891537019</v>
      </c>
      <c r="P58" s="27">
        <v>3.0916870252230866</v>
      </c>
      <c r="Q58" s="27">
        <v>2.3048283142317274</v>
      </c>
      <c r="R58" s="27">
        <v>2.2652321112512408</v>
      </c>
      <c r="S58" s="27">
        <v>4.6428499009854818</v>
      </c>
      <c r="T58" s="27">
        <v>3.0564173504206336</v>
      </c>
      <c r="U58" s="27">
        <v>2.8793364568246087</v>
      </c>
      <c r="V58" s="27">
        <v>2.3069803267911331</v>
      </c>
      <c r="W58" s="27">
        <v>3.7351337398001414</v>
      </c>
      <c r="X58" s="27">
        <v>3.0307973474610157</v>
      </c>
      <c r="Y58" s="27">
        <v>3.0203094816683209</v>
      </c>
      <c r="Z58" s="27">
        <v>3.0203094816683209</v>
      </c>
    </row>
    <row r="59" spans="1:26">
      <c r="A59" s="27" t="s">
        <v>55</v>
      </c>
      <c r="B59" s="27" t="s">
        <v>56</v>
      </c>
      <c r="C59" s="27">
        <v>57</v>
      </c>
      <c r="D59" s="27">
        <v>2.2652321112512408</v>
      </c>
      <c r="E59" s="27">
        <v>2.2652321112512408</v>
      </c>
      <c r="F59" s="27">
        <v>2.785654060994633</v>
      </c>
      <c r="G59" s="27">
        <v>2.2652321112512408</v>
      </c>
      <c r="H59" s="27">
        <v>2.2652321112512408</v>
      </c>
      <c r="I59" s="27">
        <v>2.2652321112512408</v>
      </c>
      <c r="J59" s="27">
        <v>2.2652321112512408</v>
      </c>
      <c r="K59" s="27">
        <v>2.2652321112512408</v>
      </c>
      <c r="L59" s="27">
        <v>2.2652321112512408</v>
      </c>
      <c r="M59" s="27">
        <v>3.2806601555316575</v>
      </c>
      <c r="N59" s="27">
        <v>2.2652321112512408</v>
      </c>
      <c r="O59" s="27">
        <v>2.6617081109287088</v>
      </c>
      <c r="P59" s="27">
        <v>3.5497848621974368</v>
      </c>
      <c r="Q59" s="27">
        <v>2.2652321112512408</v>
      </c>
      <c r="R59" s="27">
        <v>2.608392062777996</v>
      </c>
      <c r="S59" s="27">
        <v>4.0075503739932143</v>
      </c>
      <c r="T59" s="27">
        <v>2.931353808421568</v>
      </c>
      <c r="U59" s="27">
        <v>2.2652321112512408</v>
      </c>
      <c r="V59" s="27">
        <v>2.2652321112512408</v>
      </c>
      <c r="W59" s="27">
        <v>2.781380279987415</v>
      </c>
      <c r="X59" s="27">
        <v>3.6386197390222978</v>
      </c>
      <c r="Y59" s="27">
        <v>3.0203094816683209</v>
      </c>
      <c r="Z59" s="27">
        <v>4.3280882701219854</v>
      </c>
    </row>
    <row r="60" spans="1:26">
      <c r="A60" s="27" t="s">
        <v>55</v>
      </c>
      <c r="B60" s="27" t="s">
        <v>56</v>
      </c>
      <c r="C60" s="27">
        <v>58</v>
      </c>
      <c r="D60" s="27">
        <v>2.2203760298403252</v>
      </c>
      <c r="E60" s="27">
        <v>2.2203760298403252</v>
      </c>
      <c r="F60" s="27">
        <v>2.2203760298403252</v>
      </c>
      <c r="G60" s="27">
        <v>2.2203760298403252</v>
      </c>
      <c r="H60" s="27">
        <v>2.6025914763845561</v>
      </c>
      <c r="I60" s="27">
        <v>2.2203760298403252</v>
      </c>
      <c r="J60" s="27">
        <v>2.4490303043798578</v>
      </c>
      <c r="K60" s="27">
        <v>2.2203760298403252</v>
      </c>
      <c r="L60" s="27">
        <v>2.3687934035517713</v>
      </c>
      <c r="M60" s="27">
        <v>4.093426211714239</v>
      </c>
      <c r="N60" s="27">
        <v>3.4587316168615931</v>
      </c>
      <c r="O60" s="27">
        <v>2.2203760298403252</v>
      </c>
      <c r="P60" s="27">
        <v>3.337232454280294</v>
      </c>
      <c r="Q60" s="27">
        <v>2.239722887510132</v>
      </c>
      <c r="R60" s="27">
        <v>3.4293486175818679</v>
      </c>
      <c r="S60" s="27">
        <v>3.920480949057227</v>
      </c>
      <c r="T60" s="27">
        <v>2.5985948421634917</v>
      </c>
      <c r="U60" s="27">
        <v>2.2203760298403252</v>
      </c>
      <c r="V60" s="27">
        <v>2.8794206423287689</v>
      </c>
      <c r="W60" s="27">
        <v>3.431450604726614</v>
      </c>
      <c r="X60" s="27">
        <v>3.5171274031116333</v>
      </c>
      <c r="Y60" s="27">
        <v>2.9605013731204339</v>
      </c>
      <c r="Z60" s="27">
        <v>2.9605013731204339</v>
      </c>
    </row>
    <row r="61" spans="1:26">
      <c r="A61" s="27" t="s">
        <v>55</v>
      </c>
      <c r="B61" s="27" t="s">
        <v>56</v>
      </c>
      <c r="C61" s="27">
        <v>59</v>
      </c>
      <c r="D61" s="27">
        <v>2.3043391093100007</v>
      </c>
      <c r="E61" s="27">
        <v>2.242804070545783</v>
      </c>
      <c r="F61" s="27">
        <v>2.6982128730433779</v>
      </c>
      <c r="G61" s="27">
        <v>2.8068319761058453</v>
      </c>
      <c r="H61" s="27">
        <v>2.6508523553205583</v>
      </c>
      <c r="I61" s="27">
        <v>2.242804070545783</v>
      </c>
      <c r="J61" s="27">
        <v>2.242804070545783</v>
      </c>
      <c r="K61" s="27">
        <v>3.6798285780673154</v>
      </c>
      <c r="L61" s="27">
        <v>2.7388973346623078</v>
      </c>
      <c r="M61" s="27">
        <v>2.7705882370011961</v>
      </c>
      <c r="N61" s="27">
        <v>2.5657155733193853</v>
      </c>
      <c r="O61" s="27">
        <v>2.7917154458131059</v>
      </c>
      <c r="P61" s="27">
        <v>2.242804070545783</v>
      </c>
      <c r="Q61" s="27">
        <v>3.1034875332277747</v>
      </c>
      <c r="R61" s="27">
        <v>2.2961977252864751</v>
      </c>
      <c r="S61" s="27">
        <v>2.242804070545783</v>
      </c>
      <c r="T61" s="27">
        <v>4.0579127695149388</v>
      </c>
      <c r="U61" s="27">
        <v>2.88083700715638</v>
      </c>
      <c r="V61" s="27">
        <v>2.6998502045443895</v>
      </c>
      <c r="W61" s="27">
        <v>3.427864185678966</v>
      </c>
      <c r="X61" s="27">
        <v>2.5836729254565713</v>
      </c>
      <c r="Y61" s="27">
        <v>2.9904054273943776</v>
      </c>
      <c r="Z61" s="27">
        <v>5.2753815677353817</v>
      </c>
    </row>
    <row r="62" spans="1:26">
      <c r="A62" s="27" t="s">
        <v>55</v>
      </c>
      <c r="B62" s="27" t="s">
        <v>56</v>
      </c>
      <c r="C62" s="27">
        <v>60</v>
      </c>
      <c r="D62" s="27">
        <v>2.2203760298403252</v>
      </c>
      <c r="E62" s="27">
        <v>2.2203760298403252</v>
      </c>
      <c r="F62" s="27">
        <v>3.7008264687047587</v>
      </c>
      <c r="G62" s="27">
        <v>2.2203760298403252</v>
      </c>
      <c r="H62" s="27">
        <v>2.3050611250895603</v>
      </c>
      <c r="I62" s="27">
        <v>2.2203760298403252</v>
      </c>
      <c r="J62" s="27">
        <v>2.3518075757675168</v>
      </c>
      <c r="K62" s="27">
        <v>3.6644937832507054</v>
      </c>
      <c r="L62" s="27">
        <v>3.4276094314419616</v>
      </c>
      <c r="M62" s="27">
        <v>2.5848729882053307</v>
      </c>
      <c r="N62" s="27">
        <v>3.7495342682002017</v>
      </c>
      <c r="O62" s="27">
        <v>2.2947364719801739</v>
      </c>
      <c r="P62" s="27">
        <v>3.9830214191601709</v>
      </c>
      <c r="Q62" s="27">
        <v>2.2203760298403252</v>
      </c>
      <c r="R62" s="27">
        <v>3.1727988984662967</v>
      </c>
      <c r="S62" s="27">
        <v>2.8551742064973649</v>
      </c>
      <c r="T62" s="27">
        <v>2.2203760298403252</v>
      </c>
      <c r="U62" s="27">
        <v>3.6087992410580685</v>
      </c>
      <c r="V62" s="27">
        <v>2.2203760298403252</v>
      </c>
      <c r="W62" s="27">
        <v>3.6608745961839917</v>
      </c>
      <c r="X62" s="27">
        <v>2.5578806640294518</v>
      </c>
      <c r="Y62" s="27">
        <v>2.9605013731204339</v>
      </c>
      <c r="Z62" s="27">
        <v>2.9605013731204339</v>
      </c>
    </row>
    <row r="63" spans="1:26">
      <c r="A63" s="27" t="s">
        <v>55</v>
      </c>
      <c r="B63" s="27" t="s">
        <v>56</v>
      </c>
      <c r="C63" s="27">
        <v>61</v>
      </c>
      <c r="D63" s="27">
        <v>2.2652321112512408</v>
      </c>
      <c r="E63" s="27">
        <v>2.2652321112512408</v>
      </c>
      <c r="F63" s="27">
        <v>2.8795253024975844</v>
      </c>
      <c r="G63" s="27">
        <v>2.2652321112512408</v>
      </c>
      <c r="H63" s="27">
        <v>2.2652321112512408</v>
      </c>
      <c r="I63" s="27">
        <v>2.7430375874177622</v>
      </c>
      <c r="J63" s="27">
        <v>2.2652321112512408</v>
      </c>
      <c r="K63" s="27">
        <v>3.0964742360294881</v>
      </c>
      <c r="L63" s="27">
        <v>2.4606310351264362</v>
      </c>
      <c r="M63" s="27">
        <v>2.2652321112512408</v>
      </c>
      <c r="N63" s="27">
        <v>2.3921680878019562</v>
      </c>
      <c r="O63" s="27">
        <v>2.6255096898660901</v>
      </c>
      <c r="P63" s="27">
        <v>3.4847877460419086</v>
      </c>
      <c r="Q63" s="27">
        <v>3.0910526189775354</v>
      </c>
      <c r="R63" s="27">
        <v>3.6821273337443041</v>
      </c>
      <c r="S63" s="27">
        <v>2.8223961559680215</v>
      </c>
      <c r="T63" s="27">
        <v>2.7371252236503225</v>
      </c>
      <c r="U63" s="27">
        <v>2.2652321112512408</v>
      </c>
      <c r="V63" s="27">
        <v>3.4026051335716696</v>
      </c>
      <c r="W63" s="27">
        <v>3.3451135977764164</v>
      </c>
      <c r="X63" s="27">
        <v>4.0615987617032063</v>
      </c>
      <c r="Y63" s="27">
        <v>3.0203094816683209</v>
      </c>
      <c r="Z63" s="27">
        <v>3.0203094816683209</v>
      </c>
    </row>
    <row r="64" spans="1:26">
      <c r="A64" s="27" t="s">
        <v>55</v>
      </c>
      <c r="B64" s="27" t="s">
        <v>56</v>
      </c>
      <c r="C64" s="27">
        <v>62</v>
      </c>
      <c r="D64" s="27">
        <v>2.1979479891348674</v>
      </c>
      <c r="E64" s="27">
        <v>2.1979479891348674</v>
      </c>
      <c r="F64" s="27">
        <v>2.1979479891348674</v>
      </c>
      <c r="G64" s="27">
        <v>2.4865898548402052</v>
      </c>
      <c r="H64" s="27">
        <v>2.1979479891348674</v>
      </c>
      <c r="I64" s="27">
        <v>2.1979479891348674</v>
      </c>
      <c r="J64" s="27">
        <v>2.9563353073508263</v>
      </c>
      <c r="K64" s="27">
        <v>2.1979479891348674</v>
      </c>
      <c r="L64" s="27">
        <v>2.5258599122941061</v>
      </c>
      <c r="M64" s="27">
        <v>2.5707785067579358</v>
      </c>
      <c r="N64" s="27">
        <v>3.5524995492704927</v>
      </c>
      <c r="O64" s="27">
        <v>3.2632494575123747</v>
      </c>
      <c r="P64" s="27">
        <v>2.8625194955615858</v>
      </c>
      <c r="Q64" s="27">
        <v>2.6270974094740089</v>
      </c>
      <c r="R64" s="27">
        <v>2.1979479891348674</v>
      </c>
      <c r="S64" s="27">
        <v>2.1979479891348674</v>
      </c>
      <c r="T64" s="27">
        <v>3.6723096010343212</v>
      </c>
      <c r="U64" s="27">
        <v>2.1979479891348674</v>
      </c>
      <c r="V64" s="27">
        <v>2.6900245258036679</v>
      </c>
      <c r="W64" s="27">
        <v>4.2192690190579443</v>
      </c>
      <c r="X64" s="27">
        <v>2.5159251458519631</v>
      </c>
      <c r="Y64" s="27">
        <v>2.9305973188464902</v>
      </c>
      <c r="Z64" s="27">
        <v>5.7859443933991832</v>
      </c>
    </row>
    <row r="65" spans="1:26">
      <c r="A65" s="27" t="s">
        <v>55</v>
      </c>
      <c r="B65" s="27" t="s">
        <v>56</v>
      </c>
      <c r="C65" s="27">
        <v>63</v>
      </c>
      <c r="D65" s="27">
        <v>2.1979479891348674</v>
      </c>
      <c r="E65" s="27">
        <v>2.1979479891348674</v>
      </c>
      <c r="F65" s="27">
        <v>2.7343792622266068</v>
      </c>
      <c r="G65" s="27">
        <v>2.1979479891348674</v>
      </c>
      <c r="H65" s="27">
        <v>2.1979479891348674</v>
      </c>
      <c r="I65" s="27">
        <v>2.1979479891348674</v>
      </c>
      <c r="J65" s="27">
        <v>2.3487857794191611</v>
      </c>
      <c r="K65" s="27">
        <v>2.5678699564981002</v>
      </c>
      <c r="L65" s="27">
        <v>2.1979479891348674</v>
      </c>
      <c r="M65" s="27">
        <v>2.1979479891348674</v>
      </c>
      <c r="N65" s="27">
        <v>2.1979479891348674</v>
      </c>
      <c r="O65" s="27">
        <v>3.8469805248242372</v>
      </c>
      <c r="P65" s="27">
        <v>3.0585909980004637</v>
      </c>
      <c r="Q65" s="27">
        <v>2.1979479891348674</v>
      </c>
      <c r="R65" s="27">
        <v>2.5661481632177408</v>
      </c>
      <c r="S65" s="27">
        <v>3.0494697033353897</v>
      </c>
      <c r="T65" s="27">
        <v>3.1511615359441443</v>
      </c>
      <c r="U65" s="27">
        <v>3.8669230727832131</v>
      </c>
      <c r="V65" s="27">
        <v>2.1979479891348674</v>
      </c>
      <c r="W65" s="27">
        <v>3.6345999351167282</v>
      </c>
      <c r="X65" s="27">
        <v>3.0828784669349361</v>
      </c>
      <c r="Y65" s="27">
        <v>2.9305973188464902</v>
      </c>
      <c r="Z65" s="27">
        <v>2.9305973188464902</v>
      </c>
    </row>
    <row r="66" spans="1:26">
      <c r="A66" s="27" t="s">
        <v>55</v>
      </c>
      <c r="B66" s="27" t="s">
        <v>56</v>
      </c>
      <c r="C66" s="27">
        <v>64</v>
      </c>
      <c r="D66" s="27">
        <v>2.1979479891348674</v>
      </c>
      <c r="E66" s="27">
        <v>2.2836753726145953</v>
      </c>
      <c r="F66" s="27">
        <v>2.1979479891348674</v>
      </c>
      <c r="G66" s="27">
        <v>2.1979479891348674</v>
      </c>
      <c r="H66" s="27">
        <v>3.1615869706752657</v>
      </c>
      <c r="I66" s="27">
        <v>2.1979479891348674</v>
      </c>
      <c r="J66" s="27">
        <v>2.7437571577163569</v>
      </c>
      <c r="K66" s="27">
        <v>2.1979479891348674</v>
      </c>
      <c r="L66" s="27">
        <v>2.777854673563489</v>
      </c>
      <c r="M66" s="27">
        <v>2.1979479891348674</v>
      </c>
      <c r="N66" s="27">
        <v>3.0770320206436281</v>
      </c>
      <c r="O66" s="27">
        <v>3.1201849778468391</v>
      </c>
      <c r="P66" s="27">
        <v>2.1979479891348674</v>
      </c>
      <c r="Q66" s="27">
        <v>2.9869967477573689</v>
      </c>
      <c r="R66" s="27">
        <v>2.1979479891348674</v>
      </c>
      <c r="S66" s="27">
        <v>3.1377246660752118</v>
      </c>
      <c r="T66" s="27">
        <v>3.4409388035285833</v>
      </c>
      <c r="U66" s="27">
        <v>2.1979479891348674</v>
      </c>
      <c r="V66" s="27">
        <v>2.4140795972965075</v>
      </c>
      <c r="W66" s="27">
        <v>3.0753980900009914</v>
      </c>
      <c r="X66" s="27">
        <v>3.2974788546547011</v>
      </c>
      <c r="Y66" s="27">
        <v>2.9305973188464902</v>
      </c>
      <c r="Z66" s="27">
        <v>2.9305973188464902</v>
      </c>
    </row>
    <row r="67" spans="1:26">
      <c r="A67" s="27" t="s">
        <v>55</v>
      </c>
      <c r="B67" s="27" t="s">
        <v>56</v>
      </c>
      <c r="C67" s="27">
        <v>65</v>
      </c>
      <c r="D67" s="27">
        <v>2.2203760298403252</v>
      </c>
      <c r="E67" s="27">
        <v>2.2203760298403252</v>
      </c>
      <c r="F67" s="27">
        <v>2.2203760298403252</v>
      </c>
      <c r="G67" s="27">
        <v>2.2203760298403252</v>
      </c>
      <c r="H67" s="27">
        <v>2.4848302582027824</v>
      </c>
      <c r="I67" s="27">
        <v>2.2203760298403252</v>
      </c>
      <c r="J67" s="27">
        <v>2.2203760298403252</v>
      </c>
      <c r="K67" s="27">
        <v>2.4174565587601351</v>
      </c>
      <c r="L67" s="27">
        <v>2.2203760298403252</v>
      </c>
      <c r="M67" s="27">
        <v>2.2203760298403252</v>
      </c>
      <c r="N67" s="27">
        <v>2.2203760298403252</v>
      </c>
      <c r="O67" s="27">
        <v>2.452146228574104</v>
      </c>
      <c r="P67" s="27">
        <v>4.2961388027309919</v>
      </c>
      <c r="Q67" s="27">
        <v>2.5840439808508964</v>
      </c>
      <c r="R67" s="27">
        <v>2.8482539890816918</v>
      </c>
      <c r="S67" s="27">
        <v>3.3300089027560107</v>
      </c>
      <c r="T67" s="27">
        <v>3.5734067325270495</v>
      </c>
      <c r="U67" s="27">
        <v>2.8971170730539124</v>
      </c>
      <c r="V67" s="27">
        <v>2.9294679468960525</v>
      </c>
      <c r="W67" s="27">
        <v>3.773751235272945</v>
      </c>
      <c r="X67" s="27">
        <v>3.5629709098490565</v>
      </c>
      <c r="Y67" s="27">
        <v>2.9605013731204339</v>
      </c>
      <c r="Z67" s="27">
        <v>2.9605013731204339</v>
      </c>
    </row>
    <row r="68" spans="1:26">
      <c r="A68" s="27" t="s">
        <v>55</v>
      </c>
      <c r="B68" s="27" t="s">
        <v>56</v>
      </c>
      <c r="C68" s="27">
        <v>66</v>
      </c>
      <c r="D68" s="27">
        <v>2.242804070545783</v>
      </c>
      <c r="E68" s="27">
        <v>2.6117603082052279</v>
      </c>
      <c r="F68" s="27">
        <v>2.242804070545783</v>
      </c>
      <c r="G68" s="27">
        <v>2.6425689123806086</v>
      </c>
      <c r="H68" s="27">
        <v>2.3667265015727814</v>
      </c>
      <c r="I68" s="27">
        <v>2.7713732150036372</v>
      </c>
      <c r="J68" s="27">
        <v>2.242804070545783</v>
      </c>
      <c r="K68" s="27">
        <v>2.242804070545783</v>
      </c>
      <c r="L68" s="27">
        <v>3.2660834990291163</v>
      </c>
      <c r="M68" s="27">
        <v>3.113243790253609</v>
      </c>
      <c r="N68" s="27">
        <v>3.1192993857701845</v>
      </c>
      <c r="O68" s="27">
        <v>3.0960862102092785</v>
      </c>
      <c r="P68" s="27">
        <v>2.943014965006614</v>
      </c>
      <c r="Q68" s="27">
        <v>2.242804070545783</v>
      </c>
      <c r="R68" s="27">
        <v>2.242804070545783</v>
      </c>
      <c r="S68" s="27">
        <v>3.855955967581985</v>
      </c>
      <c r="T68" s="27">
        <v>3.5102276995738686</v>
      </c>
      <c r="U68" s="27">
        <v>2.7607722688875347</v>
      </c>
      <c r="V68" s="27">
        <v>2.8810836941580593</v>
      </c>
      <c r="W68" s="27">
        <v>2.7977485828309789</v>
      </c>
      <c r="X68" s="27">
        <v>2.562829834477526</v>
      </c>
      <c r="Y68" s="27">
        <v>2.9904054273943776</v>
      </c>
      <c r="Z68" s="27">
        <v>2.9904054273943776</v>
      </c>
    </row>
    <row r="69" spans="1:26">
      <c r="A69" s="27" t="s">
        <v>55</v>
      </c>
      <c r="B69" s="27" t="s">
        <v>56</v>
      </c>
      <c r="C69" s="27">
        <v>67</v>
      </c>
      <c r="D69" s="27">
        <v>2.2652321112512408</v>
      </c>
      <c r="E69" s="27">
        <v>2.2652321112512408</v>
      </c>
      <c r="F69" s="27">
        <v>2.2652321112512408</v>
      </c>
      <c r="G69" s="27">
        <v>2.4574294798849725</v>
      </c>
      <c r="H69" s="27">
        <v>2.3615421443003082</v>
      </c>
      <c r="I69" s="27">
        <v>2.4914985714718823</v>
      </c>
      <c r="J69" s="27">
        <v>2.2652321112512408</v>
      </c>
      <c r="K69" s="27">
        <v>2.2652321112512408</v>
      </c>
      <c r="L69" s="27">
        <v>2.3729589363776356</v>
      </c>
      <c r="M69" s="27">
        <v>2.5835652476497928</v>
      </c>
      <c r="N69" s="27">
        <v>3.3303519509765036</v>
      </c>
      <c r="O69" s="27">
        <v>2.2652321112512408</v>
      </c>
      <c r="P69" s="27">
        <v>3.195585629914838</v>
      </c>
      <c r="Q69" s="27">
        <v>2.5336242983332591</v>
      </c>
      <c r="R69" s="27">
        <v>2.2652321112512408</v>
      </c>
      <c r="S69" s="27">
        <v>3.5874557034309915</v>
      </c>
      <c r="T69" s="27">
        <v>2.776804597937693</v>
      </c>
      <c r="U69" s="27">
        <v>2.9882942893026221</v>
      </c>
      <c r="V69" s="27">
        <v>2.5222001252525024</v>
      </c>
      <c r="W69" s="27">
        <v>3.086982985723568</v>
      </c>
      <c r="X69" s="27">
        <v>3.3084544940854297</v>
      </c>
      <c r="Y69" s="27">
        <v>3.0203094816683209</v>
      </c>
      <c r="Z69" s="27">
        <v>3.0203094816683209</v>
      </c>
    </row>
    <row r="70" spans="1:26">
      <c r="A70" s="27" t="s">
        <v>55</v>
      </c>
      <c r="B70" s="27" t="s">
        <v>56</v>
      </c>
      <c r="C70" s="27">
        <v>68</v>
      </c>
      <c r="D70" s="27">
        <v>2.242804070545783</v>
      </c>
      <c r="E70" s="27">
        <v>2.242804070545783</v>
      </c>
      <c r="F70" s="27">
        <v>2.242804070545783</v>
      </c>
      <c r="G70" s="27">
        <v>2.242804070545783</v>
      </c>
      <c r="H70" s="27">
        <v>4.5224350881943982</v>
      </c>
      <c r="I70" s="27">
        <v>3.1937753323253664</v>
      </c>
      <c r="J70" s="27">
        <v>2.7916405841507421</v>
      </c>
      <c r="K70" s="27">
        <v>3.2252493140854739</v>
      </c>
      <c r="L70" s="27">
        <v>2.242804070545783</v>
      </c>
      <c r="M70" s="27">
        <v>2.7757018232664294</v>
      </c>
      <c r="N70" s="27">
        <v>2.7041937851396507</v>
      </c>
      <c r="O70" s="27">
        <v>3.8930741621998073</v>
      </c>
      <c r="P70" s="27">
        <v>3.8836169953392985</v>
      </c>
      <c r="Q70" s="27">
        <v>3.0725069254710249</v>
      </c>
      <c r="R70" s="27">
        <v>3.7497515096146827</v>
      </c>
      <c r="S70" s="27">
        <v>3.6424109368000672</v>
      </c>
      <c r="T70" s="27">
        <v>3.9991438691748655</v>
      </c>
      <c r="U70" s="27">
        <v>2.242804070545783</v>
      </c>
      <c r="V70" s="27">
        <v>2.6689070276188187</v>
      </c>
      <c r="W70" s="27">
        <v>3.5825654544584542</v>
      </c>
      <c r="X70" s="27">
        <v>4.3230496061214021</v>
      </c>
      <c r="Y70" s="27">
        <v>2.9904054273943776</v>
      </c>
      <c r="Z70" s="27">
        <v>2.9904054273943776</v>
      </c>
    </row>
    <row r="71" spans="1:26">
      <c r="A71" s="27" t="s">
        <v>55</v>
      </c>
      <c r="B71" s="27" t="s">
        <v>56</v>
      </c>
      <c r="C71" s="27">
        <v>69</v>
      </c>
      <c r="D71" s="27">
        <v>2.2203760298403252</v>
      </c>
      <c r="E71" s="27">
        <v>2.2203760298403252</v>
      </c>
      <c r="F71" s="27">
        <v>3.2186498165082913</v>
      </c>
      <c r="G71" s="27">
        <v>2.2203760298403252</v>
      </c>
      <c r="H71" s="27">
        <v>3.0198373362935067</v>
      </c>
      <c r="I71" s="27">
        <v>2.5836148310241618</v>
      </c>
      <c r="J71" s="27">
        <v>3.0552446674336773</v>
      </c>
      <c r="K71" s="27">
        <v>2.5644899595723021</v>
      </c>
      <c r="L71" s="27">
        <v>2.2749899332423014</v>
      </c>
      <c r="M71" s="27">
        <v>2.434886535439901</v>
      </c>
      <c r="N71" s="27">
        <v>3.1658047444645239</v>
      </c>
      <c r="O71" s="27">
        <v>2.2203760298403252</v>
      </c>
      <c r="P71" s="27">
        <v>4.3179506250100106</v>
      </c>
      <c r="Q71" s="27">
        <v>2.596937003914257</v>
      </c>
      <c r="R71" s="27">
        <v>2.2203760298403252</v>
      </c>
      <c r="S71" s="27">
        <v>3.3102475414089869</v>
      </c>
      <c r="T71" s="27">
        <v>3.0569323273608404</v>
      </c>
      <c r="U71" s="27">
        <v>2.6477614367039561</v>
      </c>
      <c r="V71" s="27">
        <v>3.5406487663122643</v>
      </c>
      <c r="W71" s="27">
        <v>2.5548534990304486</v>
      </c>
      <c r="X71" s="27">
        <v>2.8290255358254299</v>
      </c>
      <c r="Y71" s="27">
        <v>2.9605013731204339</v>
      </c>
      <c r="Z71" s="27">
        <v>2.9605013731204339</v>
      </c>
    </row>
    <row r="72" spans="1:26">
      <c r="A72" s="27" t="s">
        <v>55</v>
      </c>
      <c r="B72" s="27" t="s">
        <v>56</v>
      </c>
      <c r="C72" s="27">
        <v>70</v>
      </c>
      <c r="D72" s="27">
        <v>2.1979479891348674</v>
      </c>
      <c r="E72" s="27">
        <v>2.1979479891348674</v>
      </c>
      <c r="F72" s="27">
        <v>2.1979479891348674</v>
      </c>
      <c r="G72" s="27">
        <v>2.1979479891348674</v>
      </c>
      <c r="H72" s="27">
        <v>2.1979479891348674</v>
      </c>
      <c r="I72" s="27">
        <v>2.3183222482940051</v>
      </c>
      <c r="J72" s="27">
        <v>2.4863260922498314</v>
      </c>
      <c r="K72" s="27">
        <v>2.4658411715470696</v>
      </c>
      <c r="L72" s="27">
        <v>2.9903669698889717</v>
      </c>
      <c r="M72" s="27">
        <v>3.3970825958691719</v>
      </c>
      <c r="N72" s="27">
        <v>3.01313754191297</v>
      </c>
      <c r="O72" s="27">
        <v>4.6557300781440762</v>
      </c>
      <c r="P72" s="27">
        <v>2.1979479891348674</v>
      </c>
      <c r="Q72" s="27">
        <v>2.4667570041704749</v>
      </c>
      <c r="R72" s="27">
        <v>2.1979479891348674</v>
      </c>
      <c r="S72" s="27">
        <v>2.1979479891348674</v>
      </c>
      <c r="T72" s="27">
        <v>2.3605228653364692</v>
      </c>
      <c r="U72" s="27">
        <v>2.3962541371490258</v>
      </c>
      <c r="V72" s="27">
        <v>4.1575139868219422</v>
      </c>
      <c r="W72" s="27">
        <v>2.1979479891348674</v>
      </c>
      <c r="X72" s="27">
        <v>3.1550226010419387</v>
      </c>
      <c r="Y72" s="27">
        <v>2.9305973188464902</v>
      </c>
      <c r="Z72" s="27">
        <v>2.9305973188464902</v>
      </c>
    </row>
    <row r="73" spans="1:26">
      <c r="A73" s="27" t="s">
        <v>55</v>
      </c>
      <c r="B73" s="27" t="s">
        <v>56</v>
      </c>
      <c r="C73" s="27">
        <v>71</v>
      </c>
      <c r="D73" s="27">
        <v>2.3387992924804273</v>
      </c>
      <c r="E73" s="27">
        <v>2.2652321112512408</v>
      </c>
      <c r="F73" s="27">
        <v>2.8420357459091168</v>
      </c>
      <c r="G73" s="27">
        <v>2.2652321112512408</v>
      </c>
      <c r="H73" s="27">
        <v>2.2652321112512408</v>
      </c>
      <c r="I73" s="27">
        <v>2.2652321112512408</v>
      </c>
      <c r="J73" s="27">
        <v>2.2652321112512408</v>
      </c>
      <c r="K73" s="27">
        <v>3.3262214694503998</v>
      </c>
      <c r="L73" s="27">
        <v>2.9560373240686495</v>
      </c>
      <c r="M73" s="27">
        <v>2.2652321112512408</v>
      </c>
      <c r="N73" s="27">
        <v>3.1133122851098265</v>
      </c>
      <c r="O73" s="27">
        <v>2.2652321112512408</v>
      </c>
      <c r="P73" s="27">
        <v>3.7488155998064032</v>
      </c>
      <c r="Q73" s="27">
        <v>2.5347418902664001</v>
      </c>
      <c r="R73" s="27">
        <v>2.2652321112512408</v>
      </c>
      <c r="S73" s="27">
        <v>2.2652321112512408</v>
      </c>
      <c r="T73" s="27">
        <v>2.4907359878010027</v>
      </c>
      <c r="U73" s="27">
        <v>2.7493726486496124</v>
      </c>
      <c r="V73" s="27">
        <v>3.3361130941859836</v>
      </c>
      <c r="W73" s="27">
        <v>2.6669030771681883</v>
      </c>
      <c r="X73" s="27">
        <v>2.8244273721055353</v>
      </c>
      <c r="Y73" s="27">
        <v>3.0203094816683209</v>
      </c>
      <c r="Z73" s="27">
        <v>3.0203094816683209</v>
      </c>
    </row>
    <row r="74" spans="1:26">
      <c r="A74" s="27" t="s">
        <v>55</v>
      </c>
      <c r="B74" s="27" t="s">
        <v>56</v>
      </c>
      <c r="C74" s="27">
        <v>72</v>
      </c>
      <c r="D74" s="27">
        <v>2.2203760298403252</v>
      </c>
      <c r="E74" s="27">
        <v>2.2203760298403252</v>
      </c>
      <c r="F74" s="27">
        <v>3.3225855989275033</v>
      </c>
      <c r="G74" s="27">
        <v>2.5907199781349082</v>
      </c>
      <c r="H74" s="27">
        <v>2.2203760298403252</v>
      </c>
      <c r="I74" s="27">
        <v>2.2203760298403252</v>
      </c>
      <c r="J74" s="27">
        <v>2.4096333974039279</v>
      </c>
      <c r="K74" s="27">
        <v>3.0697955287462726</v>
      </c>
      <c r="L74" s="27">
        <v>3.0550152699111668</v>
      </c>
      <c r="M74" s="27">
        <v>3.3586814755544738</v>
      </c>
      <c r="N74" s="27">
        <v>2.6053447760336099</v>
      </c>
      <c r="O74" s="27">
        <v>2.2203760298403252</v>
      </c>
      <c r="P74" s="27">
        <v>2.2203760298403252</v>
      </c>
      <c r="Q74" s="27">
        <v>2.8203733671147964</v>
      </c>
      <c r="R74" s="27">
        <v>3.4313616690717303</v>
      </c>
      <c r="S74" s="27">
        <v>2.2203760298403252</v>
      </c>
      <c r="T74" s="27">
        <v>2.2203760298403252</v>
      </c>
      <c r="U74" s="27">
        <v>2.2203760298403252</v>
      </c>
      <c r="V74" s="27">
        <v>2.9714182247571714</v>
      </c>
      <c r="W74" s="27">
        <v>2.5562078267114399</v>
      </c>
      <c r="X74" s="27">
        <v>3.802497568197881</v>
      </c>
      <c r="Y74" s="27">
        <v>2.9605013731204339</v>
      </c>
      <c r="Z74" s="27">
        <v>2.9605013731204339</v>
      </c>
    </row>
    <row r="75" spans="1:26">
      <c r="A75" s="27" t="s">
        <v>55</v>
      </c>
      <c r="B75" s="27" t="s">
        <v>56</v>
      </c>
      <c r="C75" s="27">
        <v>73</v>
      </c>
      <c r="D75" s="27">
        <v>2.2203760298403252</v>
      </c>
      <c r="E75" s="27">
        <v>2.2203760298403252</v>
      </c>
      <c r="F75" s="27">
        <v>2.3417936680713201</v>
      </c>
      <c r="G75" s="27">
        <v>2.2203760298403252</v>
      </c>
      <c r="H75" s="27">
        <v>2.2203760298403252</v>
      </c>
      <c r="I75" s="27">
        <v>2.2688616666581956</v>
      </c>
      <c r="J75" s="27">
        <v>2.2203760298403252</v>
      </c>
      <c r="K75" s="27">
        <v>2.9299267419410739</v>
      </c>
      <c r="L75" s="27">
        <v>2.2203760298403252</v>
      </c>
      <c r="M75" s="27">
        <v>3.3098850933234201</v>
      </c>
      <c r="N75" s="27">
        <v>3.1617193510482089</v>
      </c>
      <c r="O75" s="27">
        <v>2.3119368746777882</v>
      </c>
      <c r="P75" s="27">
        <v>3.3088118658373249</v>
      </c>
      <c r="Q75" s="27">
        <v>3.5786391135559263</v>
      </c>
      <c r="R75" s="27">
        <v>3.3235031890175541</v>
      </c>
      <c r="S75" s="27">
        <v>2.6363782022579914</v>
      </c>
      <c r="T75" s="27">
        <v>2.2203760298403252</v>
      </c>
      <c r="U75" s="27">
        <v>2.5946352644652939</v>
      </c>
      <c r="V75" s="27">
        <v>2.2203760298403252</v>
      </c>
      <c r="W75" s="27">
        <v>3.6942247609261205</v>
      </c>
      <c r="X75" s="27">
        <v>2.3279680558491247</v>
      </c>
      <c r="Y75" s="27">
        <v>3.2682826173983526</v>
      </c>
      <c r="Z75" s="27">
        <v>2.9605013731204339</v>
      </c>
    </row>
    <row r="76" spans="1:26">
      <c r="A76" s="27" t="s">
        <v>55</v>
      </c>
      <c r="B76" s="27" t="s">
        <v>56</v>
      </c>
      <c r="C76" s="27">
        <v>74</v>
      </c>
      <c r="D76" s="27">
        <v>2.4277398436713873</v>
      </c>
      <c r="E76" s="27">
        <v>2.8994442904219602</v>
      </c>
      <c r="F76" s="27">
        <v>2.2652321112512408</v>
      </c>
      <c r="G76" s="27">
        <v>3.2446657021978225</v>
      </c>
      <c r="H76" s="27">
        <v>2.2652321112512408</v>
      </c>
      <c r="I76" s="27">
        <v>2.7613934228364299</v>
      </c>
      <c r="J76" s="27">
        <v>2.2652321112512408</v>
      </c>
      <c r="K76" s="27">
        <v>3.5323880171505282</v>
      </c>
      <c r="L76" s="27">
        <v>2.5114703065670674</v>
      </c>
      <c r="M76" s="27">
        <v>3.0027765381192455</v>
      </c>
      <c r="N76" s="27">
        <v>2.5230457002057913</v>
      </c>
      <c r="O76" s="27">
        <v>2.2652321112512408</v>
      </c>
      <c r="P76" s="27">
        <v>2.2652321112512408</v>
      </c>
      <c r="Q76" s="27">
        <v>2.2652321112512408</v>
      </c>
      <c r="R76" s="27">
        <v>2.9145910095712608</v>
      </c>
      <c r="S76" s="27">
        <v>2.2652321112512408</v>
      </c>
      <c r="T76" s="27">
        <v>2.4438833583319366</v>
      </c>
      <c r="U76" s="27">
        <v>3.2051222463881528</v>
      </c>
      <c r="V76" s="27">
        <v>2.8984023087677993</v>
      </c>
      <c r="W76" s="27">
        <v>2.2652321112512408</v>
      </c>
      <c r="X76" s="27">
        <v>3.2657624102295784</v>
      </c>
      <c r="Y76" s="27">
        <v>3.0203094816683209</v>
      </c>
      <c r="Z76" s="27">
        <v>3.0203094816683209</v>
      </c>
    </row>
    <row r="77" spans="1:26">
      <c r="A77" s="27" t="s">
        <v>55</v>
      </c>
      <c r="B77" s="27" t="s">
        <v>56</v>
      </c>
      <c r="C77" s="27">
        <v>75</v>
      </c>
      <c r="D77" s="27">
        <v>2.242804070545783</v>
      </c>
      <c r="E77" s="27">
        <v>2.3544507931244882</v>
      </c>
      <c r="F77" s="27">
        <v>2.4588683745081203</v>
      </c>
      <c r="G77" s="27">
        <v>2.242804070545783</v>
      </c>
      <c r="H77" s="27">
        <v>2.242804070545783</v>
      </c>
      <c r="I77" s="27">
        <v>3.034147453194489</v>
      </c>
      <c r="J77" s="27">
        <v>2.242804070545783</v>
      </c>
      <c r="K77" s="27">
        <v>2.6007032406748922</v>
      </c>
      <c r="L77" s="27">
        <v>3.5689591690827629</v>
      </c>
      <c r="M77" s="27">
        <v>2.242804070545783</v>
      </c>
      <c r="N77" s="27">
        <v>3.6615045820266201</v>
      </c>
      <c r="O77" s="27">
        <v>2.8725460780501963</v>
      </c>
      <c r="P77" s="27">
        <v>2.8103157170363087</v>
      </c>
      <c r="Q77" s="27">
        <v>3.2774022258935998</v>
      </c>
      <c r="R77" s="27">
        <v>3.2873677390899272</v>
      </c>
      <c r="S77" s="27">
        <v>2.242804070545783</v>
      </c>
      <c r="T77" s="27">
        <v>4.1237839027081824</v>
      </c>
      <c r="U77" s="27">
        <v>3.3361411815687285</v>
      </c>
      <c r="V77" s="27">
        <v>3.0682754591272445</v>
      </c>
      <c r="W77" s="27">
        <v>3.6373274734418235</v>
      </c>
      <c r="X77" s="27">
        <v>4.5687712488372778</v>
      </c>
      <c r="Y77" s="27">
        <v>2.9904054273943776</v>
      </c>
      <c r="Z77" s="27">
        <v>5.9502562455392347</v>
      </c>
    </row>
    <row r="78" spans="1:26">
      <c r="A78" s="27" t="s">
        <v>55</v>
      </c>
      <c r="B78" s="27" t="s">
        <v>56</v>
      </c>
      <c r="C78" s="27">
        <v>76</v>
      </c>
      <c r="D78" s="27">
        <v>2.1979479891348674</v>
      </c>
      <c r="E78" s="27">
        <v>2.1979479891348674</v>
      </c>
      <c r="F78" s="27">
        <v>2.1979479891348674</v>
      </c>
      <c r="G78" s="27">
        <v>2.1979479891348674</v>
      </c>
      <c r="H78" s="27">
        <v>2.1979479891348674</v>
      </c>
      <c r="I78" s="27">
        <v>2.235576779503222</v>
      </c>
      <c r="J78" s="27">
        <v>2.1979479891348674</v>
      </c>
      <c r="K78" s="27">
        <v>3.5757829735894195</v>
      </c>
      <c r="L78" s="27">
        <v>3.4169297700703032</v>
      </c>
      <c r="M78" s="27">
        <v>3.2389326428062493</v>
      </c>
      <c r="N78" s="27">
        <v>3.1121990850608752</v>
      </c>
      <c r="O78" s="27">
        <v>2.1979479891348674</v>
      </c>
      <c r="P78" s="27">
        <v>2.7212061549480553</v>
      </c>
      <c r="Q78" s="27">
        <v>2.1979479891348674</v>
      </c>
      <c r="R78" s="27">
        <v>2.6269655281788147</v>
      </c>
      <c r="S78" s="27">
        <v>2.9170067330308482</v>
      </c>
      <c r="T78" s="27">
        <v>3.0804022427752233</v>
      </c>
      <c r="U78" s="27">
        <v>2.7116303501769186</v>
      </c>
      <c r="V78" s="27">
        <v>2.6993439044273333</v>
      </c>
      <c r="W78" s="27">
        <v>2.7553915334329107</v>
      </c>
      <c r="X78" s="27">
        <v>3.7971528019896015</v>
      </c>
      <c r="Y78" s="27">
        <v>3.6899296407802855</v>
      </c>
      <c r="Z78" s="27">
        <v>7.955032912248245</v>
      </c>
    </row>
    <row r="79" spans="1:26">
      <c r="A79" s="27" t="s">
        <v>55</v>
      </c>
      <c r="B79" s="27" t="s">
        <v>56</v>
      </c>
      <c r="C79" s="27">
        <v>77</v>
      </c>
      <c r="D79" s="27">
        <v>2.2203760298403252</v>
      </c>
      <c r="E79" s="27">
        <v>2.2203760298403252</v>
      </c>
      <c r="F79" s="27">
        <v>2.2203760298403252</v>
      </c>
      <c r="G79" s="27">
        <v>2.656487542000697</v>
      </c>
      <c r="H79" s="27">
        <v>3.0217243956056263</v>
      </c>
      <c r="I79" s="27">
        <v>2.7612152752514838</v>
      </c>
      <c r="J79" s="27">
        <v>2.2203760298403252</v>
      </c>
      <c r="K79" s="27">
        <v>2.2203760298403252</v>
      </c>
      <c r="L79" s="27">
        <v>3.1064836039005939</v>
      </c>
      <c r="M79" s="27">
        <v>2.7756551434551131</v>
      </c>
      <c r="N79" s="27">
        <v>2.2203760298403252</v>
      </c>
      <c r="O79" s="27">
        <v>2.2203760298403252</v>
      </c>
      <c r="P79" s="27">
        <v>2.5491026796006935</v>
      </c>
      <c r="Q79" s="27">
        <v>2.2203760298403252</v>
      </c>
      <c r="R79" s="27">
        <v>2.7611116934470896</v>
      </c>
      <c r="S79" s="27">
        <v>2.2203760298403252</v>
      </c>
      <c r="T79" s="27">
        <v>3.4234499249799142</v>
      </c>
      <c r="U79" s="27">
        <v>2.5960711164965895</v>
      </c>
      <c r="V79" s="27">
        <v>3.2554264743982233</v>
      </c>
      <c r="W79" s="27">
        <v>3.5189777588201459</v>
      </c>
      <c r="X79" s="27">
        <v>2.2203760298403252</v>
      </c>
      <c r="Y79" s="27">
        <v>2.9605013731204339</v>
      </c>
      <c r="Z79" s="27">
        <v>4.9376796784132049</v>
      </c>
    </row>
    <row r="80" spans="1:26">
      <c r="A80" s="27" t="s">
        <v>55</v>
      </c>
      <c r="B80" s="27" t="s">
        <v>56</v>
      </c>
      <c r="C80" s="27">
        <v>78</v>
      </c>
      <c r="D80" s="27">
        <v>2.2652321112512408</v>
      </c>
      <c r="E80" s="27">
        <v>2.2652321112512408</v>
      </c>
      <c r="F80" s="27">
        <v>2.2652321112512408</v>
      </c>
      <c r="G80" s="27">
        <v>2.2652321112512408</v>
      </c>
      <c r="H80" s="27">
        <v>3.9555481444520484</v>
      </c>
      <c r="I80" s="27">
        <v>2.2652321112512408</v>
      </c>
      <c r="J80" s="27">
        <v>2.2652321112512408</v>
      </c>
      <c r="K80" s="27">
        <v>2.8846597805138838</v>
      </c>
      <c r="L80" s="27">
        <v>2.4496219984821939</v>
      </c>
      <c r="M80" s="27">
        <v>3.6070499272046916</v>
      </c>
      <c r="N80" s="27">
        <v>2.2997692664699407</v>
      </c>
      <c r="O80" s="27">
        <v>2.9976571821587457</v>
      </c>
      <c r="P80" s="27">
        <v>3.4810349558617637</v>
      </c>
      <c r="Q80" s="27">
        <v>3.3832146975022708</v>
      </c>
      <c r="R80" s="27">
        <v>2.9915863968543914</v>
      </c>
      <c r="S80" s="27">
        <v>3.9131657026910798</v>
      </c>
      <c r="T80" s="27">
        <v>2.2652321112512408</v>
      </c>
      <c r="U80" s="27">
        <v>2.2652321112512408</v>
      </c>
      <c r="V80" s="27">
        <v>4.1538393415227812</v>
      </c>
      <c r="W80" s="27">
        <v>3.5290352413510973</v>
      </c>
      <c r="X80" s="27">
        <v>4.3099061583205103</v>
      </c>
      <c r="Y80" s="27">
        <v>3.0203094816683209</v>
      </c>
      <c r="Z80" s="27">
        <v>3.0203094816683209</v>
      </c>
    </row>
    <row r="81" spans="1:26">
      <c r="A81" s="27" t="s">
        <v>55</v>
      </c>
      <c r="B81" s="27" t="s">
        <v>56</v>
      </c>
      <c r="C81" s="27">
        <v>79</v>
      </c>
      <c r="D81" s="27">
        <v>2.2652321112512408</v>
      </c>
      <c r="E81" s="27">
        <v>2.2652321112512408</v>
      </c>
      <c r="F81" s="27">
        <v>2.2652321112512408</v>
      </c>
      <c r="G81" s="27">
        <v>2.2652321112512408</v>
      </c>
      <c r="H81" s="27">
        <v>2.2652321112512408</v>
      </c>
      <c r="I81" s="27">
        <v>2.4606083520427462</v>
      </c>
      <c r="J81" s="27">
        <v>3.1671039579202254</v>
      </c>
      <c r="K81" s="27">
        <v>3.5508192828237011</v>
      </c>
      <c r="L81" s="27">
        <v>4.0800984366764048</v>
      </c>
      <c r="M81" s="27">
        <v>2.2652321112512408</v>
      </c>
      <c r="N81" s="27">
        <v>3.4978355598515609</v>
      </c>
      <c r="O81" s="27">
        <v>2.39521104148203</v>
      </c>
      <c r="P81" s="27">
        <v>2.4794929193408581</v>
      </c>
      <c r="Q81" s="27">
        <v>2.2652321112512408</v>
      </c>
      <c r="R81" s="27">
        <v>3.4616293977365715</v>
      </c>
      <c r="S81" s="27">
        <v>4.2156197803810533</v>
      </c>
      <c r="T81" s="27">
        <v>2.4734219540120295</v>
      </c>
      <c r="U81" s="27">
        <v>4.0947920342252333</v>
      </c>
      <c r="V81" s="27">
        <v>2.2652321112512408</v>
      </c>
      <c r="W81" s="27">
        <v>4.1258332941878626</v>
      </c>
      <c r="X81" s="27">
        <v>2.2652321112512408</v>
      </c>
      <c r="Y81" s="27">
        <v>3.0203094816683209</v>
      </c>
      <c r="Z81" s="27">
        <v>3.0203094816683209</v>
      </c>
    </row>
    <row r="82" spans="1:26">
      <c r="A82" s="27" t="s">
        <v>55</v>
      </c>
      <c r="B82" s="27" t="s">
        <v>56</v>
      </c>
      <c r="C82" s="27">
        <v>80</v>
      </c>
      <c r="D82" s="27">
        <v>2.2203760298403252</v>
      </c>
      <c r="E82" s="27">
        <v>2.2203760298403252</v>
      </c>
      <c r="F82" s="27">
        <v>2.6456965060820834</v>
      </c>
      <c r="G82" s="27">
        <v>2.2845374581292637</v>
      </c>
      <c r="H82" s="27">
        <v>2.6871952237431196</v>
      </c>
      <c r="I82" s="27">
        <v>2.7702965937888524</v>
      </c>
      <c r="J82" s="27">
        <v>3.0925768202473534</v>
      </c>
      <c r="K82" s="27">
        <v>2.2203760298403252</v>
      </c>
      <c r="L82" s="27">
        <v>2.7431339860674182</v>
      </c>
      <c r="M82" s="27">
        <v>3.2081843486120039</v>
      </c>
      <c r="N82" s="27">
        <v>2.6229672701726461</v>
      </c>
      <c r="O82" s="27">
        <v>2.7383231671010635</v>
      </c>
      <c r="P82" s="27">
        <v>2.2544810888911559</v>
      </c>
      <c r="Q82" s="27">
        <v>2.2203760298403252</v>
      </c>
      <c r="R82" s="27">
        <v>2.6707200701359048</v>
      </c>
      <c r="S82" s="27">
        <v>2.2203760298403252</v>
      </c>
      <c r="T82" s="27">
        <v>4.5715322931035427</v>
      </c>
      <c r="U82" s="27">
        <v>3.3309635493689287</v>
      </c>
      <c r="V82" s="27">
        <v>3.4707954561108934</v>
      </c>
      <c r="W82" s="27">
        <v>3.8209488932317184</v>
      </c>
      <c r="X82" s="27">
        <v>2.6922576741457007</v>
      </c>
      <c r="Y82" s="27">
        <v>2.9605013731204339</v>
      </c>
      <c r="Z82" s="27">
        <v>4.066100731751817</v>
      </c>
    </row>
    <row r="83" spans="1:26">
      <c r="A83" s="27" t="s">
        <v>55</v>
      </c>
      <c r="B83" s="27" t="s">
        <v>56</v>
      </c>
      <c r="C83" s="27">
        <v>81</v>
      </c>
      <c r="D83" s="27">
        <v>2.2203760298403252</v>
      </c>
      <c r="E83" s="27">
        <v>2.2203760298403252</v>
      </c>
      <c r="F83" s="27">
        <v>2.2203760298403252</v>
      </c>
      <c r="G83" s="27">
        <v>2.2203760298403252</v>
      </c>
      <c r="H83" s="27">
        <v>2.2203760298403252</v>
      </c>
      <c r="I83" s="27">
        <v>2.2203760298403252</v>
      </c>
      <c r="J83" s="27">
        <v>4.1917368139621791</v>
      </c>
      <c r="K83" s="27">
        <v>2.2203760298403252</v>
      </c>
      <c r="L83" s="27">
        <v>3.1473237742123845</v>
      </c>
      <c r="M83" s="27">
        <v>2.2203760298403252</v>
      </c>
      <c r="N83" s="27">
        <v>2.2820950803530398</v>
      </c>
      <c r="O83" s="27">
        <v>3.586484508825849</v>
      </c>
      <c r="P83" s="27">
        <v>4.2892409956886741</v>
      </c>
      <c r="Q83" s="27">
        <v>2.7786230180175266</v>
      </c>
      <c r="R83" s="27">
        <v>2.2203760298403252</v>
      </c>
      <c r="S83" s="27">
        <v>3.7835652142052916</v>
      </c>
      <c r="T83" s="27">
        <v>2.6557472938415132</v>
      </c>
      <c r="U83" s="27">
        <v>2.2203760298403252</v>
      </c>
      <c r="V83" s="27">
        <v>2.7752997537548518</v>
      </c>
      <c r="W83" s="27">
        <v>3.0687815916967729</v>
      </c>
      <c r="X83" s="27">
        <v>4.2624780690353132</v>
      </c>
      <c r="Y83" s="27">
        <v>2.9605013731204339</v>
      </c>
      <c r="Z83" s="27">
        <v>2.9605013731204339</v>
      </c>
    </row>
    <row r="84" spans="1:26">
      <c r="A84" s="27" t="s">
        <v>55</v>
      </c>
      <c r="B84" s="27" t="s">
        <v>56</v>
      </c>
      <c r="C84" s="27">
        <v>82</v>
      </c>
      <c r="D84" s="27">
        <v>2.242804070545783</v>
      </c>
      <c r="E84" s="27">
        <v>2.242804070545783</v>
      </c>
      <c r="F84" s="27">
        <v>2.242804070545783</v>
      </c>
      <c r="G84" s="27">
        <v>2.242804070545783</v>
      </c>
      <c r="H84" s="27">
        <v>2.2770965938936811</v>
      </c>
      <c r="I84" s="27">
        <v>2.6048151066009573</v>
      </c>
      <c r="J84" s="27">
        <v>2.242804070545783</v>
      </c>
      <c r="K84" s="27">
        <v>2.242804070545783</v>
      </c>
      <c r="L84" s="27">
        <v>2.242804070545783</v>
      </c>
      <c r="M84" s="27">
        <v>2.4956504046135395</v>
      </c>
      <c r="N84" s="27">
        <v>2.242804070545783</v>
      </c>
      <c r="O84" s="27">
        <v>3.9418925216760208</v>
      </c>
      <c r="P84" s="27">
        <v>2.9529132809488736</v>
      </c>
      <c r="Q84" s="27">
        <v>2.242804070545783</v>
      </c>
      <c r="R84" s="27">
        <v>2.242804070545783</v>
      </c>
      <c r="S84" s="27">
        <v>2.6501347528142394</v>
      </c>
      <c r="T84" s="27">
        <v>2.6494618890632786</v>
      </c>
      <c r="U84" s="27">
        <v>2.8041330349357696</v>
      </c>
      <c r="V84" s="27">
        <v>2.775275646517148</v>
      </c>
      <c r="W84" s="27">
        <v>2.242804070545783</v>
      </c>
      <c r="X84" s="27">
        <v>3.6429866586320077</v>
      </c>
      <c r="Y84" s="27">
        <v>2.9904054273943776</v>
      </c>
      <c r="Z84" s="27">
        <v>3.3188192623513206</v>
      </c>
    </row>
    <row r="85" spans="1:26">
      <c r="A85" s="27" t="s">
        <v>55</v>
      </c>
      <c r="B85" s="27" t="s">
        <v>56</v>
      </c>
      <c r="C85" s="27">
        <v>83</v>
      </c>
      <c r="D85" s="27">
        <v>2.2203760298403252</v>
      </c>
      <c r="E85" s="27">
        <v>2.2203760298403252</v>
      </c>
      <c r="F85" s="27">
        <v>2.2203760298403252</v>
      </c>
      <c r="G85" s="27">
        <v>2.4630408462971189</v>
      </c>
      <c r="H85" s="27">
        <v>2.6399975657843386</v>
      </c>
      <c r="I85" s="27">
        <v>3.0289260661354547</v>
      </c>
      <c r="J85" s="27">
        <v>2.2270814958829979</v>
      </c>
      <c r="K85" s="27">
        <v>2.2203760298403252</v>
      </c>
      <c r="L85" s="27">
        <v>3.0685818393925492</v>
      </c>
      <c r="M85" s="27">
        <v>3.3034901962343044</v>
      </c>
      <c r="N85" s="27">
        <v>2.6597735732808725</v>
      </c>
      <c r="O85" s="27">
        <v>2.7112050272070674</v>
      </c>
      <c r="P85" s="27">
        <v>2.3336669961468619</v>
      </c>
      <c r="Q85" s="27">
        <v>2.472766242493849</v>
      </c>
      <c r="R85" s="27">
        <v>2.2368363608383892</v>
      </c>
      <c r="S85" s="27">
        <v>2.2203760298403252</v>
      </c>
      <c r="T85" s="27">
        <v>2.2203760298403252</v>
      </c>
      <c r="U85" s="27">
        <v>3.6522372500824938</v>
      </c>
      <c r="V85" s="27">
        <v>2.6562876132368474</v>
      </c>
      <c r="W85" s="27">
        <v>4.0526598015289146</v>
      </c>
      <c r="X85" s="27">
        <v>2.2203760298403252</v>
      </c>
      <c r="Y85" s="27">
        <v>2.9605013731204339</v>
      </c>
      <c r="Z85" s="27">
        <v>3.9755388248950778</v>
      </c>
    </row>
    <row r="86" spans="1:26">
      <c r="A86" s="27" t="s">
        <v>55</v>
      </c>
      <c r="B86" s="27" t="s">
        <v>56</v>
      </c>
      <c r="C86" s="27">
        <v>84</v>
      </c>
      <c r="D86" s="27">
        <v>2.2203760298403252</v>
      </c>
      <c r="E86" s="27">
        <v>2.2203760298403252</v>
      </c>
      <c r="F86" s="27">
        <v>2.3669875156706963</v>
      </c>
      <c r="G86" s="27">
        <v>2.2203760298403252</v>
      </c>
      <c r="H86" s="27">
        <v>2.8299284797659712</v>
      </c>
      <c r="I86" s="27">
        <v>2.2203760298403252</v>
      </c>
      <c r="J86" s="27">
        <v>2.2203760298403252</v>
      </c>
      <c r="K86" s="27">
        <v>3.1819765639631212</v>
      </c>
      <c r="L86" s="27">
        <v>3.1642208428013885</v>
      </c>
      <c r="M86" s="27">
        <v>2.2203760298403252</v>
      </c>
      <c r="N86" s="27">
        <v>2.2203760298403252</v>
      </c>
      <c r="O86" s="27">
        <v>2.2203760298403252</v>
      </c>
      <c r="P86" s="27">
        <v>2.2203760298403252</v>
      </c>
      <c r="Q86" s="27">
        <v>3.1228922322262735</v>
      </c>
      <c r="R86" s="27">
        <v>2.2203760298403252</v>
      </c>
      <c r="S86" s="27">
        <v>2.2203760298403252</v>
      </c>
      <c r="T86" s="27">
        <v>2.2203760298403252</v>
      </c>
      <c r="U86" s="27">
        <v>2.576983301567596</v>
      </c>
      <c r="V86" s="27">
        <v>2.2203760298403252</v>
      </c>
      <c r="W86" s="27">
        <v>2.3695408865558933</v>
      </c>
      <c r="X86" s="27">
        <v>2.8273823437257128</v>
      </c>
      <c r="Y86" s="27">
        <v>2.9605013731204339</v>
      </c>
      <c r="Z86" s="27">
        <v>2.9605013731204339</v>
      </c>
    </row>
    <row r="87" spans="1:26">
      <c r="A87" s="27" t="s">
        <v>55</v>
      </c>
      <c r="B87" s="27" t="s">
        <v>56</v>
      </c>
      <c r="C87" s="27">
        <v>85</v>
      </c>
      <c r="D87" s="27">
        <v>2.2203760298403252</v>
      </c>
      <c r="E87" s="27">
        <v>2.2203760298403252</v>
      </c>
      <c r="F87" s="27">
        <v>3.0753243619580886</v>
      </c>
      <c r="G87" s="27">
        <v>2.2203760298403252</v>
      </c>
      <c r="H87" s="27">
        <v>2.2339425993217157</v>
      </c>
      <c r="I87" s="27">
        <v>3.0138867645595355</v>
      </c>
      <c r="J87" s="27">
        <v>3.2715315921556583</v>
      </c>
      <c r="K87" s="27">
        <v>2.2203760298403252</v>
      </c>
      <c r="L87" s="27">
        <v>2.7832931986566138</v>
      </c>
      <c r="M87" s="27">
        <v>2.8093751675873802</v>
      </c>
      <c r="N87" s="27">
        <v>2.9407622456871332</v>
      </c>
      <c r="O87" s="27">
        <v>3.1544216864781851</v>
      </c>
      <c r="P87" s="27">
        <v>3.0372228451458345</v>
      </c>
      <c r="Q87" s="27">
        <v>2.2203760298403252</v>
      </c>
      <c r="R87" s="27">
        <v>2.6405451200246186</v>
      </c>
      <c r="S87" s="27">
        <v>2.2203760298403252</v>
      </c>
      <c r="T87" s="27">
        <v>2.7322541909535465</v>
      </c>
      <c r="U87" s="27">
        <v>2.325192522286355</v>
      </c>
      <c r="V87" s="27">
        <v>2.5998974671720991</v>
      </c>
      <c r="W87" s="27">
        <v>2.5126810584917565</v>
      </c>
      <c r="X87" s="27">
        <v>2.2203760298403252</v>
      </c>
      <c r="Y87" s="27">
        <v>5.3126641621285806</v>
      </c>
      <c r="Z87" s="27">
        <v>2.9605013731204339</v>
      </c>
    </row>
    <row r="88" spans="1:26">
      <c r="A88" s="27" t="s">
        <v>55</v>
      </c>
      <c r="B88" s="27" t="s">
        <v>56</v>
      </c>
      <c r="C88" s="27">
        <v>86</v>
      </c>
      <c r="D88" s="27">
        <v>2.2872019985830669</v>
      </c>
      <c r="E88" s="27">
        <v>2.2203760298403252</v>
      </c>
      <c r="F88" s="27">
        <v>2.2203760298403252</v>
      </c>
      <c r="G88" s="27">
        <v>3.4474593755245948</v>
      </c>
      <c r="H88" s="27">
        <v>3.5068101613068188</v>
      </c>
      <c r="I88" s="27">
        <v>3.3190179380735398</v>
      </c>
      <c r="J88" s="27">
        <v>2.2203760298403252</v>
      </c>
      <c r="K88" s="27">
        <v>2.2203760298403252</v>
      </c>
      <c r="L88" s="27">
        <v>3.1260155677250991</v>
      </c>
      <c r="M88" s="27">
        <v>3.6871490825740363</v>
      </c>
      <c r="N88" s="27">
        <v>2.2203760298403252</v>
      </c>
      <c r="O88" s="27">
        <v>2.9085445988676897</v>
      </c>
      <c r="P88" s="27">
        <v>3.4299556387183623</v>
      </c>
      <c r="Q88" s="27">
        <v>2.9114531829935144</v>
      </c>
      <c r="R88" s="27">
        <v>3.2246152108514066</v>
      </c>
      <c r="S88" s="27">
        <v>2.2203760298403252</v>
      </c>
      <c r="T88" s="27">
        <v>3.2046466858955949</v>
      </c>
      <c r="U88" s="27">
        <v>3.2197375136842648</v>
      </c>
      <c r="V88" s="27">
        <v>2.5386077429457523</v>
      </c>
      <c r="W88" s="27">
        <v>2.2203760298403252</v>
      </c>
      <c r="X88" s="27">
        <v>2.2203760298403252</v>
      </c>
      <c r="Y88" s="27">
        <v>2.9605013731204339</v>
      </c>
      <c r="Z88" s="27">
        <v>2.9605013731204339</v>
      </c>
    </row>
    <row r="89" spans="1:26">
      <c r="A89" s="27" t="s">
        <v>55</v>
      </c>
      <c r="B89" s="27" t="s">
        <v>56</v>
      </c>
      <c r="C89" s="27">
        <v>87</v>
      </c>
      <c r="D89" s="27">
        <v>2.1979479891348674</v>
      </c>
      <c r="E89" s="27">
        <v>2.1979479891348674</v>
      </c>
      <c r="F89" s="27">
        <v>2.5342412742884246</v>
      </c>
      <c r="G89" s="27">
        <v>2.1979479891348674</v>
      </c>
      <c r="H89" s="27">
        <v>2.1979479891348674</v>
      </c>
      <c r="I89" s="27">
        <v>2.1979479891348674</v>
      </c>
      <c r="J89" s="27">
        <v>2.8243925257841296</v>
      </c>
      <c r="K89" s="27">
        <v>2.9238568745832918</v>
      </c>
      <c r="L89" s="27">
        <v>2.1979479891348674</v>
      </c>
      <c r="M89" s="27">
        <v>2.1979479891348674</v>
      </c>
      <c r="N89" s="27">
        <v>2.56425798110486</v>
      </c>
      <c r="O89" s="27">
        <v>2.1979479891348674</v>
      </c>
      <c r="P89" s="27">
        <v>3.3025340131748888</v>
      </c>
      <c r="Q89" s="27">
        <v>2.928274810633487</v>
      </c>
      <c r="R89" s="27">
        <v>2.1979479891348674</v>
      </c>
      <c r="S89" s="27">
        <v>2.7787264875294233</v>
      </c>
      <c r="T89" s="27">
        <v>4.3210558760701101</v>
      </c>
      <c r="U89" s="27">
        <v>3.3734910409479757</v>
      </c>
      <c r="V89" s="27">
        <v>3.5934323591070298</v>
      </c>
      <c r="W89" s="27">
        <v>2.9336084046298669</v>
      </c>
      <c r="X89" s="27">
        <v>3.365871620953139</v>
      </c>
      <c r="Y89" s="27">
        <v>3.6090747034568165</v>
      </c>
      <c r="Z89" s="27">
        <v>2.9305973188464902</v>
      </c>
    </row>
    <row r="90" spans="1:26">
      <c r="A90" s="27" t="s">
        <v>55</v>
      </c>
      <c r="B90" s="27" t="s">
        <v>56</v>
      </c>
      <c r="C90" s="27">
        <v>88</v>
      </c>
      <c r="D90" s="27">
        <v>2.242804070545783</v>
      </c>
      <c r="E90" s="27">
        <v>2.242804070545783</v>
      </c>
      <c r="F90" s="27">
        <v>2.4879574775959443</v>
      </c>
      <c r="G90" s="27">
        <v>3.3054372054786016</v>
      </c>
      <c r="H90" s="27">
        <v>2.242804070545783</v>
      </c>
      <c r="I90" s="27">
        <v>3.8232781389943433</v>
      </c>
      <c r="J90" s="27">
        <v>2.3297052706319246</v>
      </c>
      <c r="K90" s="27">
        <v>2.5539706697056208</v>
      </c>
      <c r="L90" s="27">
        <v>2.938028465325337</v>
      </c>
      <c r="M90" s="27">
        <v>2.242804070545783</v>
      </c>
      <c r="N90" s="27">
        <v>3.2300490160949678</v>
      </c>
      <c r="O90" s="27">
        <v>4.0618226871946836</v>
      </c>
      <c r="P90" s="27">
        <v>3.0936343125249888</v>
      </c>
      <c r="Q90" s="27">
        <v>2.5072156402376398</v>
      </c>
      <c r="R90" s="27">
        <v>2.9200187100244963</v>
      </c>
      <c r="S90" s="27">
        <v>3.3263025767143035</v>
      </c>
      <c r="T90" s="27">
        <v>2.242804070545783</v>
      </c>
      <c r="U90" s="27">
        <v>4.0759751062214802</v>
      </c>
      <c r="V90" s="27">
        <v>2.3140057105830492</v>
      </c>
      <c r="W90" s="27">
        <v>2.7478985583506379</v>
      </c>
      <c r="X90" s="27">
        <v>2.3479467406019681</v>
      </c>
      <c r="Y90" s="27">
        <v>2.9904054273943776</v>
      </c>
      <c r="Z90" s="27">
        <v>2.9904054273943776</v>
      </c>
    </row>
    <row r="91" spans="1:26">
      <c r="A91" s="27" t="s">
        <v>55</v>
      </c>
      <c r="B91" s="27" t="s">
        <v>56</v>
      </c>
      <c r="C91" s="27">
        <v>89</v>
      </c>
      <c r="D91" s="27">
        <v>2.2203760298403252</v>
      </c>
      <c r="E91" s="27">
        <v>2.2203760298403252</v>
      </c>
      <c r="F91" s="27">
        <v>2.8162435058710358</v>
      </c>
      <c r="G91" s="27">
        <v>2.7558937821080893</v>
      </c>
      <c r="H91" s="27">
        <v>2.2203760298403252</v>
      </c>
      <c r="I91" s="27">
        <v>2.2203760298403252</v>
      </c>
      <c r="J91" s="27">
        <v>3.0717866992416871</v>
      </c>
      <c r="K91" s="27">
        <v>2.7615482545783889</v>
      </c>
      <c r="L91" s="27">
        <v>3.2190789663350188</v>
      </c>
      <c r="M91" s="27">
        <v>2.2203760298403252</v>
      </c>
      <c r="N91" s="27">
        <v>2.8973909384038614</v>
      </c>
      <c r="O91" s="27">
        <v>2.2203760298403252</v>
      </c>
      <c r="P91" s="27">
        <v>4.2250202769631473</v>
      </c>
      <c r="Q91" s="27">
        <v>3.9484501537597465</v>
      </c>
      <c r="R91" s="27">
        <v>2.2203760298403252</v>
      </c>
      <c r="S91" s="27">
        <v>2.2203760298403252</v>
      </c>
      <c r="T91" s="27">
        <v>3.4292967384498576</v>
      </c>
      <c r="U91" s="27">
        <v>2.6456742721683613</v>
      </c>
      <c r="V91" s="27">
        <v>2.2203760298403252</v>
      </c>
      <c r="W91" s="27">
        <v>3.202263422096328</v>
      </c>
      <c r="X91" s="27">
        <v>3.5284292896669274</v>
      </c>
      <c r="Y91" s="27">
        <v>2.9605013731204339</v>
      </c>
      <c r="Z91" s="27">
        <v>4.6440572021440216</v>
      </c>
    </row>
    <row r="92" spans="1:26">
      <c r="A92" s="27" t="s">
        <v>55</v>
      </c>
      <c r="B92" s="27" t="s">
        <v>56</v>
      </c>
      <c r="C92" s="27">
        <v>90</v>
      </c>
      <c r="D92" s="27">
        <v>2.242804070545783</v>
      </c>
      <c r="E92" s="27">
        <v>2.242804070545783</v>
      </c>
      <c r="F92" s="27">
        <v>2.242804070545783</v>
      </c>
      <c r="G92" s="27">
        <v>3.8350827536959349</v>
      </c>
      <c r="H92" s="27">
        <v>2.242804070545783</v>
      </c>
      <c r="I92" s="27">
        <v>2.7193251095228117</v>
      </c>
      <c r="J92" s="27">
        <v>2.242804070545783</v>
      </c>
      <c r="K92" s="27">
        <v>2.242804070545783</v>
      </c>
      <c r="L92" s="27">
        <v>2.9255360145403095</v>
      </c>
      <c r="M92" s="27">
        <v>2.3640350465689468</v>
      </c>
      <c r="N92" s="27">
        <v>2.242804070545783</v>
      </c>
      <c r="O92" s="27">
        <v>2.242804070545783</v>
      </c>
      <c r="P92" s="27">
        <v>2.9713490347569418</v>
      </c>
      <c r="Q92" s="27">
        <v>3.9493387616919375</v>
      </c>
      <c r="R92" s="27">
        <v>2.242804070545783</v>
      </c>
      <c r="S92" s="27">
        <v>2.8535720332413583</v>
      </c>
      <c r="T92" s="27">
        <v>2.4259440371608454</v>
      </c>
      <c r="U92" s="27">
        <v>2.5178092784295618</v>
      </c>
      <c r="V92" s="27">
        <v>2.242804070545783</v>
      </c>
      <c r="W92" s="27">
        <v>3.4215993339918906</v>
      </c>
      <c r="X92" s="27">
        <v>3.0889543891752709</v>
      </c>
      <c r="Y92" s="27">
        <v>4.0373910489578666</v>
      </c>
      <c r="Z92" s="27">
        <v>2.9904054273943776</v>
      </c>
    </row>
    <row r="93" spans="1:26">
      <c r="A93" s="27" t="s">
        <v>55</v>
      </c>
      <c r="B93" s="27" t="s">
        <v>56</v>
      </c>
      <c r="C93" s="27">
        <v>91</v>
      </c>
      <c r="D93" s="27">
        <v>2.2652321112512408</v>
      </c>
      <c r="E93" s="27">
        <v>2.2652321112512408</v>
      </c>
      <c r="F93" s="27">
        <v>2.2652321112512408</v>
      </c>
      <c r="G93" s="27">
        <v>2.2652321112512408</v>
      </c>
      <c r="H93" s="27">
        <v>2.2652321112512408</v>
      </c>
      <c r="I93" s="27">
        <v>2.2652321112512408</v>
      </c>
      <c r="J93" s="27">
        <v>2.2652321112512408</v>
      </c>
      <c r="K93" s="27">
        <v>2.2652321112512408</v>
      </c>
      <c r="L93" s="27">
        <v>3.2308477436893948</v>
      </c>
      <c r="M93" s="27">
        <v>4.9770696571205173</v>
      </c>
      <c r="N93" s="27">
        <v>2.5344095650878282</v>
      </c>
      <c r="O93" s="27">
        <v>2.2923619794723353</v>
      </c>
      <c r="P93" s="27">
        <v>2.8692412244091989</v>
      </c>
      <c r="Q93" s="27">
        <v>3.093702939280325</v>
      </c>
      <c r="R93" s="27">
        <v>2.8925806773351401</v>
      </c>
      <c r="S93" s="27">
        <v>2.2652321112512408</v>
      </c>
      <c r="T93" s="27">
        <v>2.2652321112512408</v>
      </c>
      <c r="U93" s="27">
        <v>3.5949310396796719</v>
      </c>
      <c r="V93" s="27">
        <v>3.12969739261416</v>
      </c>
      <c r="W93" s="27">
        <v>2.2652321112512408</v>
      </c>
      <c r="X93" s="27">
        <v>2.2652321112512408</v>
      </c>
      <c r="Y93" s="27">
        <v>3.0203094816683209</v>
      </c>
      <c r="Z93" s="27">
        <v>3.0203094816683209</v>
      </c>
    </row>
    <row r="94" spans="1:26">
      <c r="A94" s="27" t="s">
        <v>55</v>
      </c>
      <c r="B94" s="27" t="s">
        <v>56</v>
      </c>
      <c r="C94" s="27">
        <v>92</v>
      </c>
      <c r="D94" s="27">
        <v>2.2652321112512408</v>
      </c>
      <c r="E94" s="27">
        <v>2.2652321112512408</v>
      </c>
      <c r="F94" s="27">
        <v>2.2652321112512408</v>
      </c>
      <c r="G94" s="27">
        <v>3.6127581432188802</v>
      </c>
      <c r="H94" s="27">
        <v>2.5730015915536439</v>
      </c>
      <c r="I94" s="27">
        <v>2.4869153283942564</v>
      </c>
      <c r="J94" s="27">
        <v>3.2850923580757914</v>
      </c>
      <c r="K94" s="27">
        <v>2.2652321112512408</v>
      </c>
      <c r="L94" s="27">
        <v>2.2652321112512408</v>
      </c>
      <c r="M94" s="27">
        <v>3.3166092426981066</v>
      </c>
      <c r="N94" s="27">
        <v>3.1420128668645337</v>
      </c>
      <c r="O94" s="27">
        <v>2.2652321112512408</v>
      </c>
      <c r="P94" s="27">
        <v>3.0465332867129549</v>
      </c>
      <c r="Q94" s="27">
        <v>2.2652321112512408</v>
      </c>
      <c r="R94" s="27">
        <v>3.4767010466803074</v>
      </c>
      <c r="S94" s="27">
        <v>3.0485567617980891</v>
      </c>
      <c r="T94" s="27">
        <v>2.2652321112512408</v>
      </c>
      <c r="U94" s="27">
        <v>2.8315552611198442</v>
      </c>
      <c r="V94" s="27">
        <v>2.8519574347318111</v>
      </c>
      <c r="W94" s="27">
        <v>3.1668321209648402</v>
      </c>
      <c r="X94" s="27">
        <v>4.5618151245599856</v>
      </c>
      <c r="Y94" s="27">
        <v>3.0203094816683209</v>
      </c>
      <c r="Z94" s="27">
        <v>3.0203094816683209</v>
      </c>
    </row>
    <row r="95" spans="1:26">
      <c r="A95" s="27" t="s">
        <v>55</v>
      </c>
      <c r="B95" s="27" t="s">
        <v>56</v>
      </c>
      <c r="C95" s="27">
        <v>93</v>
      </c>
      <c r="D95" s="27">
        <v>2.242804070545783</v>
      </c>
      <c r="E95" s="27">
        <v>2.242804070545783</v>
      </c>
      <c r="F95" s="27">
        <v>2.242804070545783</v>
      </c>
      <c r="G95" s="27">
        <v>3.6570043266665668</v>
      </c>
      <c r="H95" s="27">
        <v>3.4361103760297911</v>
      </c>
      <c r="I95" s="27">
        <v>3.1104254269078644</v>
      </c>
      <c r="J95" s="27">
        <v>2.242804070545783</v>
      </c>
      <c r="K95" s="27">
        <v>2.242804070545783</v>
      </c>
      <c r="L95" s="27">
        <v>2.242804070545783</v>
      </c>
      <c r="M95" s="27">
        <v>3.2717501703855421</v>
      </c>
      <c r="N95" s="27">
        <v>3.1455850978447484</v>
      </c>
      <c r="O95" s="27">
        <v>3.3507417011173612</v>
      </c>
      <c r="P95" s="27">
        <v>4.1524320349563109</v>
      </c>
      <c r="Q95" s="27">
        <v>2.3369196177365841</v>
      </c>
      <c r="R95" s="27">
        <v>2.242804070545783</v>
      </c>
      <c r="S95" s="27">
        <v>2.9412058081662869</v>
      </c>
      <c r="T95" s="27">
        <v>2.5628970317315942</v>
      </c>
      <c r="U95" s="27">
        <v>3.9755271536054346</v>
      </c>
      <c r="V95" s="27">
        <v>2.7476443851827246</v>
      </c>
      <c r="W95" s="27">
        <v>2.7224799938650599</v>
      </c>
      <c r="X95" s="27">
        <v>3.2896103806037162</v>
      </c>
      <c r="Y95" s="27">
        <v>2.9904054273943776</v>
      </c>
      <c r="Z95" s="27">
        <v>7.1547543695458238</v>
      </c>
    </row>
    <row r="96" spans="1:26">
      <c r="A96" s="27" t="s">
        <v>55</v>
      </c>
      <c r="B96" s="27" t="s">
        <v>56</v>
      </c>
      <c r="C96" s="27">
        <v>94</v>
      </c>
      <c r="D96" s="27">
        <v>2.2652321112512408</v>
      </c>
      <c r="E96" s="27">
        <v>2.2652321112512408</v>
      </c>
      <c r="F96" s="27">
        <v>2.2652321112512408</v>
      </c>
      <c r="G96" s="27">
        <v>2.2652321112512408</v>
      </c>
      <c r="H96" s="27">
        <v>3.017175975677941</v>
      </c>
      <c r="I96" s="27">
        <v>2.2652321112512408</v>
      </c>
      <c r="J96" s="27">
        <v>2.2652321112512408</v>
      </c>
      <c r="K96" s="27">
        <v>2.3292551149792171</v>
      </c>
      <c r="L96" s="27">
        <v>2.3717282890749734</v>
      </c>
      <c r="M96" s="27">
        <v>2.2652321112512408</v>
      </c>
      <c r="N96" s="27">
        <v>3.5925223122206749</v>
      </c>
      <c r="O96" s="27">
        <v>2.8402839277548915</v>
      </c>
      <c r="P96" s="27">
        <v>2.2652321112512408</v>
      </c>
      <c r="Q96" s="27">
        <v>2.6467878625674066</v>
      </c>
      <c r="R96" s="27">
        <v>2.2652321112512408</v>
      </c>
      <c r="S96" s="27">
        <v>2.4218577240155414</v>
      </c>
      <c r="T96" s="27">
        <v>3.9722281320444206</v>
      </c>
      <c r="U96" s="27">
        <v>2.2652321112512408</v>
      </c>
      <c r="V96" s="27">
        <v>2.8238458930552679</v>
      </c>
      <c r="W96" s="27">
        <v>2.6972496226865541</v>
      </c>
      <c r="X96" s="27">
        <v>4.025913950464246</v>
      </c>
      <c r="Y96" s="27">
        <v>3.0203094816683209</v>
      </c>
      <c r="Z96" s="27">
        <v>3.0203094816683209</v>
      </c>
    </row>
    <row r="97" spans="1:26">
      <c r="A97" s="27" t="s">
        <v>55</v>
      </c>
      <c r="B97" s="27" t="s">
        <v>56</v>
      </c>
      <c r="C97" s="27">
        <v>95</v>
      </c>
      <c r="D97" s="27">
        <v>2.242804070545783</v>
      </c>
      <c r="E97" s="27">
        <v>2.242804070545783</v>
      </c>
      <c r="F97" s="27">
        <v>2.242804070545783</v>
      </c>
      <c r="G97" s="27">
        <v>2.419230550225778</v>
      </c>
      <c r="H97" s="27">
        <v>3.3905067902257064</v>
      </c>
      <c r="I97" s="27">
        <v>2.242804070545783</v>
      </c>
      <c r="J97" s="27">
        <v>2.242804070545783</v>
      </c>
      <c r="K97" s="27">
        <v>3.1867180164696158</v>
      </c>
      <c r="L97" s="27">
        <v>2.242804070545783</v>
      </c>
      <c r="M97" s="27">
        <v>2.242804070545783</v>
      </c>
      <c r="N97" s="27">
        <v>2.242804070545783</v>
      </c>
      <c r="O97" s="27">
        <v>2.6922545976878611</v>
      </c>
      <c r="P97" s="27">
        <v>2.242804070545783</v>
      </c>
      <c r="Q97" s="27">
        <v>2.242804070545783</v>
      </c>
      <c r="R97" s="27">
        <v>2.2838323610854045</v>
      </c>
      <c r="S97" s="27">
        <v>4.2993954597207926</v>
      </c>
      <c r="T97" s="27">
        <v>2.5386523694086147</v>
      </c>
      <c r="U97" s="27">
        <v>2.242804070545783</v>
      </c>
      <c r="V97" s="27">
        <v>2.5689376549157013</v>
      </c>
      <c r="W97" s="27">
        <v>2.9870113422166926</v>
      </c>
      <c r="X97" s="27">
        <v>4.0768944787320649</v>
      </c>
      <c r="Y97" s="27">
        <v>2.9904054273943776</v>
      </c>
      <c r="Z97" s="27">
        <v>2.9904054273943776</v>
      </c>
    </row>
    <row r="98" spans="1:26">
      <c r="A98" s="27" t="s">
        <v>55</v>
      </c>
      <c r="B98" s="27" t="s">
        <v>56</v>
      </c>
      <c r="C98" s="27">
        <v>96</v>
      </c>
      <c r="D98" s="27">
        <v>2.1979479891348674</v>
      </c>
      <c r="E98" s="27">
        <v>2.1979479891348674</v>
      </c>
      <c r="F98" s="27">
        <v>2.6937830553779141</v>
      </c>
      <c r="G98" s="27">
        <v>2.1979479891348674</v>
      </c>
      <c r="H98" s="27">
        <v>2.9128745688997699</v>
      </c>
      <c r="I98" s="27">
        <v>2.1979479891348674</v>
      </c>
      <c r="J98" s="27">
        <v>2.4834760588560743</v>
      </c>
      <c r="K98" s="27">
        <v>2.1979479891348674</v>
      </c>
      <c r="L98" s="27">
        <v>2.1979479891348674</v>
      </c>
      <c r="M98" s="27">
        <v>3.8963243917811634</v>
      </c>
      <c r="N98" s="27">
        <v>3.1491904782820166</v>
      </c>
      <c r="O98" s="27">
        <v>2.1979479891348674</v>
      </c>
      <c r="P98" s="27">
        <v>3.8576697221457401</v>
      </c>
      <c r="Q98" s="27">
        <v>3.6768665801453988</v>
      </c>
      <c r="R98" s="27">
        <v>3.1706132409369197</v>
      </c>
      <c r="S98" s="27">
        <v>3.0108150336999668</v>
      </c>
      <c r="T98" s="27">
        <v>2.5296109307482375</v>
      </c>
      <c r="U98" s="27">
        <v>3.1998384853050066</v>
      </c>
      <c r="V98" s="27">
        <v>3.2415042407238146</v>
      </c>
      <c r="W98" s="27">
        <v>4.1836180987629801</v>
      </c>
      <c r="X98" s="27">
        <v>3.148626270886715</v>
      </c>
      <c r="Y98" s="27">
        <v>3.6118440359785531</v>
      </c>
      <c r="Z98" s="27">
        <v>2.9305973188464902</v>
      </c>
    </row>
    <row r="99" spans="1:26">
      <c r="A99" s="27" t="s">
        <v>55</v>
      </c>
      <c r="B99" s="27" t="s">
        <v>56</v>
      </c>
      <c r="C99" s="27">
        <v>97</v>
      </c>
      <c r="D99" s="27">
        <v>2.242804070545783</v>
      </c>
      <c r="E99" s="27">
        <v>2.242804070545783</v>
      </c>
      <c r="F99" s="27">
        <v>2.242804070545783</v>
      </c>
      <c r="G99" s="27">
        <v>2.242804070545783</v>
      </c>
      <c r="H99" s="27">
        <v>2.7963281719087556</v>
      </c>
      <c r="I99" s="27">
        <v>2.242804070545783</v>
      </c>
      <c r="J99" s="27">
        <v>2.2971996238677055</v>
      </c>
      <c r="K99" s="27">
        <v>2.242804070545783</v>
      </c>
      <c r="L99" s="27">
        <v>2.242804070545783</v>
      </c>
      <c r="M99" s="27">
        <v>2.4957176018676077</v>
      </c>
      <c r="N99" s="27">
        <v>2.6700058898770065</v>
      </c>
      <c r="O99" s="27">
        <v>3.1522239013595121</v>
      </c>
      <c r="P99" s="27">
        <v>3.1712801157548873</v>
      </c>
      <c r="Q99" s="27">
        <v>3.6989521679588195</v>
      </c>
      <c r="R99" s="27">
        <v>2.242804070545783</v>
      </c>
      <c r="S99" s="27">
        <v>2.7178599598452302</v>
      </c>
      <c r="T99" s="27">
        <v>2.242804070545783</v>
      </c>
      <c r="U99" s="27">
        <v>3.0971032593650301</v>
      </c>
      <c r="V99" s="27">
        <v>2.4845484200857917</v>
      </c>
      <c r="W99" s="27">
        <v>3.235401981437692</v>
      </c>
      <c r="X99" s="27">
        <v>4.9627795853208463</v>
      </c>
      <c r="Y99" s="27">
        <v>4.1635265333178229</v>
      </c>
      <c r="Z99" s="27">
        <v>3.0648289707859093</v>
      </c>
    </row>
    <row r="100" spans="1:26">
      <c r="A100" s="27" t="s">
        <v>55</v>
      </c>
      <c r="B100" s="27" t="s">
        <v>56</v>
      </c>
      <c r="C100" s="27">
        <v>98</v>
      </c>
      <c r="D100" s="27">
        <v>2.1979479891348674</v>
      </c>
      <c r="E100" s="27">
        <v>2.1979479891348674</v>
      </c>
      <c r="F100" s="27">
        <v>2.1979479891348674</v>
      </c>
      <c r="G100" s="27">
        <v>2.2167771445434696</v>
      </c>
      <c r="H100" s="27">
        <v>2.7002890828223838</v>
      </c>
      <c r="I100" s="27">
        <v>2.9791205522606439</v>
      </c>
      <c r="J100" s="27">
        <v>2.1979479891348674</v>
      </c>
      <c r="K100" s="27">
        <v>2.1979479891348674</v>
      </c>
      <c r="L100" s="27">
        <v>2.8644683692177644</v>
      </c>
      <c r="M100" s="27">
        <v>2.2393940006207655</v>
      </c>
      <c r="N100" s="27">
        <v>3.4156113064728464</v>
      </c>
      <c r="O100" s="27">
        <v>2.1979479891348674</v>
      </c>
      <c r="P100" s="27">
        <v>3.8438153737397243</v>
      </c>
      <c r="Q100" s="27">
        <v>2.4802085469252333</v>
      </c>
      <c r="R100" s="27">
        <v>3.5988099717608812</v>
      </c>
      <c r="S100" s="27">
        <v>2.6891233660660814</v>
      </c>
      <c r="T100" s="27">
        <v>2.9781095205566133</v>
      </c>
      <c r="U100" s="27">
        <v>2.4828900168092418</v>
      </c>
      <c r="V100" s="27">
        <v>3.0760283253824992</v>
      </c>
      <c r="W100" s="27">
        <v>3.1939113381416728</v>
      </c>
      <c r="X100" s="27">
        <v>3.9613175901763689</v>
      </c>
      <c r="Y100" s="27">
        <v>2.9305973188464902</v>
      </c>
      <c r="Z100" s="27">
        <v>2.9305973188464902</v>
      </c>
    </row>
    <row r="101" spans="1:26">
      <c r="A101" s="27" t="s">
        <v>55</v>
      </c>
      <c r="B101" s="27" t="s">
        <v>56</v>
      </c>
      <c r="C101" s="27">
        <v>99</v>
      </c>
      <c r="D101" s="27">
        <v>2.2203760298403252</v>
      </c>
      <c r="E101" s="27">
        <v>2.2203760298403252</v>
      </c>
      <c r="F101" s="27">
        <v>3.3731137559938968</v>
      </c>
      <c r="G101" s="27">
        <v>2.7061425768044858</v>
      </c>
      <c r="H101" s="27">
        <v>2.2203760298403252</v>
      </c>
      <c r="I101" s="27">
        <v>2.2203760298403252</v>
      </c>
      <c r="J101" s="27">
        <v>2.8008712249682119</v>
      </c>
      <c r="K101" s="27">
        <v>3.8686720479766818</v>
      </c>
      <c r="L101" s="27">
        <v>3.1872904693423028</v>
      </c>
      <c r="M101" s="27">
        <v>2.2203760298403252</v>
      </c>
      <c r="N101" s="27">
        <v>2.2203760298403252</v>
      </c>
      <c r="O101" s="27">
        <v>2.2203760298403252</v>
      </c>
      <c r="P101" s="27">
        <v>2.7776459610312529</v>
      </c>
      <c r="Q101" s="27">
        <v>2.2203760298403252</v>
      </c>
      <c r="R101" s="27">
        <v>2.2203760298403252</v>
      </c>
      <c r="S101" s="27">
        <v>2.2203760298403252</v>
      </c>
      <c r="T101" s="27">
        <v>2.2203760298403252</v>
      </c>
      <c r="U101" s="27">
        <v>2.661172545248935</v>
      </c>
      <c r="V101" s="27">
        <v>3.5824287606278293</v>
      </c>
      <c r="W101" s="27">
        <v>2.2203760298403252</v>
      </c>
      <c r="X101" s="27">
        <v>3.0907116419296972</v>
      </c>
      <c r="Y101" s="27">
        <v>2.9605013731204339</v>
      </c>
      <c r="Z101" s="27">
        <v>5.0626646245788987</v>
      </c>
    </row>
    <row r="102" spans="1:26">
      <c r="A102" s="27" t="s">
        <v>55</v>
      </c>
      <c r="B102" s="27" t="s">
        <v>56</v>
      </c>
      <c r="C102" s="27">
        <v>100</v>
      </c>
      <c r="D102" s="27">
        <v>2.242804070545783</v>
      </c>
      <c r="E102" s="27">
        <v>2.242804070545783</v>
      </c>
      <c r="F102" s="27">
        <v>2.242804070545783</v>
      </c>
      <c r="G102" s="27">
        <v>2.7521672772835424</v>
      </c>
      <c r="H102" s="27">
        <v>3.5397502873351625</v>
      </c>
      <c r="I102" s="27">
        <v>3.2493893483231995</v>
      </c>
      <c r="J102" s="27">
        <v>2.6710450410473605</v>
      </c>
      <c r="K102" s="27">
        <v>3.2801532137432141</v>
      </c>
      <c r="L102" s="27">
        <v>3.2901711301031957</v>
      </c>
      <c r="M102" s="27">
        <v>2.242804070545783</v>
      </c>
      <c r="N102" s="27">
        <v>3.6456182243059612</v>
      </c>
      <c r="O102" s="27">
        <v>2.2487550379771117</v>
      </c>
      <c r="P102" s="27">
        <v>2.6566687500017041</v>
      </c>
      <c r="Q102" s="27">
        <v>3.0218195198245965</v>
      </c>
      <c r="R102" s="27">
        <v>3.2567906713416952</v>
      </c>
      <c r="S102" s="27">
        <v>2.4404698732891763</v>
      </c>
      <c r="T102" s="27">
        <v>2.7536700360343636</v>
      </c>
      <c r="U102" s="27">
        <v>2.4656116278660778</v>
      </c>
      <c r="V102" s="27">
        <v>2.242804070545783</v>
      </c>
      <c r="W102" s="27">
        <v>2.242804070545783</v>
      </c>
      <c r="X102" s="27">
        <v>2.504464474145971</v>
      </c>
      <c r="Y102" s="27">
        <v>3.1001233927150342</v>
      </c>
      <c r="Z102" s="27">
        <v>4.2997768977147164</v>
      </c>
    </row>
    <row r="103" spans="1:26">
      <c r="A103" s="27" t="s">
        <v>55</v>
      </c>
      <c r="B103" s="27" t="s">
        <v>56</v>
      </c>
      <c r="C103" s="27">
        <v>101</v>
      </c>
      <c r="D103" s="27">
        <v>2.2652321112512408</v>
      </c>
      <c r="E103" s="27">
        <v>2.2652321112512408</v>
      </c>
      <c r="F103" s="27">
        <v>2.2652321112512408</v>
      </c>
      <c r="G103" s="27">
        <v>2.5983798216449956</v>
      </c>
      <c r="H103" s="27">
        <v>3.0465786528803411</v>
      </c>
      <c r="I103" s="27">
        <v>2.6917601364079848</v>
      </c>
      <c r="J103" s="27">
        <v>2.7705600890161484</v>
      </c>
      <c r="K103" s="27">
        <v>2.2652321112512408</v>
      </c>
      <c r="L103" s="27">
        <v>2.2652321112512408</v>
      </c>
      <c r="M103" s="27">
        <v>4.0356543546418617</v>
      </c>
      <c r="N103" s="27">
        <v>2.2652321112512408</v>
      </c>
      <c r="O103" s="27">
        <v>2.2652321112512408</v>
      </c>
      <c r="P103" s="27">
        <v>2.325683609444166</v>
      </c>
      <c r="Q103" s="27">
        <v>2.2652321112512408</v>
      </c>
      <c r="R103" s="27">
        <v>3.3636960840075494</v>
      </c>
      <c r="S103" s="27">
        <v>3.4727217857121717</v>
      </c>
      <c r="T103" s="27">
        <v>3.3456345886034966</v>
      </c>
      <c r="U103" s="27">
        <v>2.4363930800519298</v>
      </c>
      <c r="V103" s="27">
        <v>2.6247697892789152</v>
      </c>
      <c r="W103" s="27">
        <v>3.5491731390355752</v>
      </c>
      <c r="X103" s="27">
        <v>2.9793616549387978</v>
      </c>
      <c r="Y103" s="27">
        <v>4.7878322508844562</v>
      </c>
      <c r="Z103" s="27">
        <v>5.0248434718218533</v>
      </c>
    </row>
    <row r="104" spans="1:26">
      <c r="A104" s="27" t="s">
        <v>55</v>
      </c>
      <c r="B104" s="27" t="s">
        <v>56</v>
      </c>
      <c r="C104" s="27">
        <v>102</v>
      </c>
      <c r="D104" s="27">
        <v>2.242804070545783</v>
      </c>
      <c r="E104" s="27">
        <v>2.242804070545783</v>
      </c>
      <c r="F104" s="27">
        <v>3.9197113676033433</v>
      </c>
      <c r="G104" s="27">
        <v>2.7978606970824593</v>
      </c>
      <c r="H104" s="27">
        <v>2.5625979415662616</v>
      </c>
      <c r="I104" s="27">
        <v>3.0930735630255164</v>
      </c>
      <c r="J104" s="27">
        <v>3.8073992674399113</v>
      </c>
      <c r="K104" s="27">
        <v>3.7198100530282869</v>
      </c>
      <c r="L104" s="27">
        <v>3.6025563701809906</v>
      </c>
      <c r="M104" s="27">
        <v>3.203785762519114</v>
      </c>
      <c r="N104" s="27">
        <v>2.4896769786835007</v>
      </c>
      <c r="O104" s="27">
        <v>2.242804070545783</v>
      </c>
      <c r="P104" s="27">
        <v>3.6501113499838889</v>
      </c>
      <c r="Q104" s="27">
        <v>2.9108905779942638</v>
      </c>
      <c r="R104" s="27">
        <v>2.9821893599505422</v>
      </c>
      <c r="S104" s="27">
        <v>2.242804070545783</v>
      </c>
      <c r="T104" s="27">
        <v>2.242804070545783</v>
      </c>
      <c r="U104" s="27">
        <v>2.9092159939041276</v>
      </c>
      <c r="V104" s="27">
        <v>2.242804070545783</v>
      </c>
      <c r="W104" s="27">
        <v>3.5120518287466709</v>
      </c>
      <c r="X104" s="27">
        <v>2.4224975488195142</v>
      </c>
      <c r="Y104" s="27">
        <v>2.9904054273943776</v>
      </c>
      <c r="Z104" s="27">
        <v>4.5746026158508908</v>
      </c>
    </row>
    <row r="105" spans="1:26">
      <c r="A105" s="27" t="s">
        <v>55</v>
      </c>
      <c r="B105" s="27" t="s">
        <v>56</v>
      </c>
      <c r="C105" s="27">
        <v>103</v>
      </c>
      <c r="D105" s="27">
        <v>2.1979479891348674</v>
      </c>
      <c r="E105" s="27">
        <v>2.1979479891348674</v>
      </c>
      <c r="F105" s="27">
        <v>2.1979479891348674</v>
      </c>
      <c r="G105" s="27">
        <v>3.3278618595850435</v>
      </c>
      <c r="H105" s="27">
        <v>3.0798160260511853</v>
      </c>
      <c r="I105" s="27">
        <v>2.1979479891348674</v>
      </c>
      <c r="J105" s="27">
        <v>2.8347154249917104</v>
      </c>
      <c r="K105" s="27">
        <v>2.3882609079201447</v>
      </c>
      <c r="L105" s="27">
        <v>3.0388388482027513</v>
      </c>
      <c r="M105" s="27">
        <v>3.0306845665842519</v>
      </c>
      <c r="N105" s="27">
        <v>2.8310962878327732</v>
      </c>
      <c r="O105" s="27">
        <v>2.1979479891348674</v>
      </c>
      <c r="P105" s="27">
        <v>3.0705039838704224</v>
      </c>
      <c r="Q105" s="27">
        <v>2.1979479891348674</v>
      </c>
      <c r="R105" s="27">
        <v>2.1979479891348674</v>
      </c>
      <c r="S105" s="27">
        <v>3.4406750409382099</v>
      </c>
      <c r="T105" s="27">
        <v>2.1979479891348674</v>
      </c>
      <c r="U105" s="27">
        <v>2.5317650501287119</v>
      </c>
      <c r="V105" s="27">
        <v>2.1979479891348674</v>
      </c>
      <c r="W105" s="27">
        <v>2.2855215360700125</v>
      </c>
      <c r="X105" s="27">
        <v>3.8467314351196822</v>
      </c>
      <c r="Y105" s="27">
        <v>3.2155171625149226</v>
      </c>
      <c r="Z105" s="27">
        <v>2.9305973188464902</v>
      </c>
    </row>
    <row r="106" spans="1:26">
      <c r="A106" s="27" t="s">
        <v>55</v>
      </c>
      <c r="B106" s="27" t="s">
        <v>56</v>
      </c>
      <c r="C106" s="27">
        <v>104</v>
      </c>
      <c r="D106" s="27">
        <v>2.242804070545783</v>
      </c>
      <c r="E106" s="27">
        <v>2.242804070545783</v>
      </c>
      <c r="F106" s="27">
        <v>2.242804070545783</v>
      </c>
      <c r="G106" s="27">
        <v>2.242804070545783</v>
      </c>
      <c r="H106" s="27">
        <v>2.4924655756063476</v>
      </c>
      <c r="I106" s="27">
        <v>2.242804070545783</v>
      </c>
      <c r="J106" s="27">
        <v>2.4147449107140853</v>
      </c>
      <c r="K106" s="27">
        <v>4.4132629000407455</v>
      </c>
      <c r="L106" s="27">
        <v>3.2249502239201489</v>
      </c>
      <c r="M106" s="27">
        <v>2.242804070545783</v>
      </c>
      <c r="N106" s="27">
        <v>2.915675129429228</v>
      </c>
      <c r="O106" s="27">
        <v>3.4810263039925013</v>
      </c>
      <c r="P106" s="27">
        <v>4.7642614290788892</v>
      </c>
      <c r="Q106" s="27">
        <v>3.1979768540042102</v>
      </c>
      <c r="R106" s="27">
        <v>3.1031734707299812</v>
      </c>
      <c r="S106" s="27">
        <v>3.9717740889325288</v>
      </c>
      <c r="T106" s="27">
        <v>4.0011922268506304</v>
      </c>
      <c r="U106" s="27">
        <v>2.9930295069020891</v>
      </c>
      <c r="V106" s="27">
        <v>3.5951176163313163</v>
      </c>
      <c r="W106" s="27">
        <v>3.0289891281738894</v>
      </c>
      <c r="X106" s="27">
        <v>2.6047029923494693</v>
      </c>
      <c r="Y106" s="27">
        <v>3.2936026461120589</v>
      </c>
      <c r="Z106" s="27">
        <v>2.9904054273943776</v>
      </c>
    </row>
    <row r="107" spans="1:26">
      <c r="A107" s="27" t="s">
        <v>55</v>
      </c>
      <c r="B107" s="27" t="s">
        <v>56</v>
      </c>
      <c r="C107" s="27">
        <v>105</v>
      </c>
      <c r="D107" s="27">
        <v>2.242804070545783</v>
      </c>
      <c r="E107" s="27">
        <v>2.2437685382958343</v>
      </c>
      <c r="F107" s="27">
        <v>2.242804070545783</v>
      </c>
      <c r="G107" s="27">
        <v>2.242804070545783</v>
      </c>
      <c r="H107" s="27">
        <v>3.0537872320721537</v>
      </c>
      <c r="I107" s="27">
        <v>2.3556469755437432</v>
      </c>
      <c r="J107" s="27">
        <v>2.242804070545783</v>
      </c>
      <c r="K107" s="27">
        <v>2.242804070545783</v>
      </c>
      <c r="L107" s="27">
        <v>3.6168356975496967</v>
      </c>
      <c r="M107" s="27">
        <v>2.6461275149734282</v>
      </c>
      <c r="N107" s="27">
        <v>2.242804070545783</v>
      </c>
      <c r="O107" s="27">
        <v>2.8937182038595188</v>
      </c>
      <c r="P107" s="27">
        <v>3.2742997447150057</v>
      </c>
      <c r="Q107" s="27">
        <v>3.1259381892849492</v>
      </c>
      <c r="R107" s="27">
        <v>2.5545314192050932</v>
      </c>
      <c r="S107" s="27">
        <v>2.9049620690616376</v>
      </c>
      <c r="T107" s="27">
        <v>3.1208543694426063</v>
      </c>
      <c r="U107" s="27">
        <v>2.242804070545783</v>
      </c>
      <c r="V107" s="27">
        <v>2.98064917036855</v>
      </c>
      <c r="W107" s="27">
        <v>3.2329796719342396</v>
      </c>
      <c r="X107" s="27">
        <v>3.8308812320170982</v>
      </c>
      <c r="Y107" s="27">
        <v>2.9904054273943776</v>
      </c>
      <c r="Z107" s="27">
        <v>2.9904054273943776</v>
      </c>
    </row>
    <row r="108" spans="1:26">
      <c r="A108" s="27" t="s">
        <v>55</v>
      </c>
      <c r="B108" s="27" t="s">
        <v>56</v>
      </c>
      <c r="C108" s="27">
        <v>106</v>
      </c>
      <c r="D108" s="27">
        <v>2.2652321112512408</v>
      </c>
      <c r="E108" s="27">
        <v>2.2652321112512408</v>
      </c>
      <c r="F108" s="27">
        <v>2.7758909737333277</v>
      </c>
      <c r="G108" s="27">
        <v>2.7663467962321175</v>
      </c>
      <c r="H108" s="27">
        <v>3.3143592968249731</v>
      </c>
      <c r="I108" s="27">
        <v>2.6029330006355025</v>
      </c>
      <c r="J108" s="27">
        <v>2.2652321112512408</v>
      </c>
      <c r="K108" s="27">
        <v>2.6254945678102972</v>
      </c>
      <c r="L108" s="27">
        <v>2.2652321112512408</v>
      </c>
      <c r="M108" s="27">
        <v>2.7464429303635343</v>
      </c>
      <c r="N108" s="27">
        <v>3.3545746039707423</v>
      </c>
      <c r="O108" s="27">
        <v>2.2652321112512408</v>
      </c>
      <c r="P108" s="27">
        <v>4.2372904064351795</v>
      </c>
      <c r="Q108" s="27">
        <v>2.6543083849590077</v>
      </c>
      <c r="R108" s="27">
        <v>2.986942665553578</v>
      </c>
      <c r="S108" s="27">
        <v>2.7953568400572331</v>
      </c>
      <c r="T108" s="27">
        <v>2.6699611529040626</v>
      </c>
      <c r="U108" s="27">
        <v>4.4420070370235862</v>
      </c>
      <c r="V108" s="27">
        <v>2.6718488895359798</v>
      </c>
      <c r="W108" s="27">
        <v>3.0345955038085393</v>
      </c>
      <c r="X108" s="27">
        <v>2.5847355867537498</v>
      </c>
      <c r="Y108" s="27">
        <v>3.0203094816683209</v>
      </c>
      <c r="Z108" s="27">
        <v>3.0203094816683209</v>
      </c>
    </row>
    <row r="109" spans="1:26">
      <c r="A109" s="27" t="s">
        <v>55</v>
      </c>
      <c r="B109" s="27" t="s">
        <v>56</v>
      </c>
      <c r="C109" s="27">
        <v>107</v>
      </c>
      <c r="D109" s="27">
        <v>2.2652321112512408</v>
      </c>
      <c r="E109" s="27">
        <v>2.2652321112512408</v>
      </c>
      <c r="F109" s="27">
        <v>2.2652321112512408</v>
      </c>
      <c r="G109" s="27">
        <v>2.8505831278990779</v>
      </c>
      <c r="H109" s="27">
        <v>2.7859788251453086</v>
      </c>
      <c r="I109" s="27">
        <v>3.7230674194214632</v>
      </c>
      <c r="J109" s="27">
        <v>3.5823664115576106</v>
      </c>
      <c r="K109" s="27">
        <v>2.2652321112512408</v>
      </c>
      <c r="L109" s="27">
        <v>2.9926208174806481</v>
      </c>
      <c r="M109" s="27">
        <v>3.5440838471621956</v>
      </c>
      <c r="N109" s="27">
        <v>2.9038086237394842</v>
      </c>
      <c r="O109" s="27">
        <v>3.0218346490100729</v>
      </c>
      <c r="P109" s="27">
        <v>2.8727900468605601</v>
      </c>
      <c r="Q109" s="27">
        <v>2.6147046209506239</v>
      </c>
      <c r="R109" s="27">
        <v>2.607259528813529</v>
      </c>
      <c r="S109" s="27">
        <v>2.2652321112512408</v>
      </c>
      <c r="T109" s="27">
        <v>3.1173822784127352</v>
      </c>
      <c r="U109" s="27">
        <v>2.5324237151177083</v>
      </c>
      <c r="V109" s="27">
        <v>3.3318695572903585</v>
      </c>
      <c r="W109" s="27">
        <v>2.3244300990333251</v>
      </c>
      <c r="X109" s="27">
        <v>3.9834785815079869</v>
      </c>
      <c r="Y109" s="27">
        <v>3.0203094816683209</v>
      </c>
      <c r="Z109" s="27">
        <v>3.0203094816683209</v>
      </c>
    </row>
    <row r="110" spans="1:26">
      <c r="A110" s="27" t="s">
        <v>55</v>
      </c>
      <c r="B110" s="27" t="s">
        <v>56</v>
      </c>
      <c r="C110" s="27">
        <v>108</v>
      </c>
      <c r="D110" s="27">
        <v>2.242804070545783</v>
      </c>
      <c r="E110" s="27">
        <v>2.242804070545783</v>
      </c>
      <c r="F110" s="27">
        <v>2.242804070545783</v>
      </c>
      <c r="G110" s="27">
        <v>3.4904460400218253</v>
      </c>
      <c r="H110" s="27">
        <v>2.9677382072425296</v>
      </c>
      <c r="I110" s="27">
        <v>3.1002802457218799</v>
      </c>
      <c r="J110" s="27">
        <v>2.4209798177362245</v>
      </c>
      <c r="K110" s="27">
        <v>3.3487307742727674</v>
      </c>
      <c r="L110" s="27">
        <v>3.096916105209139</v>
      </c>
      <c r="M110" s="27">
        <v>2.402147831843811</v>
      </c>
      <c r="N110" s="27">
        <v>3.2102153098633783</v>
      </c>
      <c r="O110" s="27">
        <v>3.7293420815511458</v>
      </c>
      <c r="P110" s="27">
        <v>3.39051427639194</v>
      </c>
      <c r="Q110" s="27">
        <v>2.2673328507016124</v>
      </c>
      <c r="R110" s="27">
        <v>3.2307220580879745</v>
      </c>
      <c r="S110" s="27">
        <v>2.242804070545783</v>
      </c>
      <c r="T110" s="27">
        <v>3.3995301159286391</v>
      </c>
      <c r="U110" s="27">
        <v>3.2861788645948526</v>
      </c>
      <c r="V110" s="27">
        <v>3.2008700790123039</v>
      </c>
      <c r="W110" s="27">
        <v>2.4359842337774831</v>
      </c>
      <c r="X110" s="27">
        <v>4.7764774264393548</v>
      </c>
      <c r="Y110" s="27">
        <v>2.9904054273943776</v>
      </c>
      <c r="Z110" s="27">
        <v>2.9904054273943776</v>
      </c>
    </row>
    <row r="111" spans="1:26">
      <c r="A111" s="27" t="s">
        <v>55</v>
      </c>
      <c r="B111" s="27" t="s">
        <v>56</v>
      </c>
      <c r="C111" s="27">
        <v>109</v>
      </c>
      <c r="D111" s="27">
        <v>2.2203760298403252</v>
      </c>
      <c r="E111" s="27">
        <v>2.2203760298403252</v>
      </c>
      <c r="F111" s="27">
        <v>2.502497043709631</v>
      </c>
      <c r="G111" s="27">
        <v>2.6368445850672262</v>
      </c>
      <c r="H111" s="27">
        <v>2.2203760298403252</v>
      </c>
      <c r="I111" s="27">
        <v>3.3867173819981544</v>
      </c>
      <c r="J111" s="27">
        <v>2.2203760298403252</v>
      </c>
      <c r="K111" s="27">
        <v>2.2203760298403252</v>
      </c>
      <c r="L111" s="27">
        <v>2.2203760298403252</v>
      </c>
      <c r="M111" s="27">
        <v>2.2203760298403252</v>
      </c>
      <c r="N111" s="27">
        <v>3.989275501462394</v>
      </c>
      <c r="O111" s="27">
        <v>2.3068818355797784</v>
      </c>
      <c r="P111" s="27">
        <v>2.3680902119154541</v>
      </c>
      <c r="Q111" s="27">
        <v>2.2203760298403252</v>
      </c>
      <c r="R111" s="27">
        <v>2.2203760298403252</v>
      </c>
      <c r="S111" s="27">
        <v>2.2203760298403252</v>
      </c>
      <c r="T111" s="27">
        <v>2.2203760298403252</v>
      </c>
      <c r="U111" s="27">
        <v>2.2203760298403252</v>
      </c>
      <c r="V111" s="27">
        <v>2.6069064437830227</v>
      </c>
      <c r="W111" s="27">
        <v>3.8645570093420796</v>
      </c>
      <c r="X111" s="27">
        <v>3.8976777765616908</v>
      </c>
      <c r="Y111" s="27">
        <v>2.9605013731204339</v>
      </c>
      <c r="Z111" s="27">
        <v>4.0953429162446442</v>
      </c>
    </row>
    <row r="112" spans="1:26">
      <c r="A112" s="27" t="s">
        <v>55</v>
      </c>
      <c r="B112" s="27" t="s">
        <v>56</v>
      </c>
      <c r="C112" s="27">
        <v>110</v>
      </c>
      <c r="D112" s="27">
        <v>2.2652321112512408</v>
      </c>
      <c r="E112" s="27">
        <v>2.2652321112512408</v>
      </c>
      <c r="F112" s="27">
        <v>2.4040606845634516</v>
      </c>
      <c r="G112" s="27">
        <v>2.2652321112512408</v>
      </c>
      <c r="H112" s="27">
        <v>2.4168213593374435</v>
      </c>
      <c r="I112" s="27">
        <v>2.2652321112512408</v>
      </c>
      <c r="J112" s="27">
        <v>2.2652321112512408</v>
      </c>
      <c r="K112" s="27">
        <v>3.5156857065234148</v>
      </c>
      <c r="L112" s="27">
        <v>3.1837461403731075</v>
      </c>
      <c r="M112" s="27">
        <v>2.9004938331040253</v>
      </c>
      <c r="N112" s="27">
        <v>2.5246767219381168</v>
      </c>
      <c r="O112" s="27">
        <v>3.6044449730692896</v>
      </c>
      <c r="P112" s="27">
        <v>3.1096199831528684</v>
      </c>
      <c r="Q112" s="27">
        <v>3.0645191718380271</v>
      </c>
      <c r="R112" s="27">
        <v>2.2652321112512408</v>
      </c>
      <c r="S112" s="27">
        <v>2.8464530064219309</v>
      </c>
      <c r="T112" s="27">
        <v>3.4387583684913685</v>
      </c>
      <c r="U112" s="27">
        <v>2.9853418879328464</v>
      </c>
      <c r="V112" s="27">
        <v>2.9305534196111984</v>
      </c>
      <c r="W112" s="27">
        <v>2.699409196273856</v>
      </c>
      <c r="X112" s="27">
        <v>2.6736610158889165</v>
      </c>
      <c r="Y112" s="27">
        <v>3.6829882107778591</v>
      </c>
      <c r="Z112" s="27">
        <v>3.0203094816683209</v>
      </c>
    </row>
    <row r="113" spans="1:26">
      <c r="A113" s="27" t="s">
        <v>55</v>
      </c>
      <c r="B113" s="27" t="s">
        <v>56</v>
      </c>
      <c r="C113" s="27">
        <v>111</v>
      </c>
      <c r="D113" s="27">
        <v>2.2203760298403252</v>
      </c>
      <c r="E113" s="27">
        <v>2.2363330979659293</v>
      </c>
      <c r="F113" s="27">
        <v>2.2203760298403252</v>
      </c>
      <c r="G113" s="27">
        <v>2.2203760298403252</v>
      </c>
      <c r="H113" s="27">
        <v>2.2203760298403252</v>
      </c>
      <c r="I113" s="27">
        <v>2.2203760298403252</v>
      </c>
      <c r="J113" s="27">
        <v>2.2203760298403252</v>
      </c>
      <c r="K113" s="27">
        <v>2.2203760298403252</v>
      </c>
      <c r="L113" s="27">
        <v>3.768496267411078</v>
      </c>
      <c r="M113" s="27">
        <v>2.3023300593542291</v>
      </c>
      <c r="N113" s="27">
        <v>3.3840750754580733</v>
      </c>
      <c r="O113" s="27">
        <v>3.3248873383764659</v>
      </c>
      <c r="P113" s="27">
        <v>3.3494148744027652</v>
      </c>
      <c r="Q113" s="27">
        <v>3.0260024829408456</v>
      </c>
      <c r="R113" s="27">
        <v>2.2203760298403252</v>
      </c>
      <c r="S113" s="27">
        <v>2.2203760298403252</v>
      </c>
      <c r="T113" s="27">
        <v>3.1824946494447319</v>
      </c>
      <c r="U113" s="27">
        <v>2.2203760298403252</v>
      </c>
      <c r="V113" s="27">
        <v>2.5856649390368984</v>
      </c>
      <c r="W113" s="27">
        <v>2.2203760298403252</v>
      </c>
      <c r="X113" s="27">
        <v>2.853975163293152</v>
      </c>
      <c r="Y113" s="27">
        <v>2.9605013731204339</v>
      </c>
      <c r="Z113" s="27">
        <v>2.9605013731204339</v>
      </c>
    </row>
    <row r="114" spans="1:26">
      <c r="A114" s="27" t="s">
        <v>55</v>
      </c>
      <c r="B114" s="27" t="s">
        <v>56</v>
      </c>
      <c r="C114" s="27">
        <v>112</v>
      </c>
      <c r="D114" s="27">
        <v>3.0217518377521375</v>
      </c>
      <c r="E114" s="27">
        <v>2.2652321112512408</v>
      </c>
      <c r="F114" s="27">
        <v>2.2652321112512408</v>
      </c>
      <c r="G114" s="27">
        <v>2.9385648687427603</v>
      </c>
      <c r="H114" s="27">
        <v>2.5797067831035561</v>
      </c>
      <c r="I114" s="27">
        <v>2.6258268929888691</v>
      </c>
      <c r="J114" s="27">
        <v>2.8924220757737511</v>
      </c>
      <c r="K114" s="27">
        <v>3.3061743041007028</v>
      </c>
      <c r="L114" s="27">
        <v>3.4232942661948225</v>
      </c>
      <c r="M114" s="27">
        <v>2.7805044609225398</v>
      </c>
      <c r="N114" s="27">
        <v>2.7639380687731201</v>
      </c>
      <c r="O114" s="27">
        <v>2.2652321112512408</v>
      </c>
      <c r="P114" s="27">
        <v>3.491153051385345</v>
      </c>
      <c r="Q114" s="27">
        <v>2.2652321112512408</v>
      </c>
      <c r="R114" s="27">
        <v>4.539593263567185</v>
      </c>
      <c r="S114" s="27">
        <v>2.2652321112512408</v>
      </c>
      <c r="T114" s="27">
        <v>2.2652321112512408</v>
      </c>
      <c r="U114" s="27">
        <v>3.5429741763058993</v>
      </c>
      <c r="V114" s="27">
        <v>2.2652321112512408</v>
      </c>
      <c r="W114" s="27">
        <v>2.6018908389568667</v>
      </c>
      <c r="X114" s="27">
        <v>2.7646479052731836</v>
      </c>
      <c r="Y114" s="27">
        <v>3.0203094816683209</v>
      </c>
      <c r="Z114" s="27">
        <v>3.0203094816683209</v>
      </c>
    </row>
    <row r="115" spans="1:26">
      <c r="A115" s="27" t="s">
        <v>55</v>
      </c>
      <c r="B115" s="27" t="s">
        <v>56</v>
      </c>
      <c r="C115" s="27">
        <v>113</v>
      </c>
      <c r="D115" s="27">
        <v>2.1979479891348674</v>
      </c>
      <c r="E115" s="27">
        <v>2.8715824480377941</v>
      </c>
      <c r="F115" s="27">
        <v>2.1979479891348674</v>
      </c>
      <c r="G115" s="27">
        <v>2.3632850360925044</v>
      </c>
      <c r="H115" s="27">
        <v>2.1979479891348674</v>
      </c>
      <c r="I115" s="27">
        <v>2.1979479891348674</v>
      </c>
      <c r="J115" s="27">
        <v>2.1979479891348674</v>
      </c>
      <c r="K115" s="27">
        <v>2.1979479891348674</v>
      </c>
      <c r="L115" s="27">
        <v>2.73889955912313</v>
      </c>
      <c r="M115" s="27">
        <v>2.4874396594774106</v>
      </c>
      <c r="N115" s="27">
        <v>2.1979479891348674</v>
      </c>
      <c r="O115" s="27">
        <v>4.0660351814543176</v>
      </c>
      <c r="P115" s="27">
        <v>4.437928206479671</v>
      </c>
      <c r="Q115" s="27">
        <v>2.1979479891348674</v>
      </c>
      <c r="R115" s="27">
        <v>2.1979479891348674</v>
      </c>
      <c r="S115" s="27">
        <v>2.1979479891348674</v>
      </c>
      <c r="T115" s="27">
        <v>2.8819640387886651</v>
      </c>
      <c r="U115" s="27">
        <v>2.1979479891348674</v>
      </c>
      <c r="V115" s="27">
        <v>2.4642367613532978</v>
      </c>
      <c r="W115" s="27">
        <v>2.6534581222397242</v>
      </c>
      <c r="X115" s="27">
        <v>4.0577928625208832</v>
      </c>
      <c r="Y115" s="27">
        <v>3.9150948556464829</v>
      </c>
      <c r="Z115" s="27">
        <v>4.7723019637487001</v>
      </c>
    </row>
    <row r="116" spans="1:26">
      <c r="A116" s="27" t="s">
        <v>55</v>
      </c>
      <c r="B116" s="27" t="s">
        <v>56</v>
      </c>
      <c r="C116" s="27">
        <v>114</v>
      </c>
      <c r="D116" s="27">
        <v>2.242804070545783</v>
      </c>
      <c r="E116" s="27">
        <v>2.242804070545783</v>
      </c>
      <c r="F116" s="27">
        <v>2.4164194948042215</v>
      </c>
      <c r="G116" s="27">
        <v>2.5446555617615441</v>
      </c>
      <c r="H116" s="27">
        <v>2.4558031459186505</v>
      </c>
      <c r="I116" s="27">
        <v>2.5532156363681238</v>
      </c>
      <c r="J116" s="27">
        <v>3.7724638250060045</v>
      </c>
      <c r="K116" s="27">
        <v>3.2148503162156761</v>
      </c>
      <c r="L116" s="27">
        <v>4.1894233212322236</v>
      </c>
      <c r="M116" s="27">
        <v>2.242804070545783</v>
      </c>
      <c r="N116" s="27">
        <v>2.4305343047577925</v>
      </c>
      <c r="O116" s="27">
        <v>3.3274240757132554</v>
      </c>
      <c r="P116" s="27">
        <v>2.8188233884792351</v>
      </c>
      <c r="Q116" s="27">
        <v>2.242804070545783</v>
      </c>
      <c r="R116" s="27">
        <v>2.242804070545783</v>
      </c>
      <c r="S116" s="27">
        <v>3.6493937474775695</v>
      </c>
      <c r="T116" s="27">
        <v>2.9049321243966935</v>
      </c>
      <c r="U116" s="27">
        <v>2.242804070545783</v>
      </c>
      <c r="V116" s="27">
        <v>2.480974845160496</v>
      </c>
      <c r="W116" s="27">
        <v>3.3878153352218723</v>
      </c>
      <c r="X116" s="27">
        <v>3.3564162151241286</v>
      </c>
      <c r="Y116" s="27">
        <v>2.9904054273943776</v>
      </c>
      <c r="Z116" s="27">
        <v>2.9904054273943776</v>
      </c>
    </row>
    <row r="117" spans="1:26">
      <c r="A117" s="27" t="s">
        <v>55</v>
      </c>
      <c r="B117" s="27" t="s">
        <v>56</v>
      </c>
      <c r="C117" s="27">
        <v>115</v>
      </c>
      <c r="D117" s="27">
        <v>2.242804070545783</v>
      </c>
      <c r="E117" s="27">
        <v>2.242804070545783</v>
      </c>
      <c r="F117" s="27">
        <v>2.242804070545783</v>
      </c>
      <c r="G117" s="27">
        <v>2.242804070545783</v>
      </c>
      <c r="H117" s="27">
        <v>2.242804070545783</v>
      </c>
      <c r="I117" s="27">
        <v>3.4758230619744896</v>
      </c>
      <c r="J117" s="27">
        <v>2.242804070545783</v>
      </c>
      <c r="K117" s="27">
        <v>2.8757681596465052</v>
      </c>
      <c r="L117" s="27">
        <v>2.4607597009349838</v>
      </c>
      <c r="M117" s="27">
        <v>3.50900888041385</v>
      </c>
      <c r="N117" s="27">
        <v>3.7596574899652304</v>
      </c>
      <c r="O117" s="27">
        <v>2.9783017225274535</v>
      </c>
      <c r="P117" s="27">
        <v>3.4860202898400203</v>
      </c>
      <c r="Q117" s="27">
        <v>2.242804070545783</v>
      </c>
      <c r="R117" s="27">
        <v>3.487702538338445</v>
      </c>
      <c r="S117" s="27">
        <v>3.5471815550186023</v>
      </c>
      <c r="T117" s="27">
        <v>2.242804070545783</v>
      </c>
      <c r="U117" s="27">
        <v>3.0853731498416872</v>
      </c>
      <c r="V117" s="27">
        <v>2.4844961951641911</v>
      </c>
      <c r="W117" s="27">
        <v>2.3401491854991341</v>
      </c>
      <c r="X117" s="27">
        <v>2.242804070545783</v>
      </c>
      <c r="Y117" s="27">
        <v>2.9904054273943776</v>
      </c>
      <c r="Z117" s="27">
        <v>2.9904054273943776</v>
      </c>
    </row>
    <row r="118" spans="1:26">
      <c r="A118" s="27" t="s">
        <v>55</v>
      </c>
      <c r="B118" s="27" t="s">
        <v>56</v>
      </c>
      <c r="C118" s="27">
        <v>116</v>
      </c>
      <c r="D118" s="27">
        <v>2.1979479891348674</v>
      </c>
      <c r="E118" s="27">
        <v>2.1979479891348674</v>
      </c>
      <c r="F118" s="27">
        <v>2.1979479891348674</v>
      </c>
      <c r="G118" s="27">
        <v>2.1979479891348674</v>
      </c>
      <c r="H118" s="27">
        <v>2.1979479891348674</v>
      </c>
      <c r="I118" s="27">
        <v>2.1979479891348674</v>
      </c>
      <c r="J118" s="27">
        <v>2.1979479891348674</v>
      </c>
      <c r="K118" s="27">
        <v>3.10373702219453</v>
      </c>
      <c r="L118" s="27">
        <v>2.7177113879641754</v>
      </c>
      <c r="M118" s="27">
        <v>2.1979479891348674</v>
      </c>
      <c r="N118" s="27">
        <v>2.358105158042834</v>
      </c>
      <c r="O118" s="27">
        <v>2.2903497888915938</v>
      </c>
      <c r="P118" s="27">
        <v>2.1979479891348674</v>
      </c>
      <c r="Q118" s="27">
        <v>2.1979479891348674</v>
      </c>
      <c r="R118" s="27">
        <v>2.3344699338185912</v>
      </c>
      <c r="S118" s="27">
        <v>3.187464002240493</v>
      </c>
      <c r="T118" s="27">
        <v>2.1979479891348674</v>
      </c>
      <c r="U118" s="27">
        <v>2.1979479891348674</v>
      </c>
      <c r="V118" s="27">
        <v>2.1979479891348674</v>
      </c>
      <c r="W118" s="27">
        <v>3.3375620345312451</v>
      </c>
      <c r="X118" s="27">
        <v>2.1979479891348674</v>
      </c>
      <c r="Y118" s="27">
        <v>2.9305973188464902</v>
      </c>
      <c r="Z118" s="27">
        <v>2.9305973188464902</v>
      </c>
    </row>
    <row r="119" spans="1:26">
      <c r="A119" s="27" t="s">
        <v>55</v>
      </c>
      <c r="B119" s="27" t="s">
        <v>56</v>
      </c>
      <c r="C119" s="27">
        <v>117</v>
      </c>
      <c r="D119" s="27">
        <v>2.1979479891348674</v>
      </c>
      <c r="E119" s="27">
        <v>2.1979479891348674</v>
      </c>
      <c r="F119" s="27">
        <v>2.1979479891348674</v>
      </c>
      <c r="G119" s="27">
        <v>2.7642932588422799</v>
      </c>
      <c r="H119" s="27">
        <v>2.1979479891348674</v>
      </c>
      <c r="I119" s="27">
        <v>2.2226015815060571</v>
      </c>
      <c r="J119" s="27">
        <v>3.0955754041331214</v>
      </c>
      <c r="K119" s="27">
        <v>2.1979479891348674</v>
      </c>
      <c r="L119" s="27">
        <v>3.6203647903881842</v>
      </c>
      <c r="M119" s="27">
        <v>2.4426089276513112</v>
      </c>
      <c r="N119" s="27">
        <v>2.1979479891348674</v>
      </c>
      <c r="O119" s="27">
        <v>2.6020406620971293</v>
      </c>
      <c r="P119" s="27">
        <v>2.9676253942821935</v>
      </c>
      <c r="Q119" s="27">
        <v>2.1979479891348674</v>
      </c>
      <c r="R119" s="27">
        <v>2.5967217409865682</v>
      </c>
      <c r="S119" s="27">
        <v>2.8731136684796694</v>
      </c>
      <c r="T119" s="27">
        <v>2.8443570830718339</v>
      </c>
      <c r="U119" s="27">
        <v>2.4831391065137969</v>
      </c>
      <c r="V119" s="27">
        <v>2.1979479891348674</v>
      </c>
      <c r="W119" s="27">
        <v>2.1979479891348674</v>
      </c>
      <c r="X119" s="27">
        <v>3.3955000203269163</v>
      </c>
      <c r="Y119" s="27">
        <v>2.9305973188464902</v>
      </c>
      <c r="Z119" s="27">
        <v>3.346910758926561</v>
      </c>
    </row>
    <row r="120" spans="1:26">
      <c r="A120" s="27" t="s">
        <v>55</v>
      </c>
      <c r="B120" s="27" t="s">
        <v>56</v>
      </c>
      <c r="C120" s="27">
        <v>118</v>
      </c>
      <c r="D120" s="27">
        <v>2.1979479891348674</v>
      </c>
      <c r="E120" s="27">
        <v>2.1979479891348674</v>
      </c>
      <c r="F120" s="27">
        <v>2.1979479891348674</v>
      </c>
      <c r="G120" s="27">
        <v>2.1979479891348674</v>
      </c>
      <c r="H120" s="27">
        <v>3.7146712704664044</v>
      </c>
      <c r="I120" s="27">
        <v>3.0564885830747879</v>
      </c>
      <c r="J120" s="27">
        <v>4.1808414297983321</v>
      </c>
      <c r="K120" s="27">
        <v>3.812751127681917</v>
      </c>
      <c r="L120" s="27">
        <v>3.7933284191063605</v>
      </c>
      <c r="M120" s="27">
        <v>3.398774868700674</v>
      </c>
      <c r="N120" s="27">
        <v>2.9188675693720914</v>
      </c>
      <c r="O120" s="27">
        <v>3.4279784530944513</v>
      </c>
      <c r="P120" s="27">
        <v>3.2202428798129561</v>
      </c>
      <c r="Q120" s="27">
        <v>2.5077121726901734</v>
      </c>
      <c r="R120" s="27">
        <v>3.1036856670941497</v>
      </c>
      <c r="S120" s="27">
        <v>2.1979479891348674</v>
      </c>
      <c r="T120" s="27">
        <v>3.7791516165666743</v>
      </c>
      <c r="U120" s="27">
        <v>2.666550528646257</v>
      </c>
      <c r="V120" s="27">
        <v>3.8919724837171756</v>
      </c>
      <c r="W120" s="27">
        <v>3.8887926597468372</v>
      </c>
      <c r="X120" s="27">
        <v>3.7309068186287209</v>
      </c>
      <c r="Y120" s="27">
        <v>2.9305973188464902</v>
      </c>
      <c r="Z120" s="27">
        <v>2.9305973188464902</v>
      </c>
    </row>
    <row r="121" spans="1:26">
      <c r="A121" s="27" t="s">
        <v>55</v>
      </c>
      <c r="B121" s="27" t="s">
        <v>56</v>
      </c>
      <c r="C121" s="27">
        <v>119</v>
      </c>
      <c r="D121" s="27">
        <v>2.2652321112512408</v>
      </c>
      <c r="E121" s="27">
        <v>2.2652321112512408</v>
      </c>
      <c r="F121" s="27">
        <v>2.2652321112512408</v>
      </c>
      <c r="G121" s="27">
        <v>2.2652321112512408</v>
      </c>
      <c r="H121" s="27">
        <v>3.1404876995227822</v>
      </c>
      <c r="I121" s="27">
        <v>3.8400667651181584</v>
      </c>
      <c r="J121" s="27">
        <v>2.2652321112512408</v>
      </c>
      <c r="K121" s="27">
        <v>2.6192803030003464</v>
      </c>
      <c r="L121" s="27">
        <v>2.2652321112512408</v>
      </c>
      <c r="M121" s="27">
        <v>2.7377142637284861</v>
      </c>
      <c r="N121" s="27">
        <v>2.6156861143815981</v>
      </c>
      <c r="O121" s="27">
        <v>2.2652321112512408</v>
      </c>
      <c r="P121" s="27">
        <v>3.6225367125849353</v>
      </c>
      <c r="Q121" s="27">
        <v>2.2652321112512408</v>
      </c>
      <c r="R121" s="27">
        <v>2.2652321112512408</v>
      </c>
      <c r="S121" s="27">
        <v>3.3342782847493488</v>
      </c>
      <c r="T121" s="27">
        <v>2.2652321112512408</v>
      </c>
      <c r="U121" s="27">
        <v>3.0810025727050379</v>
      </c>
      <c r="V121" s="27">
        <v>2.2652321112512408</v>
      </c>
      <c r="W121" s="27">
        <v>4.2587118786176106</v>
      </c>
      <c r="X121" s="27">
        <v>2.2652321112512408</v>
      </c>
      <c r="Y121" s="27">
        <v>3.0203094816683209</v>
      </c>
      <c r="Z121" s="27">
        <v>3.0203094816683209</v>
      </c>
    </row>
    <row r="122" spans="1:26">
      <c r="A122" s="27" t="s">
        <v>55</v>
      </c>
      <c r="B122" s="27" t="s">
        <v>56</v>
      </c>
      <c r="C122" s="27">
        <v>120</v>
      </c>
      <c r="D122" s="27">
        <v>2.2652321112512408</v>
      </c>
      <c r="E122" s="27">
        <v>2.2652321112512408</v>
      </c>
      <c r="F122" s="27">
        <v>3.1880346833871696</v>
      </c>
      <c r="G122" s="27">
        <v>2.5179036611615953</v>
      </c>
      <c r="H122" s="27">
        <v>3.0381898724517691</v>
      </c>
      <c r="I122" s="27">
        <v>2.6206924149725768</v>
      </c>
      <c r="J122" s="27">
        <v>3.2430271194376012</v>
      </c>
      <c r="K122" s="27">
        <v>4.1163647269656316</v>
      </c>
      <c r="L122" s="27">
        <v>2.2652321112512408</v>
      </c>
      <c r="M122" s="27">
        <v>2.8072116316792308</v>
      </c>
      <c r="N122" s="27">
        <v>3.2288465916390074</v>
      </c>
      <c r="O122" s="27">
        <v>3.7230296142819728</v>
      </c>
      <c r="P122" s="27">
        <v>3.7705013479163223</v>
      </c>
      <c r="Q122" s="27">
        <v>3.3793034857852176</v>
      </c>
      <c r="R122" s="27">
        <v>2.556299280926531</v>
      </c>
      <c r="S122" s="27">
        <v>3.597203668636503</v>
      </c>
      <c r="T122" s="27">
        <v>2.896189807985214</v>
      </c>
      <c r="U122" s="27">
        <v>2.3524737714832664</v>
      </c>
      <c r="V122" s="27">
        <v>4.1789909208016596</v>
      </c>
      <c r="W122" s="27">
        <v>3.9585081068497203</v>
      </c>
      <c r="X122" s="27">
        <v>3.1001967820980325</v>
      </c>
      <c r="Y122" s="27">
        <v>4.0997002214780078</v>
      </c>
      <c r="Z122" s="27">
        <v>3.0203094816683209</v>
      </c>
    </row>
    <row r="123" spans="1:26">
      <c r="A123" s="27" t="s">
        <v>55</v>
      </c>
      <c r="B123" s="27" t="s">
        <v>56</v>
      </c>
      <c r="C123" s="27">
        <v>121</v>
      </c>
      <c r="D123" s="27">
        <v>2.2203760298403252</v>
      </c>
      <c r="E123" s="27">
        <v>2.2203760298403252</v>
      </c>
      <c r="F123" s="27">
        <v>2.2203760298403252</v>
      </c>
      <c r="G123" s="27">
        <v>2.2203760298403252</v>
      </c>
      <c r="H123" s="27">
        <v>2.3323199033108164</v>
      </c>
      <c r="I123" s="27">
        <v>3.3718037196807185</v>
      </c>
      <c r="J123" s="27">
        <v>2.2203760298403252</v>
      </c>
      <c r="K123" s="27">
        <v>2.2203760298403252</v>
      </c>
      <c r="L123" s="27">
        <v>2.2862175302922214</v>
      </c>
      <c r="M123" s="27">
        <v>3.2721608472058765</v>
      </c>
      <c r="N123" s="27">
        <v>3.5491675315405833</v>
      </c>
      <c r="O123" s="27">
        <v>2.2203760298403252</v>
      </c>
      <c r="P123" s="27">
        <v>2.2203760298403252</v>
      </c>
      <c r="Q123" s="27">
        <v>3.3449818555100275</v>
      </c>
      <c r="R123" s="27">
        <v>2.8570614422691105</v>
      </c>
      <c r="S123" s="27">
        <v>2.2203760298403252</v>
      </c>
      <c r="T123" s="27">
        <v>2.6068547411106389</v>
      </c>
      <c r="U123" s="27">
        <v>2.8306314949426552</v>
      </c>
      <c r="V123" s="27">
        <v>3.8288902825418369</v>
      </c>
      <c r="W123" s="27">
        <v>2.2203760298403252</v>
      </c>
      <c r="X123" s="27">
        <v>3.6314545403813998</v>
      </c>
      <c r="Y123" s="27">
        <v>2.9605013731204339</v>
      </c>
      <c r="Z123" s="27">
        <v>3.8631065111612664</v>
      </c>
    </row>
    <row r="124" spans="1:26">
      <c r="A124" s="27" t="s">
        <v>55</v>
      </c>
      <c r="B124" s="27" t="s">
        <v>56</v>
      </c>
      <c r="C124" s="27">
        <v>122</v>
      </c>
      <c r="D124" s="27">
        <v>2.1979479891348674</v>
      </c>
      <c r="E124" s="27">
        <v>2.1979479891348674</v>
      </c>
      <c r="F124" s="27">
        <v>2.5324683005849042</v>
      </c>
      <c r="G124" s="27">
        <v>2.1979479891348674</v>
      </c>
      <c r="H124" s="27">
        <v>2.6358817517967976</v>
      </c>
      <c r="I124" s="27">
        <v>2.5075656185091675</v>
      </c>
      <c r="J124" s="27">
        <v>2.3683988861559824</v>
      </c>
      <c r="K124" s="27">
        <v>2.8767914971819044</v>
      </c>
      <c r="L124" s="27">
        <v>2.1979479891348674</v>
      </c>
      <c r="M124" s="27">
        <v>3.9984337029270001</v>
      </c>
      <c r="N124" s="27">
        <v>2.5463008143394044</v>
      </c>
      <c r="O124" s="27">
        <v>3.5261680075992023</v>
      </c>
      <c r="P124" s="27">
        <v>3.0046901519324511</v>
      </c>
      <c r="Q124" s="27">
        <v>2.4688524320076666</v>
      </c>
      <c r="R124" s="27">
        <v>2.1979479891348674</v>
      </c>
      <c r="S124" s="27">
        <v>2.4431217799462397</v>
      </c>
      <c r="T124" s="27">
        <v>3.8795613184381001</v>
      </c>
      <c r="U124" s="27">
        <v>2.3561342750579195</v>
      </c>
      <c r="V124" s="27">
        <v>2.5954542831350667</v>
      </c>
      <c r="W124" s="27">
        <v>2.8865432019056922</v>
      </c>
      <c r="X124" s="27">
        <v>3.7187594159400192</v>
      </c>
      <c r="Y124" s="27">
        <v>6.7760169281027807</v>
      </c>
      <c r="Z124" s="27">
        <v>2.9305973188464902</v>
      </c>
    </row>
    <row r="125" spans="1:26">
      <c r="A125" s="27" t="s">
        <v>55</v>
      </c>
      <c r="B125" s="27" t="s">
        <v>56</v>
      </c>
      <c r="C125" s="27">
        <v>123</v>
      </c>
      <c r="D125" s="27">
        <v>2.1979479891348674</v>
      </c>
      <c r="E125" s="27">
        <v>2.1979479891348674</v>
      </c>
      <c r="F125" s="27">
        <v>2.1979479891348674</v>
      </c>
      <c r="G125" s="27">
        <v>2.1979479891348674</v>
      </c>
      <c r="H125" s="27">
        <v>2.5417289876652869</v>
      </c>
      <c r="I125" s="27">
        <v>2.5166870878514467</v>
      </c>
      <c r="J125" s="27">
        <v>2.521324767834551</v>
      </c>
      <c r="K125" s="27">
        <v>2.1979479891348674</v>
      </c>
      <c r="L125" s="27">
        <v>2.6937390367204497</v>
      </c>
      <c r="M125" s="27">
        <v>2.987487590723569</v>
      </c>
      <c r="N125" s="27">
        <v>3.4483164702617817</v>
      </c>
      <c r="O125" s="27">
        <v>2.4081597865760749</v>
      </c>
      <c r="P125" s="27">
        <v>3.3031275663418356</v>
      </c>
      <c r="Q125" s="27">
        <v>2.1979479891348674</v>
      </c>
      <c r="R125" s="27">
        <v>2.1979479891348674</v>
      </c>
      <c r="S125" s="27">
        <v>2.3558851853533644</v>
      </c>
      <c r="T125" s="27">
        <v>2.6090522053936178</v>
      </c>
      <c r="U125" s="27">
        <v>3.7933944470925609</v>
      </c>
      <c r="V125" s="27">
        <v>3.5664269127511914</v>
      </c>
      <c r="W125" s="27">
        <v>2.1979479891348674</v>
      </c>
      <c r="X125" s="27">
        <v>2.219356078903945</v>
      </c>
      <c r="Y125" s="27">
        <v>2.9305973188464902</v>
      </c>
      <c r="Z125" s="27">
        <v>2.9305973188464902</v>
      </c>
    </row>
    <row r="126" spans="1:26">
      <c r="A126" s="27" t="s">
        <v>55</v>
      </c>
      <c r="B126" s="27" t="s">
        <v>56</v>
      </c>
      <c r="C126" s="27">
        <v>124</v>
      </c>
      <c r="D126" s="27">
        <v>2.1979479891348674</v>
      </c>
      <c r="E126" s="27">
        <v>2.1979479891348674</v>
      </c>
      <c r="F126" s="27">
        <v>2.9273004611440041</v>
      </c>
      <c r="G126" s="27">
        <v>2.1979479891348674</v>
      </c>
      <c r="H126" s="27">
        <v>2.1979479891348674</v>
      </c>
      <c r="I126" s="27">
        <v>2.1979479891348674</v>
      </c>
      <c r="J126" s="27">
        <v>2.1979479891348674</v>
      </c>
      <c r="K126" s="27">
        <v>2.6669461725318251</v>
      </c>
      <c r="L126" s="27">
        <v>3.4955432494072136</v>
      </c>
      <c r="M126" s="27">
        <v>3.3916242823433023</v>
      </c>
      <c r="N126" s="27">
        <v>2.5256326572410743</v>
      </c>
      <c r="O126" s="27">
        <v>3.0556752859749245</v>
      </c>
      <c r="P126" s="27">
        <v>3.685819485977937</v>
      </c>
      <c r="Q126" s="27">
        <v>2.8836418134115536</v>
      </c>
      <c r="R126" s="27">
        <v>2.9708345640241696</v>
      </c>
      <c r="S126" s="27">
        <v>2.1979479891348674</v>
      </c>
      <c r="T126" s="27">
        <v>2.6869474120340837</v>
      </c>
      <c r="U126" s="27">
        <v>2.2202937461788728</v>
      </c>
      <c r="V126" s="27">
        <v>2.3571306338761384</v>
      </c>
      <c r="W126" s="27">
        <v>3.9427452102696492</v>
      </c>
      <c r="X126" s="27">
        <v>4.0398870508558078</v>
      </c>
      <c r="Y126" s="27">
        <v>2.9305973188464902</v>
      </c>
      <c r="Z126" s="27">
        <v>2.9305973188464902</v>
      </c>
    </row>
    <row r="127" spans="1:26">
      <c r="A127" s="27" t="s">
        <v>55</v>
      </c>
      <c r="B127" s="27" t="s">
        <v>56</v>
      </c>
      <c r="C127" s="27">
        <v>125</v>
      </c>
      <c r="D127" s="27">
        <v>2.2652321112512408</v>
      </c>
      <c r="E127" s="27">
        <v>2.2652321112512408</v>
      </c>
      <c r="F127" s="27">
        <v>2.2652321112512408</v>
      </c>
      <c r="G127" s="27">
        <v>2.5367731064039138</v>
      </c>
      <c r="H127" s="27">
        <v>2.2816172187555819</v>
      </c>
      <c r="I127" s="27">
        <v>2.2652321112512408</v>
      </c>
      <c r="J127" s="27">
        <v>2.2652321112512408</v>
      </c>
      <c r="K127" s="27">
        <v>3.1631473800357868</v>
      </c>
      <c r="L127" s="27">
        <v>3.639956240715541</v>
      </c>
      <c r="M127" s="27">
        <v>2.8238610151110608</v>
      </c>
      <c r="N127" s="27">
        <v>3.1720121451730017</v>
      </c>
      <c r="O127" s="27">
        <v>2.8469210700537211</v>
      </c>
      <c r="P127" s="27">
        <v>2.2652321112512408</v>
      </c>
      <c r="Q127" s="27">
        <v>2.5336318593611553</v>
      </c>
      <c r="R127" s="27">
        <v>2.3089359326496592</v>
      </c>
      <c r="S127" s="27">
        <v>2.2652321112512408</v>
      </c>
      <c r="T127" s="27">
        <v>2.4951381262580168</v>
      </c>
      <c r="U127" s="27">
        <v>2.9141229459394711</v>
      </c>
      <c r="V127" s="27">
        <v>3.7283453769433526</v>
      </c>
      <c r="W127" s="27">
        <v>3.150552867851073</v>
      </c>
      <c r="X127" s="27">
        <v>3.5236064233201971</v>
      </c>
      <c r="Y127" s="27">
        <v>3.0203094816683209</v>
      </c>
      <c r="Z127" s="27">
        <v>3.0203094816683209</v>
      </c>
    </row>
    <row r="128" spans="1:26">
      <c r="A128" s="27" t="s">
        <v>55</v>
      </c>
      <c r="B128" s="27" t="s">
        <v>56</v>
      </c>
      <c r="C128" s="27">
        <v>126</v>
      </c>
      <c r="D128" s="27">
        <v>2.2203760298403252</v>
      </c>
      <c r="E128" s="27">
        <v>2.2203760298403252</v>
      </c>
      <c r="F128" s="27">
        <v>2.2203760298403252</v>
      </c>
      <c r="G128" s="27">
        <v>2.2203760298403252</v>
      </c>
      <c r="H128" s="27">
        <v>3.3926605424275533</v>
      </c>
      <c r="I128" s="27">
        <v>2.2203760298403252</v>
      </c>
      <c r="J128" s="27">
        <v>3.0071513003793013</v>
      </c>
      <c r="K128" s="27">
        <v>2.2203760298403252</v>
      </c>
      <c r="L128" s="27">
        <v>3.3053627858565333</v>
      </c>
      <c r="M128" s="27">
        <v>2.2203760298403252</v>
      </c>
      <c r="N128" s="27">
        <v>2.552477646535753</v>
      </c>
      <c r="O128" s="27">
        <v>2.2203760298403252</v>
      </c>
      <c r="P128" s="27">
        <v>3.3488967889211545</v>
      </c>
      <c r="Q128" s="27">
        <v>2.2203760298403252</v>
      </c>
      <c r="R128" s="27">
        <v>2.2203760298403252</v>
      </c>
      <c r="S128" s="27">
        <v>3.0891203289619895</v>
      </c>
      <c r="T128" s="27">
        <v>2.2203760298403252</v>
      </c>
      <c r="U128" s="27">
        <v>2.2203760298403252</v>
      </c>
      <c r="V128" s="27">
        <v>3.0011343798234362</v>
      </c>
      <c r="W128" s="27">
        <v>2.3012273631094788</v>
      </c>
      <c r="X128" s="27">
        <v>4.2353745752908285</v>
      </c>
      <c r="Y128" s="27">
        <v>2.9605013731204339</v>
      </c>
      <c r="Z128" s="27">
        <v>2.9605013731204339</v>
      </c>
    </row>
    <row r="129" spans="1:26">
      <c r="A129" s="27" t="s">
        <v>55</v>
      </c>
      <c r="B129" s="27" t="s">
        <v>56</v>
      </c>
      <c r="C129" s="27">
        <v>127</v>
      </c>
      <c r="D129" s="27">
        <v>2.2203760298403252</v>
      </c>
      <c r="E129" s="27">
        <v>2.2203760298403252</v>
      </c>
      <c r="F129" s="27">
        <v>2.3879773889805866</v>
      </c>
      <c r="G129" s="27">
        <v>2.2203760298403252</v>
      </c>
      <c r="H129" s="27">
        <v>2.8086793872556419</v>
      </c>
      <c r="I129" s="27">
        <v>3.2663877938623993</v>
      </c>
      <c r="J129" s="27">
        <v>2.2445559403902018</v>
      </c>
      <c r="K129" s="27">
        <v>4.0172376477796004</v>
      </c>
      <c r="L129" s="27">
        <v>2.4693616303405026</v>
      </c>
      <c r="M129" s="27">
        <v>2.2203760298403252</v>
      </c>
      <c r="N129" s="27">
        <v>2.2203760298403252</v>
      </c>
      <c r="O129" s="27">
        <v>2.7915529211441199</v>
      </c>
      <c r="P129" s="27">
        <v>2.9276546477104057</v>
      </c>
      <c r="Q129" s="27">
        <v>2.6558288181918255</v>
      </c>
      <c r="R129" s="27">
        <v>2.3767053241032281</v>
      </c>
      <c r="S129" s="27">
        <v>2.7149203847736105</v>
      </c>
      <c r="T129" s="27">
        <v>3.3664453464740913</v>
      </c>
      <c r="U129" s="27">
        <v>3.0375556480131061</v>
      </c>
      <c r="V129" s="27">
        <v>2.2203760298403252</v>
      </c>
      <c r="W129" s="27">
        <v>2.2203760298403252</v>
      </c>
      <c r="X129" s="27">
        <v>3.637568160815988</v>
      </c>
      <c r="Y129" s="27">
        <v>2.9605013731204339</v>
      </c>
      <c r="Z129" s="27">
        <v>2.9605013731204339</v>
      </c>
    </row>
    <row r="130" spans="1:26">
      <c r="A130" s="27" t="s">
        <v>55</v>
      </c>
      <c r="B130" s="27" t="s">
        <v>56</v>
      </c>
      <c r="C130" s="27">
        <v>128</v>
      </c>
      <c r="D130" s="27">
        <v>2.1979479891348674</v>
      </c>
      <c r="E130" s="27">
        <v>2.467416410646416</v>
      </c>
      <c r="F130" s="27">
        <v>2.1979479891348674</v>
      </c>
      <c r="G130" s="27">
        <v>2.1979479891348674</v>
      </c>
      <c r="H130" s="27">
        <v>2.8229344950941435</v>
      </c>
      <c r="I130" s="27">
        <v>3.2737262473438844</v>
      </c>
      <c r="J130" s="27">
        <v>2.8241581089653938</v>
      </c>
      <c r="K130" s="27">
        <v>3.2613957829368347</v>
      </c>
      <c r="L130" s="27">
        <v>2.1979479891348674</v>
      </c>
      <c r="M130" s="27">
        <v>2.8055193517180559</v>
      </c>
      <c r="N130" s="27">
        <v>2.1979479891348674</v>
      </c>
      <c r="O130" s="27">
        <v>2.1979479891348674</v>
      </c>
      <c r="P130" s="27">
        <v>2.1979479891348674</v>
      </c>
      <c r="Q130" s="27">
        <v>4.208733537683143</v>
      </c>
      <c r="R130" s="27">
        <v>4.272546966187357</v>
      </c>
      <c r="S130" s="27">
        <v>2.757919112693004</v>
      </c>
      <c r="T130" s="27">
        <v>2.4294725025873078</v>
      </c>
      <c r="U130" s="27">
        <v>2.1979479891348674</v>
      </c>
      <c r="V130" s="27">
        <v>2.1979479891348674</v>
      </c>
      <c r="W130" s="27">
        <v>3.2316723591596395</v>
      </c>
      <c r="X130" s="27">
        <v>2.3320008714245746</v>
      </c>
      <c r="Y130" s="27">
        <v>2.9305973188464902</v>
      </c>
      <c r="Z130" s="27">
        <v>2.9305973188464902</v>
      </c>
    </row>
    <row r="131" spans="1:26">
      <c r="A131" s="27" t="s">
        <v>55</v>
      </c>
      <c r="B131" s="27" t="s">
        <v>56</v>
      </c>
      <c r="C131" s="27">
        <v>129</v>
      </c>
      <c r="D131" s="27">
        <v>2.1979479891348674</v>
      </c>
      <c r="E131" s="27">
        <v>2.206182971625386</v>
      </c>
      <c r="F131" s="27">
        <v>2.1979479891348674</v>
      </c>
      <c r="G131" s="27">
        <v>2.9674276596780191</v>
      </c>
      <c r="H131" s="27">
        <v>3.0767022300670472</v>
      </c>
      <c r="I131" s="27">
        <v>2.5064665494901943</v>
      </c>
      <c r="J131" s="27">
        <v>2.1979479891348674</v>
      </c>
      <c r="K131" s="27">
        <v>2.8602483424489562</v>
      </c>
      <c r="L131" s="27">
        <v>2.7756858812971883</v>
      </c>
      <c r="M131" s="27">
        <v>3.0805192765073781</v>
      </c>
      <c r="N131" s="27">
        <v>3.6822588656850694</v>
      </c>
      <c r="O131" s="27">
        <v>2.9377405687609524</v>
      </c>
      <c r="P131" s="27">
        <v>2.6628651888239068</v>
      </c>
      <c r="Q131" s="27">
        <v>2.9049545294227861</v>
      </c>
      <c r="R131" s="27">
        <v>3.1211373180075865</v>
      </c>
      <c r="S131" s="27">
        <v>2.5362341666020676</v>
      </c>
      <c r="T131" s="27">
        <v>2.1979479891348674</v>
      </c>
      <c r="U131" s="27">
        <v>2.5774896052494887</v>
      </c>
      <c r="V131" s="27">
        <v>2.7707991116095365</v>
      </c>
      <c r="W131" s="27">
        <v>3.1180968864525642</v>
      </c>
      <c r="X131" s="27">
        <v>2.8695822192812424</v>
      </c>
      <c r="Y131" s="27">
        <v>2.9305973188464902</v>
      </c>
      <c r="Z131" s="27">
        <v>2.9305973188464902</v>
      </c>
    </row>
    <row r="132" spans="1:26">
      <c r="A132" s="27" t="s">
        <v>55</v>
      </c>
      <c r="B132" s="27" t="s">
        <v>56</v>
      </c>
      <c r="C132" s="27">
        <v>130</v>
      </c>
      <c r="D132" s="27">
        <v>2.1979479891348674</v>
      </c>
      <c r="E132" s="27">
        <v>2.1979479891348674</v>
      </c>
      <c r="F132" s="27">
        <v>2.50299379183505</v>
      </c>
      <c r="G132" s="27">
        <v>2.1979479891348674</v>
      </c>
      <c r="H132" s="27">
        <v>2.5150093132285578</v>
      </c>
      <c r="I132" s="27">
        <v>2.1979479891348674</v>
      </c>
      <c r="J132" s="27">
        <v>2.1979479891348674</v>
      </c>
      <c r="K132" s="27">
        <v>2.1979479891348674</v>
      </c>
      <c r="L132" s="27">
        <v>2.6382556151101819</v>
      </c>
      <c r="M132" s="27">
        <v>2.1979479891348674</v>
      </c>
      <c r="N132" s="27">
        <v>2.1979479891348674</v>
      </c>
      <c r="O132" s="27">
        <v>3.3393276717918559</v>
      </c>
      <c r="P132" s="27">
        <v>3.4833738373897836</v>
      </c>
      <c r="Q132" s="27">
        <v>3.0675809354019816</v>
      </c>
      <c r="R132" s="27">
        <v>3.3302647193156472</v>
      </c>
      <c r="S132" s="27">
        <v>3.04141044612031</v>
      </c>
      <c r="T132" s="27">
        <v>3.0300323218740073</v>
      </c>
      <c r="U132" s="27">
        <v>2.7322251428461324</v>
      </c>
      <c r="V132" s="27">
        <v>4.3285509258898811</v>
      </c>
      <c r="W132" s="27">
        <v>2.1979479891348674</v>
      </c>
      <c r="X132" s="27">
        <v>3.0673828514433819</v>
      </c>
      <c r="Y132" s="27">
        <v>3.0153720128110435</v>
      </c>
      <c r="Z132" s="27">
        <v>2.9305973188464902</v>
      </c>
    </row>
    <row r="133" spans="1:26">
      <c r="A133" s="27" t="s">
        <v>55</v>
      </c>
      <c r="B133" s="27" t="s">
        <v>56</v>
      </c>
      <c r="C133" s="27">
        <v>131</v>
      </c>
      <c r="D133" s="27">
        <v>2.2652321112512408</v>
      </c>
      <c r="E133" s="27">
        <v>2.2993163248939439</v>
      </c>
      <c r="F133" s="27">
        <v>3.3538725085230578</v>
      </c>
      <c r="G133" s="27">
        <v>2.5259376133523719</v>
      </c>
      <c r="H133" s="27">
        <v>3.0720171911704055</v>
      </c>
      <c r="I133" s="27">
        <v>3.188653967576927</v>
      </c>
      <c r="J133" s="27">
        <v>2.2652321112512408</v>
      </c>
      <c r="K133" s="27">
        <v>2.6275409060036039</v>
      </c>
      <c r="L133" s="27">
        <v>2.2652321112512408</v>
      </c>
      <c r="M133" s="27">
        <v>2.2652321112512408</v>
      </c>
      <c r="N133" s="27">
        <v>2.4110753381837648</v>
      </c>
      <c r="O133" s="27">
        <v>2.6594579850311004</v>
      </c>
      <c r="P133" s="27">
        <v>2.7528309187906679</v>
      </c>
      <c r="Q133" s="27">
        <v>2.2652321112512408</v>
      </c>
      <c r="R133" s="27">
        <v>2.5241103649436418</v>
      </c>
      <c r="S133" s="27">
        <v>3.2494075468368306</v>
      </c>
      <c r="T133" s="27">
        <v>2.2652321112512408</v>
      </c>
      <c r="U133" s="27">
        <v>3.4931542034357324</v>
      </c>
      <c r="V133" s="27">
        <v>2.5596216325898937</v>
      </c>
      <c r="W133" s="27">
        <v>3.1148979406747577</v>
      </c>
      <c r="X133" s="27">
        <v>2.8921878639333811</v>
      </c>
      <c r="Y133" s="27">
        <v>3.42399636164251</v>
      </c>
      <c r="Z133" s="27">
        <v>5.3682073910773873</v>
      </c>
    </row>
    <row r="134" spans="1:26">
      <c r="A134" s="27" t="s">
        <v>55</v>
      </c>
      <c r="B134" s="27" t="s">
        <v>56</v>
      </c>
      <c r="C134" s="27">
        <v>132</v>
      </c>
      <c r="D134" s="27">
        <v>2.1979479891348674</v>
      </c>
      <c r="E134" s="27">
        <v>2.3781724255312926</v>
      </c>
      <c r="F134" s="27">
        <v>2.1979479891348674</v>
      </c>
      <c r="G134" s="27">
        <v>2.1979479891348674</v>
      </c>
      <c r="H134" s="27">
        <v>2.9676180578392835</v>
      </c>
      <c r="I134" s="27">
        <v>2.7433906849252216</v>
      </c>
      <c r="J134" s="27">
        <v>3.2368738971836195</v>
      </c>
      <c r="K134" s="27">
        <v>2.9399166974701627</v>
      </c>
      <c r="L134" s="27">
        <v>3.2005930908615805</v>
      </c>
      <c r="M134" s="27">
        <v>2.1979479891348674</v>
      </c>
      <c r="N134" s="27">
        <v>3.1424647069046445</v>
      </c>
      <c r="O134" s="27">
        <v>3.8733190535840119</v>
      </c>
      <c r="P134" s="27">
        <v>3.6392742973143868</v>
      </c>
      <c r="Q134" s="27">
        <v>2.1979479891348674</v>
      </c>
      <c r="R134" s="27">
        <v>2.1979479891348674</v>
      </c>
      <c r="S134" s="27">
        <v>2.1979479891348674</v>
      </c>
      <c r="T134" s="27">
        <v>3.5706617870830311</v>
      </c>
      <c r="U134" s="27">
        <v>2.1979479891348674</v>
      </c>
      <c r="V134" s="27">
        <v>3.4162045102853753</v>
      </c>
      <c r="W134" s="27">
        <v>3.7692390341304804</v>
      </c>
      <c r="X134" s="27">
        <v>2.9999644346344185</v>
      </c>
      <c r="Y134" s="27">
        <v>2.9305973188464902</v>
      </c>
      <c r="Z134" s="27">
        <v>2.9305973188464902</v>
      </c>
    </row>
    <row r="135" spans="1:26">
      <c r="A135" s="27" t="s">
        <v>55</v>
      </c>
      <c r="B135" s="27" t="s">
        <v>56</v>
      </c>
      <c r="C135" s="27">
        <v>133</v>
      </c>
      <c r="D135" s="27">
        <v>2.2652321112512408</v>
      </c>
      <c r="E135" s="27">
        <v>2.2652321112512408</v>
      </c>
      <c r="F135" s="27">
        <v>2.2652321112512408</v>
      </c>
      <c r="G135" s="27">
        <v>2.2705478739126201</v>
      </c>
      <c r="H135" s="27">
        <v>2.2812926346293807</v>
      </c>
      <c r="I135" s="27">
        <v>3.2360500909323036</v>
      </c>
      <c r="J135" s="27">
        <v>2.7317718358739276</v>
      </c>
      <c r="K135" s="27">
        <v>3.3093909813979656</v>
      </c>
      <c r="L135" s="27">
        <v>2.2659419477513043</v>
      </c>
      <c r="M135" s="27">
        <v>2.4897996805129408</v>
      </c>
      <c r="N135" s="27">
        <v>2.2652321112512408</v>
      </c>
      <c r="O135" s="27">
        <v>2.4510717355694323</v>
      </c>
      <c r="P135" s="27">
        <v>3.4681156795263814</v>
      </c>
      <c r="Q135" s="27">
        <v>2.2652321112512408</v>
      </c>
      <c r="R135" s="27">
        <v>2.4568406198312829</v>
      </c>
      <c r="S135" s="27">
        <v>3.109302780030097</v>
      </c>
      <c r="T135" s="27">
        <v>2.4091573574402538</v>
      </c>
      <c r="U135" s="27">
        <v>3.8668418051014584</v>
      </c>
      <c r="V135" s="27">
        <v>2.4928653172767112</v>
      </c>
      <c r="W135" s="27">
        <v>2.6396597935286237</v>
      </c>
      <c r="X135" s="27">
        <v>2.5194138864720208</v>
      </c>
      <c r="Y135" s="27">
        <v>3.0203094816683209</v>
      </c>
      <c r="Z135" s="27">
        <v>3.2845411231371204</v>
      </c>
    </row>
    <row r="136" spans="1:26">
      <c r="A136" s="27" t="s">
        <v>55</v>
      </c>
      <c r="B136" s="27" t="s">
        <v>56</v>
      </c>
      <c r="C136" s="27">
        <v>134</v>
      </c>
      <c r="D136" s="27">
        <v>2.242804070545783</v>
      </c>
      <c r="E136" s="27">
        <v>2.242804070545783</v>
      </c>
      <c r="F136" s="27">
        <v>2.242804070545783</v>
      </c>
      <c r="G136" s="27">
        <v>2.242804070545783</v>
      </c>
      <c r="H136" s="27">
        <v>2.9769112562701743</v>
      </c>
      <c r="I136" s="27">
        <v>2.242804070545783</v>
      </c>
      <c r="J136" s="27">
        <v>2.8993101917956339</v>
      </c>
      <c r="K136" s="27">
        <v>2.242804070545783</v>
      </c>
      <c r="L136" s="27">
        <v>3.5922992529855793</v>
      </c>
      <c r="M136" s="27">
        <v>2.9520459551178342</v>
      </c>
      <c r="N136" s="27">
        <v>2.8518897847429265</v>
      </c>
      <c r="O136" s="27">
        <v>2.242804070545783</v>
      </c>
      <c r="P136" s="27">
        <v>2.2941343952782356</v>
      </c>
      <c r="Q136" s="27">
        <v>2.4896395478523154</v>
      </c>
      <c r="R136" s="27">
        <v>2.242804070545783</v>
      </c>
      <c r="S136" s="27">
        <v>2.242804070545783</v>
      </c>
      <c r="T136" s="27">
        <v>2.242804070545783</v>
      </c>
      <c r="U136" s="27">
        <v>2.4495083495666305</v>
      </c>
      <c r="V136" s="27">
        <v>2.4151935459620768</v>
      </c>
      <c r="W136" s="27">
        <v>2.277358253227828</v>
      </c>
      <c r="X136" s="27">
        <v>2.301617887883276</v>
      </c>
      <c r="Y136" s="27">
        <v>2.9904054273943776</v>
      </c>
      <c r="Z136" s="27">
        <v>3.240821965792442</v>
      </c>
    </row>
    <row r="137" spans="1:26">
      <c r="A137" s="27" t="s">
        <v>55</v>
      </c>
      <c r="B137" s="27" t="s">
        <v>56</v>
      </c>
      <c r="C137" s="27">
        <v>135</v>
      </c>
      <c r="D137" s="27">
        <v>2.2652321112512408</v>
      </c>
      <c r="E137" s="27">
        <v>2.4034489614015904</v>
      </c>
      <c r="F137" s="27">
        <v>2.2652321112512408</v>
      </c>
      <c r="G137" s="27">
        <v>2.6747710467941612</v>
      </c>
      <c r="H137" s="27">
        <v>2.2652321112512408</v>
      </c>
      <c r="I137" s="27">
        <v>2.2652321112512408</v>
      </c>
      <c r="J137" s="27">
        <v>3.1046063015584684</v>
      </c>
      <c r="K137" s="27">
        <v>2.2652321112512408</v>
      </c>
      <c r="L137" s="27">
        <v>3.1329367529951209</v>
      </c>
      <c r="M137" s="27">
        <v>2.6633542547168338</v>
      </c>
      <c r="N137" s="27">
        <v>2.2652321112512408</v>
      </c>
      <c r="O137" s="27">
        <v>3.5130652702832634</v>
      </c>
      <c r="P137" s="27">
        <v>2.2652321112512408</v>
      </c>
      <c r="Q137" s="27">
        <v>3.2163125676774804</v>
      </c>
      <c r="R137" s="27">
        <v>3.4364778184576923</v>
      </c>
      <c r="S137" s="27">
        <v>2.3813252137469925</v>
      </c>
      <c r="T137" s="27">
        <v>2.2652321112512408</v>
      </c>
      <c r="U137" s="27">
        <v>3.8172407419913927</v>
      </c>
      <c r="V137" s="27">
        <v>4.2461022443771039</v>
      </c>
      <c r="W137" s="27">
        <v>3.4731822883160657</v>
      </c>
      <c r="X137" s="27">
        <v>4.2435498573880421</v>
      </c>
      <c r="Y137" s="27">
        <v>3.0203094816683209</v>
      </c>
      <c r="Z137" s="27">
        <v>3.0203094816683209</v>
      </c>
    </row>
    <row r="138" spans="1:26">
      <c r="A138" s="27" t="s">
        <v>55</v>
      </c>
      <c r="B138" s="27" t="s">
        <v>56</v>
      </c>
      <c r="C138" s="27">
        <v>136</v>
      </c>
      <c r="D138" s="27">
        <v>2.2652321112512408</v>
      </c>
      <c r="E138" s="27">
        <v>2.2652321112512408</v>
      </c>
      <c r="F138" s="27">
        <v>2.2652321112512408</v>
      </c>
      <c r="G138" s="27">
        <v>2.859968883863373</v>
      </c>
      <c r="H138" s="27">
        <v>2.2652321112512408</v>
      </c>
      <c r="I138" s="27">
        <v>2.5260886538858651</v>
      </c>
      <c r="J138" s="27">
        <v>2.2652321112512408</v>
      </c>
      <c r="K138" s="27">
        <v>2.2652321112512408</v>
      </c>
      <c r="L138" s="27">
        <v>2.2652321112512408</v>
      </c>
      <c r="M138" s="27">
        <v>3.6610831928588898</v>
      </c>
      <c r="N138" s="27">
        <v>2.6151953676661113</v>
      </c>
      <c r="O138" s="27">
        <v>4.2766297144915999</v>
      </c>
      <c r="P138" s="27">
        <v>2.9621761586240876</v>
      </c>
      <c r="Q138" s="27">
        <v>2.2652321112512408</v>
      </c>
      <c r="R138" s="27">
        <v>4.0842814853488489</v>
      </c>
      <c r="S138" s="27">
        <v>2.8000835626404479</v>
      </c>
      <c r="T138" s="27">
        <v>3.0865372451265189</v>
      </c>
      <c r="U138" s="27">
        <v>4.3478110313699601</v>
      </c>
      <c r="V138" s="27">
        <v>4.1629529004827424</v>
      </c>
      <c r="W138" s="27">
        <v>3.722297274722687</v>
      </c>
      <c r="X138" s="27">
        <v>3.660788672819808</v>
      </c>
      <c r="Y138" s="27">
        <v>3.0203094816683209</v>
      </c>
      <c r="Z138" s="27">
        <v>3.0203094816683209</v>
      </c>
    </row>
    <row r="139" spans="1:26">
      <c r="A139" s="27" t="s">
        <v>55</v>
      </c>
      <c r="B139" s="27" t="s">
        <v>56</v>
      </c>
      <c r="C139" s="27">
        <v>137</v>
      </c>
      <c r="D139" s="27">
        <v>2.2203760298403252</v>
      </c>
      <c r="E139" s="27">
        <v>2.2203760298403252</v>
      </c>
      <c r="F139" s="27">
        <v>2.2203760298403252</v>
      </c>
      <c r="G139" s="27">
        <v>2.9306447561865352</v>
      </c>
      <c r="H139" s="27">
        <v>3.0329151125923137</v>
      </c>
      <c r="I139" s="27">
        <v>2.2203760298403252</v>
      </c>
      <c r="J139" s="27">
        <v>3.1644057724964609</v>
      </c>
      <c r="K139" s="27">
        <v>2.2203760298403252</v>
      </c>
      <c r="L139" s="27">
        <v>3.1807551103855589</v>
      </c>
      <c r="M139" s="27">
        <v>2.2203760298403252</v>
      </c>
      <c r="N139" s="27">
        <v>2.7194276931717143</v>
      </c>
      <c r="O139" s="27">
        <v>3.0730967355548664</v>
      </c>
      <c r="P139" s="27">
        <v>2.2203760298403252</v>
      </c>
      <c r="Q139" s="27">
        <v>4.2930377011458898</v>
      </c>
      <c r="R139" s="27">
        <v>2.2203760298403252</v>
      </c>
      <c r="S139" s="27">
        <v>4.396973483565108</v>
      </c>
      <c r="T139" s="27">
        <v>2.2203760298403252</v>
      </c>
      <c r="U139" s="27">
        <v>2.2203760298403252</v>
      </c>
      <c r="V139" s="27">
        <v>3.0807197916875824</v>
      </c>
      <c r="W139" s="27">
        <v>4.0215746726321493</v>
      </c>
      <c r="X139" s="27">
        <v>2.7316397585124799</v>
      </c>
      <c r="Y139" s="27">
        <v>2.9605013731204339</v>
      </c>
      <c r="Z139" s="27">
        <v>3.4360614949291146</v>
      </c>
    </row>
    <row r="140" spans="1:26">
      <c r="A140" s="27" t="s">
        <v>55</v>
      </c>
      <c r="B140" s="27" t="s">
        <v>56</v>
      </c>
      <c r="C140" s="27">
        <v>138</v>
      </c>
      <c r="D140" s="27">
        <v>2.2203760298403252</v>
      </c>
      <c r="E140" s="27">
        <v>2.2551396362403944</v>
      </c>
      <c r="F140" s="27">
        <v>2.2203760298403252</v>
      </c>
      <c r="G140" s="27">
        <v>3.0656508448933759</v>
      </c>
      <c r="H140" s="27">
        <v>2.9553427522180229</v>
      </c>
      <c r="I140" s="27">
        <v>2.6789132673418905</v>
      </c>
      <c r="J140" s="27">
        <v>2.2203760298403252</v>
      </c>
      <c r="K140" s="27">
        <v>3.3210758103101075</v>
      </c>
      <c r="L140" s="27">
        <v>2.5047913718540222</v>
      </c>
      <c r="M140" s="27">
        <v>2.2203760298403252</v>
      </c>
      <c r="N140" s="27">
        <v>2.2203760298403252</v>
      </c>
      <c r="O140" s="27">
        <v>2.5141836122642136</v>
      </c>
      <c r="P140" s="27">
        <v>3.2181465536358242</v>
      </c>
      <c r="Q140" s="27">
        <v>2.2203760298403252</v>
      </c>
      <c r="R140" s="27">
        <v>2.7833449013289977</v>
      </c>
      <c r="S140" s="27">
        <v>2.2203760298403252</v>
      </c>
      <c r="T140" s="27">
        <v>3.0139015871686796</v>
      </c>
      <c r="U140" s="27">
        <v>2.9694789333937752</v>
      </c>
      <c r="V140" s="27">
        <v>2.7863868889371446</v>
      </c>
      <c r="W140" s="27">
        <v>2.2203760298403252</v>
      </c>
      <c r="X140" s="27">
        <v>2.2203760298403252</v>
      </c>
      <c r="Y140" s="27">
        <v>4.3306807758323904</v>
      </c>
      <c r="Z140" s="27">
        <v>2.9605013731204339</v>
      </c>
    </row>
    <row r="141" spans="1:26">
      <c r="A141" s="27" t="s">
        <v>55</v>
      </c>
      <c r="B141" s="27" t="s">
        <v>56</v>
      </c>
      <c r="C141" s="27">
        <v>139</v>
      </c>
      <c r="D141" s="27">
        <v>2.2652321112512408</v>
      </c>
      <c r="E141" s="27">
        <v>2.2652321112512408</v>
      </c>
      <c r="F141" s="27">
        <v>2.2652321112512408</v>
      </c>
      <c r="G141" s="27">
        <v>2.2652321112512408</v>
      </c>
      <c r="H141" s="27">
        <v>2.6274427926654012</v>
      </c>
      <c r="I141" s="27">
        <v>3.2840352543658371</v>
      </c>
      <c r="J141" s="27">
        <v>2.2652321112512408</v>
      </c>
      <c r="K141" s="27">
        <v>3.0899803932117811</v>
      </c>
      <c r="L141" s="27">
        <v>2.2652321112512408</v>
      </c>
      <c r="M141" s="27">
        <v>2.2652321112512408</v>
      </c>
      <c r="N141" s="27">
        <v>3.7253404084272357</v>
      </c>
      <c r="O141" s="27">
        <v>4.0241471902787032</v>
      </c>
      <c r="P141" s="27">
        <v>3.3085074212807202</v>
      </c>
      <c r="Q141" s="27">
        <v>2.2652321112512408</v>
      </c>
      <c r="R141" s="27">
        <v>2.6213869493923654</v>
      </c>
      <c r="S141" s="27">
        <v>3.8303944101916261</v>
      </c>
      <c r="T141" s="27">
        <v>2.52076533019659</v>
      </c>
      <c r="U141" s="27">
        <v>2.3175891690301942</v>
      </c>
      <c r="V141" s="27">
        <v>3.3806399874784607</v>
      </c>
      <c r="W141" s="27">
        <v>2.7170024480216446</v>
      </c>
      <c r="X141" s="27">
        <v>4.3265252976407478</v>
      </c>
      <c r="Y141" s="27">
        <v>3.0203094816683209</v>
      </c>
      <c r="Z141" s="27">
        <v>3.0203094816683209</v>
      </c>
    </row>
    <row r="142" spans="1:26">
      <c r="A142" s="27" t="s">
        <v>55</v>
      </c>
      <c r="B142" s="27" t="s">
        <v>56</v>
      </c>
      <c r="C142" s="27">
        <v>140</v>
      </c>
      <c r="D142" s="27">
        <v>2.6859593004756737</v>
      </c>
      <c r="E142" s="27">
        <v>2.2203760298403252</v>
      </c>
      <c r="F142" s="27">
        <v>2.2203760298403252</v>
      </c>
      <c r="G142" s="27">
        <v>2.610910489308659</v>
      </c>
      <c r="H142" s="27">
        <v>2.2203760298403252</v>
      </c>
      <c r="I142" s="27">
        <v>2.5244713853103669</v>
      </c>
      <c r="J142" s="27">
        <v>2.6888310045382648</v>
      </c>
      <c r="K142" s="27">
        <v>2.9070494563998048</v>
      </c>
      <c r="L142" s="27">
        <v>4.4547700129024905</v>
      </c>
      <c r="M142" s="27">
        <v>2.2203760298403252</v>
      </c>
      <c r="N142" s="27">
        <v>2.3059197776622891</v>
      </c>
      <c r="O142" s="27">
        <v>3.2363755395324625</v>
      </c>
      <c r="P142" s="27">
        <v>2.7266291872419086</v>
      </c>
      <c r="Q142" s="27">
        <v>2.421142447568017</v>
      </c>
      <c r="R142" s="27">
        <v>2.2203760298403252</v>
      </c>
      <c r="S142" s="27">
        <v>2.8162212719573207</v>
      </c>
      <c r="T142" s="27">
        <v>2.2203760298403252</v>
      </c>
      <c r="U142" s="27">
        <v>2.3279902897628473</v>
      </c>
      <c r="V142" s="27">
        <v>3.18888178231001</v>
      </c>
      <c r="W142" s="27">
        <v>2.9714330473663155</v>
      </c>
      <c r="X142" s="27">
        <v>3.0162255605313644</v>
      </c>
      <c r="Y142" s="27">
        <v>5.2181428540332773</v>
      </c>
      <c r="Z142" s="27">
        <v>2.9605013731204339</v>
      </c>
    </row>
    <row r="143" spans="1:26">
      <c r="A143" s="27" t="s">
        <v>55</v>
      </c>
      <c r="B143" s="27" t="s">
        <v>56</v>
      </c>
      <c r="C143" s="27">
        <v>141</v>
      </c>
      <c r="D143" s="27">
        <v>2.1979479891348674</v>
      </c>
      <c r="E143" s="27">
        <v>2.1979479891348674</v>
      </c>
      <c r="F143" s="27">
        <v>2.1979479891348674</v>
      </c>
      <c r="G143" s="27">
        <v>3.8055198404525195</v>
      </c>
      <c r="H143" s="27">
        <v>2.1979479891348674</v>
      </c>
      <c r="I143" s="27">
        <v>2.1979479891348674</v>
      </c>
      <c r="J143" s="27">
        <v>2.7816350377892585</v>
      </c>
      <c r="K143" s="27">
        <v>3.0385530762836424</v>
      </c>
      <c r="L143" s="27">
        <v>2.3657832695809526</v>
      </c>
      <c r="M143" s="27">
        <v>2.8028085360623942</v>
      </c>
      <c r="N143" s="27">
        <v>2.1979479891348674</v>
      </c>
      <c r="O143" s="27">
        <v>2.8216230185851781</v>
      </c>
      <c r="P143" s="27">
        <v>3.0889373207162518</v>
      </c>
      <c r="Q143" s="27">
        <v>2.9931216295248846</v>
      </c>
      <c r="R143" s="27">
        <v>3.0100971103579486</v>
      </c>
      <c r="S143" s="27">
        <v>3.6927943470598636</v>
      </c>
      <c r="T143" s="27">
        <v>2.1979479891348674</v>
      </c>
      <c r="U143" s="27">
        <v>4.6720243178496759</v>
      </c>
      <c r="V143" s="27">
        <v>3.13179018246896</v>
      </c>
      <c r="W143" s="27">
        <v>2.5486159861094979</v>
      </c>
      <c r="X143" s="27">
        <v>3.9651419730596094</v>
      </c>
      <c r="Y143" s="27">
        <v>2.9305973188464902</v>
      </c>
      <c r="Z143" s="27">
        <v>3.0528325890240788</v>
      </c>
    </row>
    <row r="144" spans="1:26">
      <c r="A144" s="27" t="s">
        <v>55</v>
      </c>
      <c r="B144" s="27" t="s">
        <v>56</v>
      </c>
      <c r="C144" s="27">
        <v>142</v>
      </c>
      <c r="D144" s="27">
        <v>2.2652321112512408</v>
      </c>
      <c r="E144" s="27">
        <v>2.2652321112512408</v>
      </c>
      <c r="F144" s="27">
        <v>2.2652321112512408</v>
      </c>
      <c r="G144" s="27">
        <v>3.2849263755109792</v>
      </c>
      <c r="H144" s="27">
        <v>2.7327230851933084</v>
      </c>
      <c r="I144" s="27">
        <v>2.2652321112512408</v>
      </c>
      <c r="J144" s="27">
        <v>2.6114879436533607</v>
      </c>
      <c r="K144" s="27">
        <v>2.2652321112512408</v>
      </c>
      <c r="L144" s="27">
        <v>3.6827012517666748</v>
      </c>
      <c r="M144" s="27">
        <v>2.2652321112512408</v>
      </c>
      <c r="N144" s="27">
        <v>2.8853998611255407</v>
      </c>
      <c r="O144" s="27">
        <v>3.1900585185212535</v>
      </c>
      <c r="P144" s="27">
        <v>2.2652321112512408</v>
      </c>
      <c r="Q144" s="27">
        <v>2.2652321112512408</v>
      </c>
      <c r="R144" s="27">
        <v>3.2300397938511289</v>
      </c>
      <c r="S144" s="27">
        <v>2.3651062688319371</v>
      </c>
      <c r="T144" s="27">
        <v>2.486952953509272</v>
      </c>
      <c r="U144" s="27">
        <v>2.4512605812424155</v>
      </c>
      <c r="V144" s="27">
        <v>3.1488311137839675</v>
      </c>
      <c r="W144" s="27">
        <v>2.4853672979443333</v>
      </c>
      <c r="X144" s="27">
        <v>2.7741920827743867</v>
      </c>
      <c r="Y144" s="27">
        <v>3.0203094816683209</v>
      </c>
      <c r="Z144" s="27">
        <v>3.0203094816683209</v>
      </c>
    </row>
    <row r="145" spans="1:26">
      <c r="A145" s="27" t="s">
        <v>55</v>
      </c>
      <c r="B145" s="27" t="s">
        <v>56</v>
      </c>
      <c r="C145" s="27">
        <v>143</v>
      </c>
      <c r="D145" s="27">
        <v>2.2652321112512408</v>
      </c>
      <c r="E145" s="27">
        <v>2.2652321112512408</v>
      </c>
      <c r="F145" s="27">
        <v>2.2652321112512408</v>
      </c>
      <c r="G145" s="27">
        <v>2.2652321112512408</v>
      </c>
      <c r="H145" s="27">
        <v>3.4545922410570351</v>
      </c>
      <c r="I145" s="27">
        <v>2.2652321112512408</v>
      </c>
      <c r="J145" s="27">
        <v>3.1887598219675009</v>
      </c>
      <c r="K145" s="27">
        <v>2.2652321112512408</v>
      </c>
      <c r="L145" s="27">
        <v>2.399024319885354</v>
      </c>
      <c r="M145" s="27">
        <v>2.2652321112512408</v>
      </c>
      <c r="N145" s="27">
        <v>2.2652321112512408</v>
      </c>
      <c r="O145" s="27">
        <v>2.2652321112512408</v>
      </c>
      <c r="P145" s="27">
        <v>3.9034101764576636</v>
      </c>
      <c r="Q145" s="27">
        <v>2.896778848063378</v>
      </c>
      <c r="R145" s="27">
        <v>2.2652321112512408</v>
      </c>
      <c r="S145" s="27">
        <v>3.7057987517998758</v>
      </c>
      <c r="T145" s="27">
        <v>2.2652321112512408</v>
      </c>
      <c r="U145" s="27">
        <v>2.2652321112512408</v>
      </c>
      <c r="V145" s="27">
        <v>3.6611663641657661</v>
      </c>
      <c r="W145" s="27">
        <v>2.588661920526603</v>
      </c>
      <c r="X145" s="27">
        <v>2.4351849358084827</v>
      </c>
      <c r="Y145" s="27">
        <v>3.0203094816683209</v>
      </c>
      <c r="Z145" s="27">
        <v>3.0203094816683209</v>
      </c>
    </row>
    <row r="146" spans="1:26">
      <c r="A146" s="27" t="s">
        <v>55</v>
      </c>
      <c r="B146" s="27" t="s">
        <v>56</v>
      </c>
      <c r="C146" s="27">
        <v>144</v>
      </c>
      <c r="D146" s="27">
        <v>2.242804070545783</v>
      </c>
      <c r="E146" s="27">
        <v>2.242804070545783</v>
      </c>
      <c r="F146" s="27">
        <v>2.8459614540523615</v>
      </c>
      <c r="G146" s="27">
        <v>2.242804070545783</v>
      </c>
      <c r="H146" s="27">
        <v>3.2238889707351923</v>
      </c>
      <c r="I146" s="27">
        <v>2.242804070545783</v>
      </c>
      <c r="J146" s="27">
        <v>3.4221525973251281</v>
      </c>
      <c r="K146" s="27">
        <v>2.242804070545783</v>
      </c>
      <c r="L146" s="27">
        <v>2.242804070545783</v>
      </c>
      <c r="M146" s="27">
        <v>2.9235623402848478</v>
      </c>
      <c r="N146" s="27">
        <v>3.0557083249219152</v>
      </c>
      <c r="O146" s="27">
        <v>4.1347215480628501</v>
      </c>
      <c r="P146" s="27">
        <v>3.3906112400688992</v>
      </c>
      <c r="Q146" s="27">
        <v>2.468609659201479</v>
      </c>
      <c r="R146" s="27">
        <v>2.242804070545783</v>
      </c>
      <c r="S146" s="27">
        <v>2.7957299915780971</v>
      </c>
      <c r="T146" s="27">
        <v>4.0474913131464394</v>
      </c>
      <c r="U146" s="27">
        <v>3.3764442051937351</v>
      </c>
      <c r="V146" s="27">
        <v>3.1249810294590854</v>
      </c>
      <c r="W146" s="27">
        <v>2.242804070545783</v>
      </c>
      <c r="X146" s="27">
        <v>2.7606077514724001</v>
      </c>
      <c r="Y146" s="27">
        <v>2.9904054273943776</v>
      </c>
      <c r="Z146" s="27">
        <v>2.9904054273943776</v>
      </c>
    </row>
    <row r="147" spans="1:26">
      <c r="A147" s="27" t="s">
        <v>55</v>
      </c>
      <c r="B147" s="27" t="s">
        <v>56</v>
      </c>
      <c r="C147" s="27">
        <v>145</v>
      </c>
      <c r="D147" s="27">
        <v>2.2203760298403252</v>
      </c>
      <c r="E147" s="27">
        <v>2.4736912438884793</v>
      </c>
      <c r="F147" s="27">
        <v>2.2203760298403252</v>
      </c>
      <c r="G147" s="27">
        <v>2.2203760298403252</v>
      </c>
      <c r="H147" s="27">
        <v>2.4905440211096708</v>
      </c>
      <c r="I147" s="27">
        <v>2.2203760298403252</v>
      </c>
      <c r="J147" s="27">
        <v>2.8830620633092061</v>
      </c>
      <c r="K147" s="27">
        <v>3.9481614658006463</v>
      </c>
      <c r="L147" s="27">
        <v>2.2203760298403252</v>
      </c>
      <c r="M147" s="27">
        <v>3.3727954228165027</v>
      </c>
      <c r="N147" s="27">
        <v>2.2203760298403252</v>
      </c>
      <c r="O147" s="27">
        <v>2.7384045149917418</v>
      </c>
      <c r="P147" s="27">
        <v>2.6995701613248682</v>
      </c>
      <c r="Q147" s="27">
        <v>2.7071268686356982</v>
      </c>
      <c r="R147" s="27">
        <v>3.781625922841902</v>
      </c>
      <c r="S147" s="27">
        <v>3.0610399546908709</v>
      </c>
      <c r="T147" s="27">
        <v>2.3231424142736259</v>
      </c>
      <c r="U147" s="27">
        <v>2.2203760298403252</v>
      </c>
      <c r="V147" s="27">
        <v>3.671199249293378</v>
      </c>
      <c r="W147" s="27">
        <v>3.0138719419503923</v>
      </c>
      <c r="X147" s="27">
        <v>2.8425772826976767</v>
      </c>
      <c r="Y147" s="27">
        <v>2.9605013731204339</v>
      </c>
      <c r="Z147" s="27">
        <v>2.9605013731204339</v>
      </c>
    </row>
    <row r="148" spans="1:26">
      <c r="A148" s="27" t="s">
        <v>55</v>
      </c>
      <c r="B148" s="27" t="s">
        <v>56</v>
      </c>
      <c r="C148" s="27">
        <v>146</v>
      </c>
      <c r="D148" s="27">
        <v>2.242804070545783</v>
      </c>
      <c r="E148" s="27">
        <v>2.242804070545783</v>
      </c>
      <c r="F148" s="27">
        <v>2.7124397972484293</v>
      </c>
      <c r="G148" s="27">
        <v>2.242804070545783</v>
      </c>
      <c r="H148" s="27">
        <v>2.242804070545783</v>
      </c>
      <c r="I148" s="27">
        <v>2.9584753242200521</v>
      </c>
      <c r="J148" s="27">
        <v>2.7312345305517112</v>
      </c>
      <c r="K148" s="27">
        <v>2.242804070545783</v>
      </c>
      <c r="L148" s="27">
        <v>2.242804070545783</v>
      </c>
      <c r="M148" s="27">
        <v>2.2534050166618926</v>
      </c>
      <c r="N148" s="27">
        <v>2.242804070545783</v>
      </c>
      <c r="O148" s="27">
        <v>2.242804070545783</v>
      </c>
      <c r="P148" s="27">
        <v>2.242804070545783</v>
      </c>
      <c r="Q148" s="27">
        <v>3.1470053305249173</v>
      </c>
      <c r="R148" s="27">
        <v>3.1953527744964902</v>
      </c>
      <c r="S148" s="27">
        <v>3.0517909210759284</v>
      </c>
      <c r="T148" s="27">
        <v>3.0067256262726132</v>
      </c>
      <c r="U148" s="27">
        <v>2.242804070545783</v>
      </c>
      <c r="V148" s="27">
        <v>3.162219002736677</v>
      </c>
      <c r="W148" s="27">
        <v>3.0634386827706805</v>
      </c>
      <c r="X148" s="27">
        <v>2.242804070545783</v>
      </c>
      <c r="Y148" s="27">
        <v>2.9904054273943776</v>
      </c>
      <c r="Z148" s="27">
        <v>3.2045108511916687</v>
      </c>
    </row>
    <row r="149" spans="1:26">
      <c r="A149" s="27" t="s">
        <v>55</v>
      </c>
      <c r="B149" s="27" t="s">
        <v>56</v>
      </c>
      <c r="C149" s="27">
        <v>147</v>
      </c>
      <c r="D149" s="27">
        <v>2.242804070545783</v>
      </c>
      <c r="E149" s="27">
        <v>2.242804070545783</v>
      </c>
      <c r="F149" s="27">
        <v>2.242804070545783</v>
      </c>
      <c r="G149" s="27">
        <v>2.9216560415255008</v>
      </c>
      <c r="H149" s="27">
        <v>2.242804070545783</v>
      </c>
      <c r="I149" s="27">
        <v>2.9781821221097311</v>
      </c>
      <c r="J149" s="27">
        <v>2.242804070545783</v>
      </c>
      <c r="K149" s="27">
        <v>2.242804070545783</v>
      </c>
      <c r="L149" s="27">
        <v>2.242804070545783</v>
      </c>
      <c r="M149" s="27">
        <v>2.5693563454987491</v>
      </c>
      <c r="N149" s="27">
        <v>2.7587312191359432</v>
      </c>
      <c r="O149" s="27">
        <v>2.242804070545783</v>
      </c>
      <c r="P149" s="27">
        <v>2.40394201635167</v>
      </c>
      <c r="Q149" s="27">
        <v>2.3733129019238923</v>
      </c>
      <c r="R149" s="27">
        <v>2.6844944734162053</v>
      </c>
      <c r="S149" s="27">
        <v>2.242804070545783</v>
      </c>
      <c r="T149" s="27">
        <v>2.4015123989240292</v>
      </c>
      <c r="U149" s="27">
        <v>2.242804070545783</v>
      </c>
      <c r="V149" s="27">
        <v>4.2310424841783156</v>
      </c>
      <c r="W149" s="27">
        <v>3.2187228030642512</v>
      </c>
      <c r="X149" s="27">
        <v>2.6815563314106923</v>
      </c>
      <c r="Y149" s="27">
        <v>3.8453398708913546</v>
      </c>
      <c r="Z149" s="27">
        <v>2.9904054273943776</v>
      </c>
    </row>
    <row r="150" spans="1:26">
      <c r="A150" s="27" t="s">
        <v>55</v>
      </c>
      <c r="B150" s="27" t="s">
        <v>56</v>
      </c>
      <c r="C150" s="27">
        <v>148</v>
      </c>
      <c r="D150" s="27">
        <v>2.2652321112512408</v>
      </c>
      <c r="E150" s="27">
        <v>2.2652321112512408</v>
      </c>
      <c r="F150" s="27">
        <v>2.2652321112512408</v>
      </c>
      <c r="G150" s="27">
        <v>2.2652321112512408</v>
      </c>
      <c r="H150" s="27">
        <v>3.3257534058186105</v>
      </c>
      <c r="I150" s="27">
        <v>2.2652321112512408</v>
      </c>
      <c r="J150" s="27">
        <v>3.5294053716691662</v>
      </c>
      <c r="K150" s="27">
        <v>2.336201899372929</v>
      </c>
      <c r="L150" s="27">
        <v>2.2652321112512408</v>
      </c>
      <c r="M150" s="27">
        <v>3.7194809718550865</v>
      </c>
      <c r="N150" s="27">
        <v>2.3859237589048861</v>
      </c>
      <c r="O150" s="27">
        <v>3.6179381674270412</v>
      </c>
      <c r="P150" s="27">
        <v>2.2652321112512408</v>
      </c>
      <c r="Q150" s="27">
        <v>3.0914227492955981</v>
      </c>
      <c r="R150" s="27">
        <v>3.470569773152766</v>
      </c>
      <c r="S150" s="27">
        <v>3.0249004657983178</v>
      </c>
      <c r="T150" s="27">
        <v>2.3728305789278394</v>
      </c>
      <c r="U150" s="27">
        <v>3.5232514150579277</v>
      </c>
      <c r="V150" s="27">
        <v>3.0417385148786562</v>
      </c>
      <c r="W150" s="27">
        <v>2.59885544630469</v>
      </c>
      <c r="X150" s="27">
        <v>3.6056151321487717</v>
      </c>
      <c r="Y150" s="27">
        <v>3.0203094816683209</v>
      </c>
      <c r="Z150" s="27">
        <v>3.0203094816683209</v>
      </c>
    </row>
    <row r="151" spans="1:26">
      <c r="A151" s="27" t="s">
        <v>55</v>
      </c>
      <c r="B151" s="27" t="s">
        <v>56</v>
      </c>
      <c r="C151" s="27">
        <v>149</v>
      </c>
      <c r="D151" s="27">
        <v>2.294227033020563</v>
      </c>
      <c r="E151" s="27">
        <v>2.2652321112512408</v>
      </c>
      <c r="F151" s="27">
        <v>2.2652321112512408</v>
      </c>
      <c r="G151" s="27">
        <v>2.6548974250371713</v>
      </c>
      <c r="H151" s="27">
        <v>3.2355669052447134</v>
      </c>
      <c r="I151" s="27">
        <v>2.2652321112512408</v>
      </c>
      <c r="J151" s="27">
        <v>2.2652321112512408</v>
      </c>
      <c r="K151" s="27">
        <v>2.2652321112512408</v>
      </c>
      <c r="L151" s="27">
        <v>3.8222544235857931</v>
      </c>
      <c r="M151" s="27">
        <v>3.0563417401416535</v>
      </c>
      <c r="N151" s="27">
        <v>3.4321363482483398</v>
      </c>
      <c r="O151" s="27">
        <v>2.2652321112512408</v>
      </c>
      <c r="P151" s="27">
        <v>3.2045936945331679</v>
      </c>
      <c r="Q151" s="27">
        <v>2.2652321112512408</v>
      </c>
      <c r="R151" s="27">
        <v>2.2652321112512408</v>
      </c>
      <c r="S151" s="27">
        <v>3.0899652711559811</v>
      </c>
      <c r="T151" s="27">
        <v>2.2652321112512408</v>
      </c>
      <c r="U151" s="27">
        <v>3.7439905838605108</v>
      </c>
      <c r="V151" s="27">
        <v>3.632382611104175</v>
      </c>
      <c r="W151" s="27">
        <v>2.5044180278317385</v>
      </c>
      <c r="X151" s="27">
        <v>2.7724327035922651</v>
      </c>
      <c r="Y151" s="27">
        <v>3.0203094816683209</v>
      </c>
      <c r="Z151" s="27">
        <v>3.0203094816683209</v>
      </c>
    </row>
    <row r="152" spans="1:26">
      <c r="A152" s="27" t="s">
        <v>55</v>
      </c>
      <c r="B152" s="27" t="s">
        <v>56</v>
      </c>
      <c r="C152" s="27">
        <v>150</v>
      </c>
      <c r="D152" s="27">
        <v>2.242804070545783</v>
      </c>
      <c r="E152" s="27">
        <v>2.242804070545783</v>
      </c>
      <c r="F152" s="27">
        <v>2.242804070545783</v>
      </c>
      <c r="G152" s="27">
        <v>2.242804070545783</v>
      </c>
      <c r="H152" s="27">
        <v>3.3939907093982233</v>
      </c>
      <c r="I152" s="27">
        <v>2.242804070545783</v>
      </c>
      <c r="J152" s="27">
        <v>2.242804070545783</v>
      </c>
      <c r="K152" s="27">
        <v>2.242804070545783</v>
      </c>
      <c r="L152" s="27">
        <v>3.6196540608954328</v>
      </c>
      <c r="M152" s="27">
        <v>4.1220271490315099</v>
      </c>
      <c r="N152" s="27">
        <v>2.3148354273408565</v>
      </c>
      <c r="O152" s="27">
        <v>3.7166327101873367</v>
      </c>
      <c r="P152" s="27">
        <v>2.9780550355257751</v>
      </c>
      <c r="Q152" s="27">
        <v>3.176916842446369</v>
      </c>
      <c r="R152" s="27">
        <v>2.242804070545783</v>
      </c>
      <c r="S152" s="27">
        <v>3.8437624287202286</v>
      </c>
      <c r="T152" s="27">
        <v>2.242804070545783</v>
      </c>
      <c r="U152" s="27">
        <v>2.7359966234879729</v>
      </c>
      <c r="V152" s="27">
        <v>2.6793135116548421</v>
      </c>
      <c r="W152" s="27">
        <v>2.8925817325280985</v>
      </c>
      <c r="X152" s="27">
        <v>3.2024400350171933</v>
      </c>
      <c r="Y152" s="27">
        <v>3.0499742780693677</v>
      </c>
      <c r="Z152" s="27">
        <v>2.9904054273943776</v>
      </c>
    </row>
    <row r="153" spans="1:26">
      <c r="A153" s="27" t="s">
        <v>55</v>
      </c>
      <c r="B153" s="27" t="s">
        <v>56</v>
      </c>
      <c r="C153" s="27">
        <v>151</v>
      </c>
      <c r="D153" s="27">
        <v>2.2203760298403252</v>
      </c>
      <c r="E153" s="27">
        <v>2.2203760298403252</v>
      </c>
      <c r="F153" s="27">
        <v>2.2203760298403252</v>
      </c>
      <c r="G153" s="27">
        <v>2.2203760298403252</v>
      </c>
      <c r="H153" s="27">
        <v>2.6697061330863976</v>
      </c>
      <c r="I153" s="27">
        <v>2.389812922079956</v>
      </c>
      <c r="J153" s="27">
        <v>2.2203760298403252</v>
      </c>
      <c r="K153" s="27">
        <v>2.2872759351691663</v>
      </c>
      <c r="L153" s="27">
        <v>2.6099632540003128</v>
      </c>
      <c r="M153" s="27">
        <v>2.7922561127804371</v>
      </c>
      <c r="N153" s="27">
        <v>2.2203760298403252</v>
      </c>
      <c r="O153" s="27">
        <v>2.9093808410670619</v>
      </c>
      <c r="P153" s="27">
        <v>2.2203760298403252</v>
      </c>
      <c r="Q153" s="27">
        <v>2.2203760298403252</v>
      </c>
      <c r="R153" s="27">
        <v>3.6540727831818636</v>
      </c>
      <c r="S153" s="27">
        <v>2.2203760298403252</v>
      </c>
      <c r="T153" s="27">
        <v>2.6289104306020459</v>
      </c>
      <c r="U153" s="27">
        <v>2.2203760298403252</v>
      </c>
      <c r="V153" s="27">
        <v>3.0096457337471763</v>
      </c>
      <c r="W153" s="27">
        <v>2.4101146028223059</v>
      </c>
      <c r="X153" s="27">
        <v>2.2203760298403252</v>
      </c>
      <c r="Y153" s="27">
        <v>2.9605013731204339</v>
      </c>
      <c r="Z153" s="27">
        <v>3.1336463880816612</v>
      </c>
    </row>
    <row r="154" spans="1:26">
      <c r="A154" s="27" t="s">
        <v>55</v>
      </c>
      <c r="B154" s="27" t="s">
        <v>56</v>
      </c>
      <c r="C154" s="27">
        <v>152</v>
      </c>
      <c r="D154" s="27">
        <v>2.1979479891348674</v>
      </c>
      <c r="E154" s="27">
        <v>2.1979479891348674</v>
      </c>
      <c r="F154" s="27">
        <v>2.7050146254432108</v>
      </c>
      <c r="G154" s="27">
        <v>4.0691563138813658</v>
      </c>
      <c r="H154" s="27">
        <v>2.2094945022136985</v>
      </c>
      <c r="I154" s="27">
        <v>2.1979479891348674</v>
      </c>
      <c r="J154" s="27">
        <v>2.1979479891348674</v>
      </c>
      <c r="K154" s="27">
        <v>2.1979479891348674</v>
      </c>
      <c r="L154" s="27">
        <v>2.2618422931883129</v>
      </c>
      <c r="M154" s="27">
        <v>3.038963567732242</v>
      </c>
      <c r="N154" s="27">
        <v>3.1541946310562561</v>
      </c>
      <c r="O154" s="27">
        <v>2.6527840428779648</v>
      </c>
      <c r="P154" s="27">
        <v>2.1979479891348674</v>
      </c>
      <c r="Q154" s="27">
        <v>2.8246781230260258</v>
      </c>
      <c r="R154" s="27">
        <v>2.1979479891348674</v>
      </c>
      <c r="S154" s="27">
        <v>2.8468261454658501</v>
      </c>
      <c r="T154" s="27">
        <v>2.1979479891348674</v>
      </c>
      <c r="U154" s="27">
        <v>2.1979479891348674</v>
      </c>
      <c r="V154" s="27">
        <v>2.9134752838324212</v>
      </c>
      <c r="W154" s="27">
        <v>3.546704108725133</v>
      </c>
      <c r="X154" s="27">
        <v>2.9751131076590558</v>
      </c>
      <c r="Y154" s="27">
        <v>2.9305973188464902</v>
      </c>
      <c r="Z154" s="27">
        <v>3.4626400016596817</v>
      </c>
    </row>
    <row r="155" spans="1:26">
      <c r="A155" s="27" t="s">
        <v>55</v>
      </c>
      <c r="B155" s="27" t="s">
        <v>56</v>
      </c>
      <c r="C155" s="27">
        <v>153</v>
      </c>
      <c r="D155" s="27">
        <v>2.1979479891348674</v>
      </c>
      <c r="E155" s="27">
        <v>2.1979479891348674</v>
      </c>
      <c r="F155" s="27">
        <v>2.4981950594623266</v>
      </c>
      <c r="G155" s="27">
        <v>3.5164678326530008</v>
      </c>
      <c r="H155" s="27">
        <v>2.8082154944878908</v>
      </c>
      <c r="I155" s="27">
        <v>3.608092668169999</v>
      </c>
      <c r="J155" s="27">
        <v>2.8722125087420904</v>
      </c>
      <c r="K155" s="27">
        <v>2.1979479891348674</v>
      </c>
      <c r="L155" s="27">
        <v>2.5616937196302043</v>
      </c>
      <c r="M155" s="27">
        <v>2.7870493326576717</v>
      </c>
      <c r="N155" s="27">
        <v>2.9463126782709614</v>
      </c>
      <c r="O155" s="27">
        <v>3.7211626250250474</v>
      </c>
      <c r="P155" s="27">
        <v>3.5987516295720168</v>
      </c>
      <c r="Q155" s="27">
        <v>2.1979479891348674</v>
      </c>
      <c r="R155" s="27">
        <v>2.3521560015507568</v>
      </c>
      <c r="S155" s="27">
        <v>2.1979479891348674</v>
      </c>
      <c r="T155" s="27">
        <v>2.1979479891348674</v>
      </c>
      <c r="U155" s="27">
        <v>3.1267423603916824</v>
      </c>
      <c r="V155" s="27">
        <v>2.1979479891348674</v>
      </c>
      <c r="W155" s="27">
        <v>2.9699699118239327</v>
      </c>
      <c r="X155" s="27">
        <v>3.2117294618462373</v>
      </c>
      <c r="Y155" s="27">
        <v>2.9305973188464902</v>
      </c>
      <c r="Z155" s="27">
        <v>2.9305973188464902</v>
      </c>
    </row>
    <row r="156" spans="1:26">
      <c r="A156" s="27" t="s">
        <v>55</v>
      </c>
      <c r="B156" s="27" t="s">
        <v>56</v>
      </c>
      <c r="C156" s="27">
        <v>154</v>
      </c>
      <c r="D156" s="27">
        <v>2.242804070545783</v>
      </c>
      <c r="E156" s="27">
        <v>2.242804070545783</v>
      </c>
      <c r="F156" s="27">
        <v>2.242804070545783</v>
      </c>
      <c r="G156" s="27">
        <v>2.8812556977394279</v>
      </c>
      <c r="H156" s="27">
        <v>2.242804070545783</v>
      </c>
      <c r="I156" s="27">
        <v>2.7952590760734499</v>
      </c>
      <c r="J156" s="27">
        <v>2.4824177145814295</v>
      </c>
      <c r="K156" s="27">
        <v>2.242804070545783</v>
      </c>
      <c r="L156" s="27">
        <v>2.8122296802039362</v>
      </c>
      <c r="M156" s="27">
        <v>2.8260751664150647</v>
      </c>
      <c r="N156" s="27">
        <v>2.242804070545783</v>
      </c>
      <c r="O156" s="27">
        <v>3.0754899844739576</v>
      </c>
      <c r="P156" s="27">
        <v>3.4029766042699769</v>
      </c>
      <c r="Q156" s="27">
        <v>4.0443663734691357</v>
      </c>
      <c r="R156" s="27">
        <v>2.4404998179541204</v>
      </c>
      <c r="S156" s="27">
        <v>2.242804070545783</v>
      </c>
      <c r="T156" s="27">
        <v>3.3276857350474023</v>
      </c>
      <c r="U156" s="27">
        <v>2.242804070545783</v>
      </c>
      <c r="V156" s="27">
        <v>2.242804070545783</v>
      </c>
      <c r="W156" s="27">
        <v>2.242804070545783</v>
      </c>
      <c r="X156" s="27">
        <v>3.9692623019183579</v>
      </c>
      <c r="Y156" s="27">
        <v>2.9904054273943776</v>
      </c>
      <c r="Z156" s="27">
        <v>2.9904054273943776</v>
      </c>
    </row>
    <row r="157" spans="1:26">
      <c r="A157" s="27" t="s">
        <v>55</v>
      </c>
      <c r="B157" s="27" t="s">
        <v>56</v>
      </c>
      <c r="C157" s="27">
        <v>155</v>
      </c>
      <c r="D157" s="27">
        <v>2.2652321112512408</v>
      </c>
      <c r="E157" s="27">
        <v>2.2652321112512408</v>
      </c>
      <c r="F157" s="27">
        <v>2.2652321112512408</v>
      </c>
      <c r="G157" s="27">
        <v>2.2652321112512408</v>
      </c>
      <c r="H157" s="27">
        <v>3.7327779395364344</v>
      </c>
      <c r="I157" s="27">
        <v>2.2652321112512408</v>
      </c>
      <c r="J157" s="27">
        <v>2.2652321112512408</v>
      </c>
      <c r="K157" s="27">
        <v>2.4623828532806606</v>
      </c>
      <c r="L157" s="27">
        <v>2.8655413614243441</v>
      </c>
      <c r="M157" s="27">
        <v>2.5130635231599028</v>
      </c>
      <c r="N157" s="27">
        <v>3.7501142963601555</v>
      </c>
      <c r="O157" s="27">
        <v>2.2652321112512408</v>
      </c>
      <c r="P157" s="27">
        <v>2.8010501140400961</v>
      </c>
      <c r="Q157" s="27">
        <v>2.2652321112512408</v>
      </c>
      <c r="R157" s="27">
        <v>2.2652321112512408</v>
      </c>
      <c r="S157" s="27">
        <v>2.2911840793404816</v>
      </c>
      <c r="T157" s="27">
        <v>2.897594358929541</v>
      </c>
      <c r="U157" s="27">
        <v>2.6857874644418334</v>
      </c>
      <c r="V157" s="27">
        <v>2.5760974724290078</v>
      </c>
      <c r="W157" s="27">
        <v>2.2652321112512408</v>
      </c>
      <c r="X157" s="27">
        <v>3.4262239844809006</v>
      </c>
      <c r="Y157" s="27">
        <v>3.0203094816683209</v>
      </c>
      <c r="Z157" s="27">
        <v>3.0203094816683209</v>
      </c>
    </row>
    <row r="158" spans="1:26">
      <c r="A158" s="27" t="s">
        <v>55</v>
      </c>
      <c r="B158" s="27" t="s">
        <v>56</v>
      </c>
      <c r="C158" s="27">
        <v>156</v>
      </c>
      <c r="D158" s="27">
        <v>2.1979479891348674</v>
      </c>
      <c r="E158" s="27">
        <v>2.1979479891348674</v>
      </c>
      <c r="F158" s="27">
        <v>2.1979479891348674</v>
      </c>
      <c r="G158" s="27">
        <v>3.4431149322377936</v>
      </c>
      <c r="H158" s="27">
        <v>2.1979479891348674</v>
      </c>
      <c r="I158" s="27">
        <v>2.7330604492747237</v>
      </c>
      <c r="J158" s="27">
        <v>3.3872136827360166</v>
      </c>
      <c r="K158" s="27">
        <v>2.200219142247497</v>
      </c>
      <c r="L158" s="27">
        <v>3.4236555414476828</v>
      </c>
      <c r="M158" s="27">
        <v>2.1979479891348674</v>
      </c>
      <c r="N158" s="27">
        <v>2.1979479891348674</v>
      </c>
      <c r="O158" s="27">
        <v>2.7515524776638434</v>
      </c>
      <c r="P158" s="27">
        <v>2.715132453603708</v>
      </c>
      <c r="Q158" s="27">
        <v>2.1979479891348674</v>
      </c>
      <c r="R158" s="27">
        <v>2.3436352471411288</v>
      </c>
      <c r="S158" s="27">
        <v>2.9411621459929282</v>
      </c>
      <c r="T158" s="27">
        <v>2.309471877985009</v>
      </c>
      <c r="U158" s="27">
        <v>3.948650348104255</v>
      </c>
      <c r="V158" s="27">
        <v>2.6644184185945181</v>
      </c>
      <c r="W158" s="27">
        <v>2.1979479891348674</v>
      </c>
      <c r="X158" s="27">
        <v>2.1979479891348674</v>
      </c>
      <c r="Y158" s="27">
        <v>2.9305973188464902</v>
      </c>
      <c r="Z158" s="27">
        <v>3.7161511358079062</v>
      </c>
    </row>
    <row r="159" spans="1:26">
      <c r="A159" s="27" t="s">
        <v>55</v>
      </c>
      <c r="B159" s="27" t="s">
        <v>56</v>
      </c>
      <c r="C159" s="27">
        <v>157</v>
      </c>
      <c r="D159" s="27">
        <v>2.1979479891348674</v>
      </c>
      <c r="E159" s="27">
        <v>2.1979479891348674</v>
      </c>
      <c r="F159" s="27">
        <v>3.3050615924349751</v>
      </c>
      <c r="G159" s="27">
        <v>2.1979479891348674</v>
      </c>
      <c r="H159" s="27">
        <v>2.1979479891348674</v>
      </c>
      <c r="I159" s="27">
        <v>2.8790334792000944</v>
      </c>
      <c r="J159" s="27">
        <v>3.3816163261492558</v>
      </c>
      <c r="K159" s="27">
        <v>2.1979479891348674</v>
      </c>
      <c r="L159" s="27">
        <v>3.7379987134428019</v>
      </c>
      <c r="M159" s="27">
        <v>2.2046370782976918</v>
      </c>
      <c r="N159" s="27">
        <v>2.1979479891348674</v>
      </c>
      <c r="O159" s="27">
        <v>2.2602085372228884</v>
      </c>
      <c r="P159" s="27">
        <v>2.8097248802782504</v>
      </c>
      <c r="Q159" s="27">
        <v>2.1979479891348674</v>
      </c>
      <c r="R159" s="27">
        <v>3.8488631958170023</v>
      </c>
      <c r="S159" s="27">
        <v>2.5304755829484749</v>
      </c>
      <c r="T159" s="27">
        <v>2.3742673417760334</v>
      </c>
      <c r="U159" s="27">
        <v>2.1979479891348674</v>
      </c>
      <c r="V159" s="27">
        <v>4.2897935460537031</v>
      </c>
      <c r="W159" s="27">
        <v>2.525830566522461</v>
      </c>
      <c r="X159" s="27">
        <v>3.6313617689575319</v>
      </c>
      <c r="Y159" s="27">
        <v>2.9305973188464902</v>
      </c>
      <c r="Z159" s="27">
        <v>4.7006266632791656</v>
      </c>
    </row>
    <row r="160" spans="1:26">
      <c r="A160" s="27" t="s">
        <v>55</v>
      </c>
      <c r="B160" s="27" t="s">
        <v>56</v>
      </c>
      <c r="C160" s="27">
        <v>158</v>
      </c>
      <c r="D160" s="27">
        <v>2.1979479891348674</v>
      </c>
      <c r="E160" s="27">
        <v>2.1979479891348674</v>
      </c>
      <c r="F160" s="27">
        <v>2.4308059884250088</v>
      </c>
      <c r="G160" s="27">
        <v>2.1979479891348674</v>
      </c>
      <c r="H160" s="27">
        <v>2.1979479891348674</v>
      </c>
      <c r="I160" s="27">
        <v>3.6160638880701441</v>
      </c>
      <c r="J160" s="27">
        <v>2.1979479891348674</v>
      </c>
      <c r="K160" s="27">
        <v>2.1979479891348674</v>
      </c>
      <c r="L160" s="27">
        <v>2.1979479891348674</v>
      </c>
      <c r="M160" s="27">
        <v>2.6513847037312761</v>
      </c>
      <c r="N160" s="27">
        <v>2.5506013673030186</v>
      </c>
      <c r="O160" s="27">
        <v>2.7251257369119282</v>
      </c>
      <c r="P160" s="27">
        <v>2.1979479891348674</v>
      </c>
      <c r="Q160" s="27">
        <v>3.2403908481734405</v>
      </c>
      <c r="R160" s="27">
        <v>3.5541037847870589</v>
      </c>
      <c r="S160" s="27">
        <v>2.1979479891348674</v>
      </c>
      <c r="T160" s="27">
        <v>3.1697705980654112</v>
      </c>
      <c r="U160" s="27">
        <v>3.4816962374441083</v>
      </c>
      <c r="V160" s="27">
        <v>2.1979479891348674</v>
      </c>
      <c r="W160" s="27">
        <v>3.7216461315483387</v>
      </c>
      <c r="X160" s="27">
        <v>2.953859083191114</v>
      </c>
      <c r="Y160" s="27">
        <v>2.9305973188464902</v>
      </c>
      <c r="Z160" s="27">
        <v>2.9305973188464902</v>
      </c>
    </row>
    <row r="161" spans="1:26">
      <c r="A161" s="27" t="s">
        <v>55</v>
      </c>
      <c r="B161" s="27" t="s">
        <v>56</v>
      </c>
      <c r="C161" s="27">
        <v>159</v>
      </c>
      <c r="D161" s="27">
        <v>2.2736380706489037</v>
      </c>
      <c r="E161" s="27">
        <v>2.1979479891348674</v>
      </c>
      <c r="F161" s="27">
        <v>2.1979479891348674</v>
      </c>
      <c r="G161" s="27">
        <v>2.1979479891348674</v>
      </c>
      <c r="H161" s="27">
        <v>2.1979479891348674</v>
      </c>
      <c r="I161" s="27">
        <v>2.1979479891348674</v>
      </c>
      <c r="J161" s="27">
        <v>2.1979479891348674</v>
      </c>
      <c r="K161" s="27">
        <v>2.4128413105394309</v>
      </c>
      <c r="L161" s="27">
        <v>3.0571258055447803</v>
      </c>
      <c r="M161" s="27">
        <v>2.1979479891348674</v>
      </c>
      <c r="N161" s="27">
        <v>2.5989123679043846</v>
      </c>
      <c r="O161" s="27">
        <v>3.5163577860093365</v>
      </c>
      <c r="P161" s="27">
        <v>2.7218435520952613</v>
      </c>
      <c r="Q161" s="27">
        <v>2.6855774186590406</v>
      </c>
      <c r="R161" s="27">
        <v>2.1979479891348674</v>
      </c>
      <c r="S161" s="27">
        <v>3.0981323291648599</v>
      </c>
      <c r="T161" s="27">
        <v>2.1979479891348674</v>
      </c>
      <c r="U161" s="27">
        <v>2.1979479891348674</v>
      </c>
      <c r="V161" s="27">
        <v>2.5284680177490131</v>
      </c>
      <c r="W161" s="27">
        <v>2.600494768769428</v>
      </c>
      <c r="X161" s="27">
        <v>2.1979479891348674</v>
      </c>
      <c r="Y161" s="27">
        <v>2.9305973188464902</v>
      </c>
      <c r="Z161" s="27">
        <v>2.9305973188464902</v>
      </c>
    </row>
    <row r="162" spans="1:26">
      <c r="A162" s="27" t="s">
        <v>55</v>
      </c>
      <c r="B162" s="27" t="s">
        <v>56</v>
      </c>
      <c r="C162" s="27">
        <v>160</v>
      </c>
      <c r="D162" s="27">
        <v>2.2203760298403252</v>
      </c>
      <c r="E162" s="27">
        <v>2.2203760298403252</v>
      </c>
      <c r="F162" s="27">
        <v>2.2203760298403252</v>
      </c>
      <c r="G162" s="27">
        <v>2.8067108035932176</v>
      </c>
      <c r="H162" s="27">
        <v>2.2203760298403252</v>
      </c>
      <c r="I162" s="27">
        <v>2.7648344623181975</v>
      </c>
      <c r="J162" s="27">
        <v>2.2203760298403252</v>
      </c>
      <c r="K162" s="27">
        <v>2.936454689593246</v>
      </c>
      <c r="L162" s="27">
        <v>2.3033662303174589</v>
      </c>
      <c r="M162" s="27">
        <v>2.2203760298403252</v>
      </c>
      <c r="N162" s="27">
        <v>2.6430097317145647</v>
      </c>
      <c r="O162" s="27">
        <v>2.3563445293839149</v>
      </c>
      <c r="P162" s="27">
        <v>2.2203760298403252</v>
      </c>
      <c r="Q162" s="27">
        <v>2.2203760298403252</v>
      </c>
      <c r="R162" s="27">
        <v>2.2203760298403252</v>
      </c>
      <c r="S162" s="27">
        <v>2.9170485414868579</v>
      </c>
      <c r="T162" s="27">
        <v>2.5492359066233825</v>
      </c>
      <c r="U162" s="27">
        <v>2.9326800415901206</v>
      </c>
      <c r="V162" s="27">
        <v>2.5727793272781025</v>
      </c>
      <c r="W162" s="27">
        <v>2.2203760298403252</v>
      </c>
      <c r="X162" s="27">
        <v>2.2203760298403252</v>
      </c>
      <c r="Y162" s="27">
        <v>3.9125910859598609</v>
      </c>
      <c r="Z162" s="27">
        <v>2.9605013731204339</v>
      </c>
    </row>
    <row r="163" spans="1:26">
      <c r="A163" s="27" t="s">
        <v>55</v>
      </c>
      <c r="B163" s="27" t="s">
        <v>56</v>
      </c>
      <c r="C163" s="27">
        <v>161</v>
      </c>
      <c r="D163" s="27">
        <v>2.1979479891348674</v>
      </c>
      <c r="E163" s="27">
        <v>2.1979479891348674</v>
      </c>
      <c r="F163" s="27">
        <v>2.1979479891348674</v>
      </c>
      <c r="G163" s="27">
        <v>2.5964653148391039</v>
      </c>
      <c r="H163" s="27">
        <v>2.1979479891348674</v>
      </c>
      <c r="I163" s="27">
        <v>2.1979479891348674</v>
      </c>
      <c r="J163" s="27">
        <v>2.1979479891348674</v>
      </c>
      <c r="K163" s="27">
        <v>2.6736499345804678</v>
      </c>
      <c r="L163" s="27">
        <v>2.2871626284783457</v>
      </c>
      <c r="M163" s="27">
        <v>2.1979479891348674</v>
      </c>
      <c r="N163" s="27">
        <v>2.8794291230856626</v>
      </c>
      <c r="O163" s="27">
        <v>2.4290475129301017</v>
      </c>
      <c r="P163" s="27">
        <v>4.2628101090266011</v>
      </c>
      <c r="Q163" s="27">
        <v>2.5953735822630475</v>
      </c>
      <c r="R163" s="27">
        <v>2.1979479891348674</v>
      </c>
      <c r="S163" s="27">
        <v>2.1979479891348674</v>
      </c>
      <c r="T163" s="27">
        <v>2.1979479891348674</v>
      </c>
      <c r="U163" s="27">
        <v>2.1979479891348674</v>
      </c>
      <c r="V163" s="27">
        <v>2.7759569803304789</v>
      </c>
      <c r="W163" s="27">
        <v>2.9864838954624413</v>
      </c>
      <c r="X163" s="27">
        <v>2.91170964657181</v>
      </c>
      <c r="Y163" s="27">
        <v>2.9305973188464902</v>
      </c>
      <c r="Z163" s="27">
        <v>2.9305973188464902</v>
      </c>
    </row>
    <row r="164" spans="1:26">
      <c r="A164" s="27" t="s">
        <v>55</v>
      </c>
      <c r="B164" s="27" t="s">
        <v>56</v>
      </c>
      <c r="C164" s="27">
        <v>162</v>
      </c>
      <c r="D164" s="27">
        <v>2.242804070545783</v>
      </c>
      <c r="E164" s="27">
        <v>2.242804070545783</v>
      </c>
      <c r="F164" s="27">
        <v>2.242804070545783</v>
      </c>
      <c r="G164" s="27">
        <v>2.242804070545783</v>
      </c>
      <c r="H164" s="27">
        <v>3.0606873384369577</v>
      </c>
      <c r="I164" s="27">
        <v>2.242804070545783</v>
      </c>
      <c r="J164" s="27">
        <v>2.242804070545783</v>
      </c>
      <c r="K164" s="27">
        <v>3.1231344417875722</v>
      </c>
      <c r="L164" s="27">
        <v>2.8603676897629624</v>
      </c>
      <c r="M164" s="27">
        <v>2.7234669201138213</v>
      </c>
      <c r="N164" s="27">
        <v>2.8591191041800541</v>
      </c>
      <c r="O164" s="27">
        <v>2.242804070545783</v>
      </c>
      <c r="P164" s="27">
        <v>3.0338932800265765</v>
      </c>
      <c r="Q164" s="27">
        <v>2.242804070545783</v>
      </c>
      <c r="R164" s="27">
        <v>2.7633065144004147</v>
      </c>
      <c r="S164" s="27">
        <v>3.8129315442881997</v>
      </c>
      <c r="T164" s="27">
        <v>3.5724880052526999</v>
      </c>
      <c r="U164" s="27">
        <v>2.9043863472296896</v>
      </c>
      <c r="V164" s="27">
        <v>2.3350281130676587</v>
      </c>
      <c r="W164" s="27">
        <v>3.451241700412953</v>
      </c>
      <c r="X164" s="27">
        <v>3.015622043633635</v>
      </c>
      <c r="Y164" s="27">
        <v>2.9904054273943776</v>
      </c>
      <c r="Z164" s="27">
        <v>2.9904054273943776</v>
      </c>
    </row>
    <row r="165" spans="1:26">
      <c r="A165" s="27" t="s">
        <v>55</v>
      </c>
      <c r="B165" s="27" t="s">
        <v>56</v>
      </c>
      <c r="C165" s="27">
        <v>163</v>
      </c>
      <c r="D165" s="27">
        <v>2.2203760298403252</v>
      </c>
      <c r="E165" s="27">
        <v>4.0047294831751561</v>
      </c>
      <c r="F165" s="27">
        <v>2.2203760298403252</v>
      </c>
      <c r="G165" s="27">
        <v>2.4003226813440484</v>
      </c>
      <c r="H165" s="27">
        <v>2.2203760298403252</v>
      </c>
      <c r="I165" s="27">
        <v>2.2203760298403252</v>
      </c>
      <c r="J165" s="27">
        <v>2.5650375138125745</v>
      </c>
      <c r="K165" s="27">
        <v>2.887954230166232</v>
      </c>
      <c r="L165" s="27">
        <v>2.2400632781416085</v>
      </c>
      <c r="M165" s="27">
        <v>3.0234342894465054</v>
      </c>
      <c r="N165" s="27">
        <v>2.2203760298403252</v>
      </c>
      <c r="O165" s="27">
        <v>2.7821238006706954</v>
      </c>
      <c r="P165" s="27">
        <v>2.3979321826998348</v>
      </c>
      <c r="Q165" s="27">
        <v>2.9676289306045289</v>
      </c>
      <c r="R165" s="27">
        <v>2.7860907896734655</v>
      </c>
      <c r="S165" s="27">
        <v>2.782146034584418</v>
      </c>
      <c r="T165" s="27">
        <v>2.2203760298403252</v>
      </c>
      <c r="U165" s="27">
        <v>2.2203760298403252</v>
      </c>
      <c r="V165" s="27">
        <v>3.6279242889695626</v>
      </c>
      <c r="W165" s="27">
        <v>3.7305574463801738</v>
      </c>
      <c r="X165" s="27">
        <v>2.6637481500478546</v>
      </c>
      <c r="Y165" s="27">
        <v>2.9605013731204339</v>
      </c>
      <c r="Z165" s="27">
        <v>2.9605013731204339</v>
      </c>
    </row>
    <row r="166" spans="1:26">
      <c r="A166" s="27" t="s">
        <v>55</v>
      </c>
      <c r="B166" s="27" t="s">
        <v>56</v>
      </c>
      <c r="C166" s="27">
        <v>164</v>
      </c>
      <c r="D166" s="27">
        <v>2.1979479891348674</v>
      </c>
      <c r="E166" s="27">
        <v>2.1979479891348674</v>
      </c>
      <c r="F166" s="27">
        <v>2.1979479891348674</v>
      </c>
      <c r="G166" s="27">
        <v>2.3830738681047707</v>
      </c>
      <c r="H166" s="27">
        <v>2.2632636416637295</v>
      </c>
      <c r="I166" s="27">
        <v>2.1982264246110677</v>
      </c>
      <c r="J166" s="27">
        <v>2.1979479891348674</v>
      </c>
      <c r="K166" s="27">
        <v>2.1979479891348674</v>
      </c>
      <c r="L166" s="27">
        <v>3.0133352765171435</v>
      </c>
      <c r="M166" s="27">
        <v>2.3203369752591634</v>
      </c>
      <c r="N166" s="27">
        <v>2.1979479891348674</v>
      </c>
      <c r="O166" s="27">
        <v>3.380378214069399</v>
      </c>
      <c r="P166" s="27">
        <v>2.1979479891348674</v>
      </c>
      <c r="Q166" s="27">
        <v>2.1979479891348674</v>
      </c>
      <c r="R166" s="27">
        <v>2.7695023079863899</v>
      </c>
      <c r="S166" s="27">
        <v>2.3648527640717285</v>
      </c>
      <c r="T166" s="27">
        <v>2.438293527124658</v>
      </c>
      <c r="U166" s="27">
        <v>2.1979479891348674</v>
      </c>
      <c r="V166" s="27">
        <v>3.279851129111393</v>
      </c>
      <c r="W166" s="27">
        <v>4.3103006507624064</v>
      </c>
      <c r="X166" s="27">
        <v>4.1544878787983137</v>
      </c>
      <c r="Y166" s="27">
        <v>2.9305973188464902</v>
      </c>
      <c r="Z166" s="27">
        <v>2.9305973188464902</v>
      </c>
    </row>
    <row r="167" spans="1:26">
      <c r="A167" s="27" t="s">
        <v>55</v>
      </c>
      <c r="B167" s="27" t="s">
        <v>56</v>
      </c>
      <c r="C167" s="27">
        <v>165</v>
      </c>
      <c r="D167" s="27">
        <v>2.2203760298403252</v>
      </c>
      <c r="E167" s="27">
        <v>2.2587293545484539</v>
      </c>
      <c r="F167" s="27">
        <v>2.2203760298403252</v>
      </c>
      <c r="G167" s="27">
        <v>3.3419545140513987</v>
      </c>
      <c r="H167" s="27">
        <v>2.2203760298403252</v>
      </c>
      <c r="I167" s="27">
        <v>2.8397350473937464</v>
      </c>
      <c r="J167" s="27">
        <v>3.0494200878774489</v>
      </c>
      <c r="K167" s="27">
        <v>2.9519159061509535</v>
      </c>
      <c r="L167" s="27">
        <v>2.6523575042973109</v>
      </c>
      <c r="M167" s="27">
        <v>2.2203760298403252</v>
      </c>
      <c r="N167" s="27">
        <v>2.9756147877420855</v>
      </c>
      <c r="O167" s="27">
        <v>2.2203760298403252</v>
      </c>
      <c r="P167" s="27">
        <v>4.0054547322655623</v>
      </c>
      <c r="Q167" s="27">
        <v>2.2203760298403252</v>
      </c>
      <c r="R167" s="27">
        <v>2.4820250794217182</v>
      </c>
      <c r="S167" s="27">
        <v>2.6597218706084957</v>
      </c>
      <c r="T167" s="27">
        <v>2.8684519115600215</v>
      </c>
      <c r="U167" s="27">
        <v>2.6151885766438849</v>
      </c>
      <c r="V167" s="27">
        <v>3.6559305501949479</v>
      </c>
      <c r="W167" s="27">
        <v>2.9814467786028858</v>
      </c>
      <c r="X167" s="27">
        <v>3.4323681948166658</v>
      </c>
      <c r="Y167" s="27">
        <v>2.9605013731204339</v>
      </c>
      <c r="Z167" s="27">
        <v>2.9605013731204339</v>
      </c>
    </row>
    <row r="168" spans="1:26">
      <c r="A168" s="27" t="s">
        <v>55</v>
      </c>
      <c r="B168" s="27" t="s">
        <v>56</v>
      </c>
      <c r="C168" s="27">
        <v>166</v>
      </c>
      <c r="D168" s="27">
        <v>2.1979479891348674</v>
      </c>
      <c r="E168" s="27">
        <v>2.6174264056222398</v>
      </c>
      <c r="F168" s="27">
        <v>2.1979479891348674</v>
      </c>
      <c r="G168" s="27">
        <v>2.1979479891348674</v>
      </c>
      <c r="H168" s="27">
        <v>2.8943165125244508</v>
      </c>
      <c r="I168" s="27">
        <v>2.1979479891348674</v>
      </c>
      <c r="J168" s="27">
        <v>2.1979479891348674</v>
      </c>
      <c r="K168" s="27">
        <v>3.1863726190188557</v>
      </c>
      <c r="L168" s="27">
        <v>4.0991291767175424</v>
      </c>
      <c r="M168" s="27">
        <v>3.2017728607525719</v>
      </c>
      <c r="N168" s="27">
        <v>2.4125263675258894</v>
      </c>
      <c r="O168" s="27">
        <v>2.1979479891348674</v>
      </c>
      <c r="P168" s="27">
        <v>2.7572305351226305</v>
      </c>
      <c r="Q168" s="27">
        <v>2.5347614630262698</v>
      </c>
      <c r="R168" s="27">
        <v>3.2095023273910797</v>
      </c>
      <c r="S168" s="27">
        <v>2.1979479891348674</v>
      </c>
      <c r="T168" s="27">
        <v>3.3414671182865123</v>
      </c>
      <c r="U168" s="27">
        <v>2.9804393652125261</v>
      </c>
      <c r="V168" s="27">
        <v>2.9342899951117563</v>
      </c>
      <c r="W168" s="27">
        <v>3.0747755404168164</v>
      </c>
      <c r="X168" s="27">
        <v>3.550792254198746</v>
      </c>
      <c r="Y168" s="27">
        <v>3.6644627513092369</v>
      </c>
      <c r="Z168" s="27">
        <v>2.9733768161700875</v>
      </c>
    </row>
    <row r="169" spans="1:26">
      <c r="A169" s="27" t="s">
        <v>55</v>
      </c>
      <c r="B169" s="27" t="s">
        <v>56</v>
      </c>
      <c r="C169" s="27">
        <v>167</v>
      </c>
      <c r="D169" s="27">
        <v>2.1979479891348674</v>
      </c>
      <c r="E169" s="27">
        <v>2.1979479891348674</v>
      </c>
      <c r="F169" s="27">
        <v>2.1979479891348674</v>
      </c>
      <c r="G169" s="27">
        <v>2.1979479891348674</v>
      </c>
      <c r="H169" s="27">
        <v>2.1979479891348674</v>
      </c>
      <c r="I169" s="27">
        <v>2.1979479891348674</v>
      </c>
      <c r="J169" s="27">
        <v>2.1979479891348674</v>
      </c>
      <c r="K169" s="27">
        <v>2.9420704674962113</v>
      </c>
      <c r="L169" s="27">
        <v>2.3830885409905971</v>
      </c>
      <c r="M169" s="27">
        <v>4.3307413781304929</v>
      </c>
      <c r="N169" s="27">
        <v>2.1979479891348674</v>
      </c>
      <c r="O169" s="27">
        <v>3.0312487739795611</v>
      </c>
      <c r="P169" s="27">
        <v>2.7346136790453426</v>
      </c>
      <c r="Q169" s="27">
        <v>2.5219401556530205</v>
      </c>
      <c r="R169" s="27">
        <v>2.2118243468696184</v>
      </c>
      <c r="S169" s="27">
        <v>2.5420220960273054</v>
      </c>
      <c r="T169" s="27">
        <v>2.6128619153910395</v>
      </c>
      <c r="U169" s="27">
        <v>2.4520673493358673</v>
      </c>
      <c r="V169" s="27">
        <v>3.3511379474610612</v>
      </c>
      <c r="W169" s="27">
        <v>3.5878936940635588</v>
      </c>
      <c r="X169" s="27">
        <v>3.2215690292077479</v>
      </c>
      <c r="Y169" s="27">
        <v>2.9305973188464902</v>
      </c>
      <c r="Z169" s="27">
        <v>3.322689317978281</v>
      </c>
    </row>
    <row r="170" spans="1:26">
      <c r="A170" s="27" t="s">
        <v>55</v>
      </c>
      <c r="B170" s="27" t="s">
        <v>56</v>
      </c>
      <c r="C170" s="27">
        <v>168</v>
      </c>
      <c r="D170" s="27">
        <v>2.1979479891348674</v>
      </c>
      <c r="E170" s="27">
        <v>2.1979479891348674</v>
      </c>
      <c r="F170" s="27">
        <v>3.9406497824324651</v>
      </c>
      <c r="G170" s="27">
        <v>2.1979479891348674</v>
      </c>
      <c r="H170" s="27">
        <v>2.2668829534998869</v>
      </c>
      <c r="I170" s="27">
        <v>3.820070102871818</v>
      </c>
      <c r="J170" s="27">
        <v>2.4005768741185882</v>
      </c>
      <c r="K170" s="27">
        <v>2.1979479891348674</v>
      </c>
      <c r="L170" s="27">
        <v>2.1979479891348674</v>
      </c>
      <c r="M170" s="27">
        <v>3.602854447931457</v>
      </c>
      <c r="N170" s="27">
        <v>2.6546083716818654</v>
      </c>
      <c r="O170" s="27">
        <v>2.1979479891348674</v>
      </c>
      <c r="P170" s="27">
        <v>2.1979479891348674</v>
      </c>
      <c r="Q170" s="27">
        <v>3.906405712404319</v>
      </c>
      <c r="R170" s="27">
        <v>2.1979479891348674</v>
      </c>
      <c r="S170" s="27">
        <v>2.1979479891348674</v>
      </c>
      <c r="T170" s="27">
        <v>2.3733223380581956</v>
      </c>
      <c r="U170" s="27">
        <v>3.1566488458872342</v>
      </c>
      <c r="V170" s="27">
        <v>2.7382621619759249</v>
      </c>
      <c r="W170" s="27">
        <v>3.1370577484791484</v>
      </c>
      <c r="X170" s="27">
        <v>2.3326529414576065</v>
      </c>
      <c r="Y170" s="27">
        <v>4.126610793153751</v>
      </c>
      <c r="Z170" s="27">
        <v>2.9305973188464902</v>
      </c>
    </row>
    <row r="171" spans="1:26">
      <c r="A171" s="27" t="s">
        <v>55</v>
      </c>
      <c r="B171" s="27" t="s">
        <v>56</v>
      </c>
      <c r="C171" s="27">
        <v>169</v>
      </c>
      <c r="D171" s="27">
        <v>2.242804070545783</v>
      </c>
      <c r="E171" s="27">
        <v>2.242804070545783</v>
      </c>
      <c r="F171" s="27">
        <v>2.242804070545783</v>
      </c>
      <c r="G171" s="27">
        <v>2.242804070545783</v>
      </c>
      <c r="H171" s="27">
        <v>2.242804070545783</v>
      </c>
      <c r="I171" s="27">
        <v>2.6472712942290286</v>
      </c>
      <c r="J171" s="27">
        <v>2.5848092185459457</v>
      </c>
      <c r="K171" s="27">
        <v>3.0831679391590772</v>
      </c>
      <c r="L171" s="27">
        <v>4.736555484324164</v>
      </c>
      <c r="M171" s="27">
        <v>2.242804070545783</v>
      </c>
      <c r="N171" s="27">
        <v>2.3944773633249263</v>
      </c>
      <c r="O171" s="27">
        <v>3.3621128311454909</v>
      </c>
      <c r="P171" s="27">
        <v>3.3652078261578509</v>
      </c>
      <c r="Q171" s="27">
        <v>2.242804070545783</v>
      </c>
      <c r="R171" s="27">
        <v>2.9208261465256475</v>
      </c>
      <c r="S171" s="27">
        <v>2.9748030092645141</v>
      </c>
      <c r="T171" s="27">
        <v>2.8470006052227159</v>
      </c>
      <c r="U171" s="27">
        <v>2.242804070545783</v>
      </c>
      <c r="V171" s="27">
        <v>3.5457238915072553</v>
      </c>
      <c r="W171" s="27">
        <v>3.599864915177156</v>
      </c>
      <c r="X171" s="27">
        <v>4.0562978965126364</v>
      </c>
      <c r="Y171" s="27">
        <v>4.5706178365087862</v>
      </c>
      <c r="Z171" s="27">
        <v>2.9904054273943776</v>
      </c>
    </row>
    <row r="172" spans="1:26">
      <c r="A172" s="27" t="s">
        <v>55</v>
      </c>
      <c r="B172" s="27" t="s">
        <v>56</v>
      </c>
      <c r="C172" s="27">
        <v>170</v>
      </c>
      <c r="D172" s="27">
        <v>2.2203760298403252</v>
      </c>
      <c r="E172" s="27">
        <v>2.2203760298403252</v>
      </c>
      <c r="F172" s="27">
        <v>2.7173257060269678</v>
      </c>
      <c r="G172" s="27">
        <v>2.9520120766507758</v>
      </c>
      <c r="H172" s="27">
        <v>2.2203760298403252</v>
      </c>
      <c r="I172" s="27">
        <v>2.2203760298403252</v>
      </c>
      <c r="J172" s="27">
        <v>3.0515517202404903</v>
      </c>
      <c r="K172" s="27">
        <v>2.8870586975302701</v>
      </c>
      <c r="L172" s="27">
        <v>2.2203760298403252</v>
      </c>
      <c r="M172" s="27">
        <v>2.2203760298403252</v>
      </c>
      <c r="N172" s="27">
        <v>2.3640491098669436</v>
      </c>
      <c r="O172" s="27">
        <v>4.4679663700744694</v>
      </c>
      <c r="P172" s="27">
        <v>2.2203760298403252</v>
      </c>
      <c r="Q172" s="27">
        <v>2.8510293461848275</v>
      </c>
      <c r="R172" s="27">
        <v>2.2203760298403252</v>
      </c>
      <c r="S172" s="27">
        <v>2.2203760298403252</v>
      </c>
      <c r="T172" s="27">
        <v>2.6446084559868437</v>
      </c>
      <c r="U172" s="27">
        <v>3.8915789787362463</v>
      </c>
      <c r="V172" s="27">
        <v>3.4575620424160416</v>
      </c>
      <c r="W172" s="27">
        <v>2.6906665376376266</v>
      </c>
      <c r="X172" s="27">
        <v>2.919831486354199</v>
      </c>
      <c r="Y172" s="27">
        <v>2.9605013731204339</v>
      </c>
      <c r="Z172" s="27">
        <v>2.9605013731204339</v>
      </c>
    </row>
    <row r="173" spans="1:26">
      <c r="A173" s="27" t="s">
        <v>55</v>
      </c>
      <c r="B173" s="27" t="s">
        <v>56</v>
      </c>
      <c r="C173" s="27">
        <v>171</v>
      </c>
      <c r="D173" s="27">
        <v>2.242804070545783</v>
      </c>
      <c r="E173" s="27">
        <v>2.242804070545783</v>
      </c>
      <c r="F173" s="27">
        <v>3.7417149319184575</v>
      </c>
      <c r="G173" s="27">
        <v>2.6079774771094395</v>
      </c>
      <c r="H173" s="27">
        <v>4.1833081928698679</v>
      </c>
      <c r="I173" s="27">
        <v>2.4982445394563073</v>
      </c>
      <c r="J173" s="27">
        <v>3.1183126377634847</v>
      </c>
      <c r="K173" s="27">
        <v>2.2857612965855001</v>
      </c>
      <c r="L173" s="27">
        <v>2.242804070545783</v>
      </c>
      <c r="M173" s="27">
        <v>3.6798435503997835</v>
      </c>
      <c r="N173" s="27">
        <v>3.193513672991219</v>
      </c>
      <c r="O173" s="27">
        <v>2.5934142101499305</v>
      </c>
      <c r="P173" s="27">
        <v>4.4093675982093608</v>
      </c>
      <c r="Q173" s="27">
        <v>3.3373296995796946</v>
      </c>
      <c r="R173" s="27">
        <v>2.242804070545783</v>
      </c>
      <c r="S173" s="27">
        <v>2.9337223155612469</v>
      </c>
      <c r="T173" s="27">
        <v>2.242804070545783</v>
      </c>
      <c r="U173" s="27">
        <v>2.242804070545783</v>
      </c>
      <c r="V173" s="27">
        <v>2.242804070545783</v>
      </c>
      <c r="W173" s="27">
        <v>3.4812355601630021</v>
      </c>
      <c r="X173" s="27">
        <v>3.0190086426450855</v>
      </c>
      <c r="Y173" s="27">
        <v>2.9904054273943776</v>
      </c>
      <c r="Z173" s="27">
        <v>5.2214797449009218</v>
      </c>
    </row>
    <row r="174" spans="1:26">
      <c r="A174" s="27" t="s">
        <v>55</v>
      </c>
      <c r="B174" s="27" t="s">
        <v>56</v>
      </c>
      <c r="C174" s="27">
        <v>172</v>
      </c>
      <c r="D174" s="27">
        <v>2.1979479891348674</v>
      </c>
      <c r="E174" s="27">
        <v>2.1979479891348674</v>
      </c>
      <c r="F174" s="27">
        <v>2.1979479891348674</v>
      </c>
      <c r="G174" s="27">
        <v>2.1979479891348674</v>
      </c>
      <c r="H174" s="27">
        <v>3.0031149128331047</v>
      </c>
      <c r="I174" s="27">
        <v>2.1979479891348674</v>
      </c>
      <c r="J174" s="27">
        <v>2.1979479891348674</v>
      </c>
      <c r="K174" s="27">
        <v>3.0141852558315616</v>
      </c>
      <c r="L174" s="27">
        <v>2.1979479891348674</v>
      </c>
      <c r="M174" s="27">
        <v>2.3497968111231988</v>
      </c>
      <c r="N174" s="27">
        <v>2.8092120279833224</v>
      </c>
      <c r="O174" s="27">
        <v>2.7070073430796406</v>
      </c>
      <c r="P174" s="27">
        <v>3.5033824133349594</v>
      </c>
      <c r="Q174" s="27">
        <v>2.9516389358244317</v>
      </c>
      <c r="R174" s="27">
        <v>4.2255622896579883</v>
      </c>
      <c r="S174" s="27">
        <v>3.1290648686046931</v>
      </c>
      <c r="T174" s="27">
        <v>2.1979479891348674</v>
      </c>
      <c r="U174" s="27">
        <v>3.2644288780489479</v>
      </c>
      <c r="V174" s="27">
        <v>2.7554135427616386</v>
      </c>
      <c r="W174" s="27">
        <v>3.1592057709189727</v>
      </c>
      <c r="X174" s="27">
        <v>2.6394205374381419</v>
      </c>
      <c r="Y174" s="27">
        <v>3.5155885075669424</v>
      </c>
      <c r="Z174" s="27">
        <v>2.9305973188464902</v>
      </c>
    </row>
    <row r="175" spans="1:26">
      <c r="A175" s="27" t="s">
        <v>55</v>
      </c>
      <c r="B175" s="27" t="s">
        <v>56</v>
      </c>
      <c r="C175" s="27">
        <v>173</v>
      </c>
      <c r="D175" s="27">
        <v>2.2652321112512408</v>
      </c>
      <c r="E175" s="27">
        <v>2.2652321112512408</v>
      </c>
      <c r="F175" s="27">
        <v>2.2652321112512408</v>
      </c>
      <c r="G175" s="27">
        <v>2.3021101247023292</v>
      </c>
      <c r="H175" s="27">
        <v>3.1944377938701036</v>
      </c>
      <c r="I175" s="27">
        <v>3.5185851806978921</v>
      </c>
      <c r="J175" s="27">
        <v>2.2652321112512408</v>
      </c>
      <c r="K175" s="27">
        <v>2.2652321112512408</v>
      </c>
      <c r="L175" s="27">
        <v>2.4072017515817281</v>
      </c>
      <c r="M175" s="27">
        <v>4.346210253749228</v>
      </c>
      <c r="N175" s="27">
        <v>3.2957238833985567</v>
      </c>
      <c r="O175" s="27">
        <v>2.9854929284663396</v>
      </c>
      <c r="P175" s="27">
        <v>2.8127614261565124</v>
      </c>
      <c r="Q175" s="27">
        <v>2.4522571967291902</v>
      </c>
      <c r="R175" s="27">
        <v>2.2652321112512408</v>
      </c>
      <c r="S175" s="27">
        <v>2.2652321112512408</v>
      </c>
      <c r="T175" s="27">
        <v>2.8921577998462622</v>
      </c>
      <c r="U175" s="27">
        <v>3.0552468312922021</v>
      </c>
      <c r="V175" s="27">
        <v>2.6830919579961239</v>
      </c>
      <c r="W175" s="27">
        <v>4.116946206015899</v>
      </c>
      <c r="X175" s="27">
        <v>2.3691912041661798</v>
      </c>
      <c r="Y175" s="27">
        <v>3.0203094816683209</v>
      </c>
      <c r="Z175" s="27">
        <v>3.0203094816683209</v>
      </c>
    </row>
    <row r="176" spans="1:26">
      <c r="A176" s="27" t="s">
        <v>55</v>
      </c>
      <c r="B176" s="27" t="s">
        <v>56</v>
      </c>
      <c r="C176" s="27">
        <v>174</v>
      </c>
      <c r="D176" s="27">
        <v>2.2652321112512408</v>
      </c>
      <c r="E176" s="27">
        <v>2.2652321112512408</v>
      </c>
      <c r="F176" s="27">
        <v>4.1632927866892109</v>
      </c>
      <c r="G176" s="27">
        <v>2.2652321112512408</v>
      </c>
      <c r="H176" s="27">
        <v>2.2652321112512408</v>
      </c>
      <c r="I176" s="27">
        <v>2.2652321112512408</v>
      </c>
      <c r="J176" s="27">
        <v>2.2652321112512408</v>
      </c>
      <c r="K176" s="27">
        <v>3.8284839904760122</v>
      </c>
      <c r="L176" s="27">
        <v>2.4905773862396132</v>
      </c>
      <c r="M176" s="27">
        <v>2.2652321112512408</v>
      </c>
      <c r="N176" s="27">
        <v>3.8141072360010124</v>
      </c>
      <c r="O176" s="27">
        <v>3.9807450898983143</v>
      </c>
      <c r="P176" s="27">
        <v>3.6332737322493251</v>
      </c>
      <c r="Q176" s="27">
        <v>2.2652321112512408</v>
      </c>
      <c r="R176" s="27">
        <v>2.2652321112512408</v>
      </c>
      <c r="S176" s="27">
        <v>2.7808970942998248</v>
      </c>
      <c r="T176" s="27">
        <v>4.1974675526422196</v>
      </c>
      <c r="U176" s="27">
        <v>2.2652321112512408</v>
      </c>
      <c r="V176" s="27">
        <v>4.6669519375823034</v>
      </c>
      <c r="W176" s="27">
        <v>2.2652321112512408</v>
      </c>
      <c r="X176" s="27">
        <v>2.7150544031910147</v>
      </c>
      <c r="Y176" s="27">
        <v>3.676569978239133</v>
      </c>
      <c r="Z176" s="27">
        <v>3.0203094816683209</v>
      </c>
    </row>
    <row r="177" spans="1:26">
      <c r="A177" s="27" t="s">
        <v>55</v>
      </c>
      <c r="B177" s="27" t="s">
        <v>56</v>
      </c>
      <c r="C177" s="27">
        <v>175</v>
      </c>
      <c r="D177" s="27">
        <v>2.242804070545783</v>
      </c>
      <c r="E177" s="27">
        <v>2.242804070545783</v>
      </c>
      <c r="F177" s="27">
        <v>2.306768904979688</v>
      </c>
      <c r="G177" s="27">
        <v>2.242804070545783</v>
      </c>
      <c r="H177" s="27">
        <v>3.8178132376421767</v>
      </c>
      <c r="I177" s="27">
        <v>3.2945819079525247</v>
      </c>
      <c r="J177" s="27">
        <v>2.9367948520749043</v>
      </c>
      <c r="K177" s="27">
        <v>3.9319195223134593</v>
      </c>
      <c r="L177" s="27">
        <v>3.7584686154701559</v>
      </c>
      <c r="M177" s="27">
        <v>2.242804070545783</v>
      </c>
      <c r="N177" s="27">
        <v>2.5879641028881859</v>
      </c>
      <c r="O177" s="27">
        <v>3.2192386355663105</v>
      </c>
      <c r="P177" s="27">
        <v>3.8961916157108702</v>
      </c>
      <c r="Q177" s="27">
        <v>2.242804070545783</v>
      </c>
      <c r="R177" s="27">
        <v>2.5796508935253462</v>
      </c>
      <c r="S177" s="27">
        <v>2.5803984406966087</v>
      </c>
      <c r="T177" s="27">
        <v>2.9464614533479527</v>
      </c>
      <c r="U177" s="27">
        <v>2.688987599094133</v>
      </c>
      <c r="V177" s="27">
        <v>2.3903282448097443</v>
      </c>
      <c r="W177" s="27">
        <v>2.242804070545783</v>
      </c>
      <c r="X177" s="27">
        <v>3.6013528798375556</v>
      </c>
      <c r="Y177" s="27">
        <v>2.9904054273943776</v>
      </c>
      <c r="Z177" s="27">
        <v>2.9904054273943776</v>
      </c>
    </row>
    <row r="178" spans="1:26">
      <c r="A178" s="27" t="s">
        <v>55</v>
      </c>
      <c r="B178" s="27" t="s">
        <v>56</v>
      </c>
      <c r="C178" s="27">
        <v>176</v>
      </c>
      <c r="D178" s="27">
        <v>2.242804070545783</v>
      </c>
      <c r="E178" s="27">
        <v>2.242804070545783</v>
      </c>
      <c r="F178" s="27">
        <v>2.242804070545783</v>
      </c>
      <c r="G178" s="27">
        <v>2.8406159748758633</v>
      </c>
      <c r="H178" s="27">
        <v>2.242804070545783</v>
      </c>
      <c r="I178" s="27">
        <v>3.1549748892091274</v>
      </c>
      <c r="J178" s="27">
        <v>2.242804070545783</v>
      </c>
      <c r="K178" s="27">
        <v>3.1828155849561046</v>
      </c>
      <c r="L178" s="27">
        <v>4.1155680135064019</v>
      </c>
      <c r="M178" s="27">
        <v>2.4503457307327259</v>
      </c>
      <c r="N178" s="27">
        <v>2.242804070545783</v>
      </c>
      <c r="O178" s="27">
        <v>3.0568373100871011</v>
      </c>
      <c r="P178" s="27">
        <v>2.7689958224976037</v>
      </c>
      <c r="Q178" s="27">
        <v>3.5848009662901177</v>
      </c>
      <c r="R178" s="27">
        <v>2.242804070545783</v>
      </c>
      <c r="S178" s="27">
        <v>3.3504055366049585</v>
      </c>
      <c r="T178" s="27">
        <v>2.242804070545783</v>
      </c>
      <c r="U178" s="27">
        <v>2.4908806472689897</v>
      </c>
      <c r="V178" s="27">
        <v>2.3720568301747567</v>
      </c>
      <c r="W178" s="27">
        <v>3.0990692692122042</v>
      </c>
      <c r="X178" s="27">
        <v>3.0001766567526809</v>
      </c>
      <c r="Y178" s="27">
        <v>2.9904054273943776</v>
      </c>
      <c r="Z178" s="27">
        <v>3.2812896850746376</v>
      </c>
    </row>
    <row r="179" spans="1:26">
      <c r="A179" s="27" t="s">
        <v>55</v>
      </c>
      <c r="B179" s="27" t="s">
        <v>56</v>
      </c>
      <c r="C179" s="27">
        <v>177</v>
      </c>
      <c r="D179" s="27">
        <v>2.1979479891348674</v>
      </c>
      <c r="E179" s="27">
        <v>2.1979479891348674</v>
      </c>
      <c r="F179" s="27">
        <v>2.2043366334927565</v>
      </c>
      <c r="G179" s="27">
        <v>2.1979479891348674</v>
      </c>
      <c r="H179" s="27">
        <v>2.1979479891348674</v>
      </c>
      <c r="I179" s="27">
        <v>2.518701814816612</v>
      </c>
      <c r="J179" s="27">
        <v>2.1979479891348674</v>
      </c>
      <c r="K179" s="27">
        <v>2.2623624819261505</v>
      </c>
      <c r="L179" s="27">
        <v>3.3986284891968741</v>
      </c>
      <c r="M179" s="27">
        <v>2.1979479891348674</v>
      </c>
      <c r="N179" s="27">
        <v>2.1979479891348674</v>
      </c>
      <c r="O179" s="27">
        <v>2.7091687989030246</v>
      </c>
      <c r="P179" s="27">
        <v>4.1383036857363775</v>
      </c>
      <c r="Q179" s="27">
        <v>3.7375738984628022</v>
      </c>
      <c r="R179" s="27">
        <v>2.371761771844668</v>
      </c>
      <c r="S179" s="27">
        <v>2.8873269785566982</v>
      </c>
      <c r="T179" s="27">
        <v>3.2264924811099616</v>
      </c>
      <c r="U179" s="27">
        <v>3.2240452533674682</v>
      </c>
      <c r="V179" s="27">
        <v>3.0469421240752967</v>
      </c>
      <c r="W179" s="27">
        <v>2.8383127274991318</v>
      </c>
      <c r="X179" s="27">
        <v>2.7381596264523829</v>
      </c>
      <c r="Y179" s="27">
        <v>2.9305973188464902</v>
      </c>
      <c r="Z179" s="27">
        <v>2.9305973188464902</v>
      </c>
    </row>
    <row r="180" spans="1:26">
      <c r="A180" s="27" t="s">
        <v>55</v>
      </c>
      <c r="B180" s="27" t="s">
        <v>56</v>
      </c>
      <c r="C180" s="27">
        <v>178</v>
      </c>
      <c r="D180" s="27">
        <v>2.2203760298403252</v>
      </c>
      <c r="E180" s="27">
        <v>2.2203760298403252</v>
      </c>
      <c r="F180" s="27">
        <v>2.2203760298403252</v>
      </c>
      <c r="G180" s="27">
        <v>2.2512614064328749</v>
      </c>
      <c r="H180" s="27">
        <v>2.2203760298403252</v>
      </c>
      <c r="I180" s="27">
        <v>3.9667239604030899</v>
      </c>
      <c r="J180" s="27">
        <v>2.2203760298403252</v>
      </c>
      <c r="K180" s="27">
        <v>2.4045266556335343</v>
      </c>
      <c r="L180" s="27">
        <v>2.8857264273033683</v>
      </c>
      <c r="M180" s="27">
        <v>3.0937386304690668</v>
      </c>
      <c r="N180" s="27">
        <v>2.2203760298403252</v>
      </c>
      <c r="O180" s="27">
        <v>2.2203760298403252</v>
      </c>
      <c r="P180" s="27">
        <v>2.7941952276842006</v>
      </c>
      <c r="Q180" s="27">
        <v>2.4308306107822473</v>
      </c>
      <c r="R180" s="27">
        <v>3.2650703462446478</v>
      </c>
      <c r="S180" s="27">
        <v>2.8741287944036698</v>
      </c>
      <c r="T180" s="27">
        <v>2.9921490553262564</v>
      </c>
      <c r="U180" s="27">
        <v>3.2649517653714697</v>
      </c>
      <c r="V180" s="27">
        <v>2.9465499451801214</v>
      </c>
      <c r="W180" s="27">
        <v>2.2203760298403252</v>
      </c>
      <c r="X180" s="27">
        <v>4.2609089899813215</v>
      </c>
      <c r="Y180" s="27">
        <v>2.9605013731204339</v>
      </c>
      <c r="Z180" s="27">
        <v>4.1204626507982907</v>
      </c>
    </row>
    <row r="181" spans="1:26">
      <c r="A181" s="27" t="s">
        <v>55</v>
      </c>
      <c r="B181" s="27" t="s">
        <v>56</v>
      </c>
      <c r="C181" s="27">
        <v>179</v>
      </c>
      <c r="D181" s="27">
        <v>2.242804070545783</v>
      </c>
      <c r="E181" s="27">
        <v>2.242804070545783</v>
      </c>
      <c r="F181" s="27">
        <v>2.3011394862123939</v>
      </c>
      <c r="G181" s="27">
        <v>4.2996571190549391</v>
      </c>
      <c r="H181" s="27">
        <v>2.242804070545783</v>
      </c>
      <c r="I181" s="27">
        <v>3.6347479544474166</v>
      </c>
      <c r="J181" s="27">
        <v>2.2712727130463013</v>
      </c>
      <c r="K181" s="27">
        <v>2.242804070545783</v>
      </c>
      <c r="L181" s="27">
        <v>2.2556253779190261</v>
      </c>
      <c r="M181" s="27">
        <v>2.242804070545783</v>
      </c>
      <c r="N181" s="27">
        <v>2.242804070545783</v>
      </c>
      <c r="O181" s="27">
        <v>2.242804070545783</v>
      </c>
      <c r="P181" s="27">
        <v>3.1246598372791503</v>
      </c>
      <c r="Q181" s="27">
        <v>2.9329672822237498</v>
      </c>
      <c r="R181" s="27">
        <v>2.242804070545783</v>
      </c>
      <c r="S181" s="27">
        <v>2.242804070545783</v>
      </c>
      <c r="T181" s="27">
        <v>3.1147763154273131</v>
      </c>
      <c r="U181" s="27">
        <v>3.2844820002480599</v>
      </c>
      <c r="V181" s="27">
        <v>3.1060816680705501</v>
      </c>
      <c r="W181" s="27">
        <v>3.232306629941232</v>
      </c>
      <c r="X181" s="27">
        <v>2.6215762763188888</v>
      </c>
      <c r="Y181" s="27">
        <v>2.9904054273943776</v>
      </c>
      <c r="Z181" s="27">
        <v>2.9904054273943776</v>
      </c>
    </row>
    <row r="182" spans="1:26">
      <c r="A182" s="27" t="s">
        <v>55</v>
      </c>
      <c r="B182" s="27" t="s">
        <v>56</v>
      </c>
      <c r="C182" s="27">
        <v>180</v>
      </c>
      <c r="D182" s="27">
        <v>2.2652321112512408</v>
      </c>
      <c r="E182" s="27">
        <v>2.2652321112512408</v>
      </c>
      <c r="F182" s="27">
        <v>2.2652321112512408</v>
      </c>
      <c r="G182" s="27">
        <v>2.3353863885067661</v>
      </c>
      <c r="H182" s="27">
        <v>2.2652321112512408</v>
      </c>
      <c r="I182" s="27">
        <v>2.2652321112512408</v>
      </c>
      <c r="J182" s="27">
        <v>2.2652321112512408</v>
      </c>
      <c r="K182" s="27">
        <v>2.8969525716805609</v>
      </c>
      <c r="L182" s="27">
        <v>2.5306040277368744</v>
      </c>
      <c r="M182" s="27">
        <v>2.2652321112512408</v>
      </c>
      <c r="N182" s="27">
        <v>2.3861275466091874</v>
      </c>
      <c r="O182" s="27">
        <v>2.4678797205626517</v>
      </c>
      <c r="P182" s="27">
        <v>4.7411155398930758</v>
      </c>
      <c r="Q182" s="27">
        <v>2.655969470778452</v>
      </c>
      <c r="R182" s="27">
        <v>2.2652321112512408</v>
      </c>
      <c r="S182" s="27">
        <v>3.137482370957724</v>
      </c>
      <c r="T182" s="27">
        <v>3.712458577182395</v>
      </c>
      <c r="U182" s="27">
        <v>3.6252849662014528</v>
      </c>
      <c r="V182" s="27">
        <v>3.1591076308444639</v>
      </c>
      <c r="W182" s="27">
        <v>3.1807256897522489</v>
      </c>
      <c r="X182" s="27">
        <v>2.2796088657262397</v>
      </c>
      <c r="Y182" s="27">
        <v>3.0203094816683209</v>
      </c>
      <c r="Z182" s="27">
        <v>6.4894819048557135</v>
      </c>
    </row>
    <row r="183" spans="1:26">
      <c r="A183" s="27" t="s">
        <v>55</v>
      </c>
      <c r="B183" s="27" t="s">
        <v>56</v>
      </c>
      <c r="C183" s="27">
        <v>181</v>
      </c>
      <c r="D183" s="27">
        <v>2.2652321112512408</v>
      </c>
      <c r="E183" s="27">
        <v>2.2652321112512408</v>
      </c>
      <c r="F183" s="27">
        <v>2.717176171638827</v>
      </c>
      <c r="G183" s="27">
        <v>2.2652321112512408</v>
      </c>
      <c r="H183" s="27">
        <v>2.7270073081512227</v>
      </c>
      <c r="I183" s="27">
        <v>2.2652321112512408</v>
      </c>
      <c r="J183" s="27">
        <v>3.4659031787437891</v>
      </c>
      <c r="K183" s="27">
        <v>3.5139488304005093</v>
      </c>
      <c r="L183" s="27">
        <v>2.6633693767726272</v>
      </c>
      <c r="M183" s="27">
        <v>2.2652321112512408</v>
      </c>
      <c r="N183" s="27">
        <v>2.2652321112512408</v>
      </c>
      <c r="O183" s="27">
        <v>2.8902398191027516</v>
      </c>
      <c r="P183" s="27">
        <v>2.638927453969337</v>
      </c>
      <c r="Q183" s="27">
        <v>2.5913198018572881</v>
      </c>
      <c r="R183" s="27">
        <v>2.5017828295847422</v>
      </c>
      <c r="S183" s="27">
        <v>2.2652321112512408</v>
      </c>
      <c r="T183" s="27">
        <v>3.667758140297209</v>
      </c>
      <c r="U183" s="27">
        <v>3.9268857278857725</v>
      </c>
      <c r="V183" s="27">
        <v>3.8949004195827182</v>
      </c>
      <c r="W183" s="27">
        <v>2.5481369712859503</v>
      </c>
      <c r="X183" s="27">
        <v>3.7333064913914114</v>
      </c>
      <c r="Y183" s="27">
        <v>3.0203094816683209</v>
      </c>
      <c r="Z183" s="27">
        <v>4.3531419160871332</v>
      </c>
    </row>
    <row r="184" spans="1:26">
      <c r="A184" s="27" t="s">
        <v>55</v>
      </c>
      <c r="B184" s="27" t="s">
        <v>56</v>
      </c>
      <c r="C184" s="27">
        <v>182</v>
      </c>
      <c r="D184" s="27">
        <v>2.1979479891348674</v>
      </c>
      <c r="E184" s="27">
        <v>2.1979479891348674</v>
      </c>
      <c r="F184" s="27">
        <v>2.1979479891348674</v>
      </c>
      <c r="G184" s="27">
        <v>2.2791035459404783</v>
      </c>
      <c r="H184" s="27">
        <v>2.1979479891348674</v>
      </c>
      <c r="I184" s="27">
        <v>2.1979479891348674</v>
      </c>
      <c r="J184" s="27">
        <v>2.1979479891348674</v>
      </c>
      <c r="K184" s="27">
        <v>3.2674693096039698</v>
      </c>
      <c r="L184" s="27">
        <v>2.1979479891348674</v>
      </c>
      <c r="M184" s="27">
        <v>2.1979479891348674</v>
      </c>
      <c r="N184" s="27">
        <v>2.1979479891348674</v>
      </c>
      <c r="O184" s="27">
        <v>2.462712877354325</v>
      </c>
      <c r="P184" s="27">
        <v>2.4923190927221608</v>
      </c>
      <c r="Q184" s="27">
        <v>3.6521322869021913</v>
      </c>
      <c r="R184" s="27">
        <v>3.0865638067572934</v>
      </c>
      <c r="S184" s="27">
        <v>2.3508153539473584</v>
      </c>
      <c r="T184" s="27">
        <v>3.8240118688416396</v>
      </c>
      <c r="U184" s="27">
        <v>3.1793610757223667</v>
      </c>
      <c r="V184" s="27">
        <v>3.4660759024230563</v>
      </c>
      <c r="W184" s="27">
        <v>2.9941986892151218</v>
      </c>
      <c r="X184" s="27">
        <v>4.23051508733184</v>
      </c>
      <c r="Y184" s="27">
        <v>2.9305973188464902</v>
      </c>
      <c r="Z184" s="27">
        <v>5.0644751039752611</v>
      </c>
    </row>
    <row r="185" spans="1:26">
      <c r="A185" s="27" t="s">
        <v>55</v>
      </c>
      <c r="B185" s="27" t="s">
        <v>56</v>
      </c>
      <c r="C185" s="27">
        <v>183</v>
      </c>
      <c r="D185" s="27">
        <v>2.1979479891348674</v>
      </c>
      <c r="E185" s="27">
        <v>2.767656144530966</v>
      </c>
      <c r="F185" s="27">
        <v>2.1979479891348674</v>
      </c>
      <c r="G185" s="27">
        <v>2.1979479891348674</v>
      </c>
      <c r="H185" s="27">
        <v>3.1386696697930492</v>
      </c>
      <c r="I185" s="27">
        <v>2.1979479891348674</v>
      </c>
      <c r="J185" s="27">
        <v>2.1979479891348674</v>
      </c>
      <c r="K185" s="27">
        <v>2.1979479891348674</v>
      </c>
      <c r="L185" s="27">
        <v>3.1536450965467662</v>
      </c>
      <c r="M185" s="27">
        <v>2.8298068206525357</v>
      </c>
      <c r="N185" s="27">
        <v>4.0886887197461608</v>
      </c>
      <c r="O185" s="27">
        <v>2.7727993403660887</v>
      </c>
      <c r="P185" s="27">
        <v>2.8776047942817606</v>
      </c>
      <c r="Q185" s="27">
        <v>2.1979479891348674</v>
      </c>
      <c r="R185" s="27">
        <v>3.4340373068757661</v>
      </c>
      <c r="S185" s="27">
        <v>2.1979479891348674</v>
      </c>
      <c r="T185" s="27">
        <v>3.5074562352771732</v>
      </c>
      <c r="U185" s="27">
        <v>4.0872308637333958</v>
      </c>
      <c r="V185" s="27">
        <v>2.6495897206990202</v>
      </c>
      <c r="W185" s="27">
        <v>2.689856136971132</v>
      </c>
      <c r="X185" s="27">
        <v>2.1979479891348674</v>
      </c>
      <c r="Y185" s="27">
        <v>2.9305973188464902</v>
      </c>
      <c r="Z185" s="27">
        <v>2.9305973188464902</v>
      </c>
    </row>
    <row r="186" spans="1:26">
      <c r="A186" s="27" t="s">
        <v>55</v>
      </c>
      <c r="B186" s="27" t="s">
        <v>56</v>
      </c>
      <c r="C186" s="27">
        <v>184</v>
      </c>
      <c r="D186" s="27">
        <v>2.2203760298403252</v>
      </c>
      <c r="E186" s="27">
        <v>2.2203760298403252</v>
      </c>
      <c r="F186" s="27">
        <v>2.5365131671055772</v>
      </c>
      <c r="G186" s="27">
        <v>2.2203760298403252</v>
      </c>
      <c r="H186" s="27">
        <v>3.6936177397896262</v>
      </c>
      <c r="I186" s="27">
        <v>2.2203760298403252</v>
      </c>
      <c r="J186" s="27">
        <v>2.2203760298403252</v>
      </c>
      <c r="K186" s="27">
        <v>2.395845018164239</v>
      </c>
      <c r="L186" s="27">
        <v>2.9590951663074327</v>
      </c>
      <c r="M186" s="27">
        <v>2.2203760298403252</v>
      </c>
      <c r="N186" s="27">
        <v>2.5043694568722334</v>
      </c>
      <c r="O186" s="27">
        <v>2.4944296622217692</v>
      </c>
      <c r="P186" s="27">
        <v>4.0306041120375005</v>
      </c>
      <c r="Q186" s="27">
        <v>2.2203760298403252</v>
      </c>
      <c r="R186" s="27">
        <v>4.080362905105317</v>
      </c>
      <c r="S186" s="27">
        <v>2.366632125970435</v>
      </c>
      <c r="T186" s="27">
        <v>3.1878678452605027</v>
      </c>
      <c r="U186" s="27">
        <v>3.207377575171293</v>
      </c>
      <c r="V186" s="27">
        <v>2.6318857164690317</v>
      </c>
      <c r="W186" s="27">
        <v>2.4293578786877181</v>
      </c>
      <c r="X186" s="27">
        <v>3.5970240897678694</v>
      </c>
      <c r="Y186" s="27">
        <v>2.9605013731204339</v>
      </c>
      <c r="Z186" s="27">
        <v>2.9605013731204339</v>
      </c>
    </row>
    <row r="187" spans="1:26">
      <c r="A187" s="27" t="s">
        <v>55</v>
      </c>
      <c r="B187" s="27" t="s">
        <v>56</v>
      </c>
      <c r="C187" s="27">
        <v>185</v>
      </c>
      <c r="D187" s="27">
        <v>2.1979479891348674</v>
      </c>
      <c r="E187" s="27">
        <v>2.1979479891348674</v>
      </c>
      <c r="F187" s="27">
        <v>2.1979479891348674</v>
      </c>
      <c r="G187" s="27">
        <v>3.036699751062522</v>
      </c>
      <c r="H187" s="27">
        <v>3.4701277150365417</v>
      </c>
      <c r="I187" s="27">
        <v>2.1979479891348674</v>
      </c>
      <c r="J187" s="27">
        <v>2.3538044304020072</v>
      </c>
      <c r="K187" s="27">
        <v>3.7157703394853776</v>
      </c>
      <c r="L187" s="27">
        <v>2.1979479891348674</v>
      </c>
      <c r="M187" s="27">
        <v>2.3246010206854355</v>
      </c>
      <c r="N187" s="27">
        <v>2.845456152090807</v>
      </c>
      <c r="O187" s="27">
        <v>2.1979479891348674</v>
      </c>
      <c r="P187" s="27">
        <v>2.1979479891348674</v>
      </c>
      <c r="Q187" s="27">
        <v>2.7186052112588448</v>
      </c>
      <c r="R187" s="27">
        <v>2.6922885171505935</v>
      </c>
      <c r="S187" s="27">
        <v>2.1979479891348674</v>
      </c>
      <c r="T187" s="27">
        <v>2.4910956535281232</v>
      </c>
      <c r="U187" s="27">
        <v>2.4969420998194383</v>
      </c>
      <c r="V187" s="27">
        <v>3.0044337257849869</v>
      </c>
      <c r="W187" s="27">
        <v>3.2773382227371259</v>
      </c>
      <c r="X187" s="27">
        <v>3.4043282066299705</v>
      </c>
      <c r="Y187" s="27">
        <v>2.9305973188464902</v>
      </c>
      <c r="Z187" s="27">
        <v>2.9305973188464902</v>
      </c>
    </row>
    <row r="188" spans="1:26">
      <c r="A188" s="27" t="s">
        <v>55</v>
      </c>
      <c r="B188" s="27" t="s">
        <v>56</v>
      </c>
      <c r="C188" s="27">
        <v>186</v>
      </c>
      <c r="D188" s="27">
        <v>2.1979479891348674</v>
      </c>
      <c r="E188" s="27">
        <v>2.1979479891348674</v>
      </c>
      <c r="F188" s="27">
        <v>2.1979479891348674</v>
      </c>
      <c r="G188" s="27">
        <v>2.1979479891348674</v>
      </c>
      <c r="H188" s="27">
        <v>2.1979479891348674</v>
      </c>
      <c r="I188" s="27">
        <v>2.1979479891348674</v>
      </c>
      <c r="J188" s="27">
        <v>3.5260652973984472</v>
      </c>
      <c r="K188" s="27">
        <v>2.1979479891348674</v>
      </c>
      <c r="L188" s="27">
        <v>2.1979479891348674</v>
      </c>
      <c r="M188" s="27">
        <v>2.2639523939113158</v>
      </c>
      <c r="N188" s="27">
        <v>2.8650619223847182</v>
      </c>
      <c r="O188" s="27">
        <v>3.2680922085425621</v>
      </c>
      <c r="P188" s="27">
        <v>2.1979479891348674</v>
      </c>
      <c r="Q188" s="27">
        <v>2.3899021750056915</v>
      </c>
      <c r="R188" s="27">
        <v>2.1979479891348674</v>
      </c>
      <c r="S188" s="27">
        <v>2.5564991686947076</v>
      </c>
      <c r="T188" s="27">
        <v>2.8836051311969988</v>
      </c>
      <c r="U188" s="27">
        <v>3.3910747478338119</v>
      </c>
      <c r="V188" s="27">
        <v>3.960570321062705</v>
      </c>
      <c r="W188" s="27">
        <v>3.599176444552016</v>
      </c>
      <c r="X188" s="27">
        <v>3.8053514516199911</v>
      </c>
      <c r="Y188" s="27">
        <v>2.9305973188464902</v>
      </c>
      <c r="Z188" s="27">
        <v>3.4980048006811062</v>
      </c>
    </row>
    <row r="189" spans="1:26">
      <c r="A189" s="27" t="s">
        <v>55</v>
      </c>
      <c r="B189" s="27" t="s">
        <v>56</v>
      </c>
      <c r="C189" s="27">
        <v>187</v>
      </c>
      <c r="D189" s="27">
        <v>2.1979479891348674</v>
      </c>
      <c r="E189" s="27">
        <v>2.1979479891348674</v>
      </c>
      <c r="F189" s="27">
        <v>2.1979479891348674</v>
      </c>
      <c r="G189" s="27">
        <v>2.1979479891348674</v>
      </c>
      <c r="H189" s="27">
        <v>2.3911402870855478</v>
      </c>
      <c r="I189" s="27">
        <v>2.1979479891348674</v>
      </c>
      <c r="J189" s="27">
        <v>2.1979479891348674</v>
      </c>
      <c r="K189" s="27">
        <v>2.8496103255506213</v>
      </c>
      <c r="L189" s="27">
        <v>3.6762293576753997</v>
      </c>
      <c r="M189" s="27">
        <v>2.1979479891348674</v>
      </c>
      <c r="N189" s="27">
        <v>3.6318966305811959</v>
      </c>
      <c r="O189" s="27">
        <v>3.0208743449943869</v>
      </c>
      <c r="P189" s="27">
        <v>2.5300285839625336</v>
      </c>
      <c r="Q189" s="27">
        <v>2.1979479891348674</v>
      </c>
      <c r="R189" s="27">
        <v>2.6080850176698314</v>
      </c>
      <c r="S189" s="27">
        <v>2.4595477262698124</v>
      </c>
      <c r="T189" s="27">
        <v>2.1979479891348674</v>
      </c>
      <c r="U189" s="27">
        <v>3.0323915123015723</v>
      </c>
      <c r="V189" s="27">
        <v>2.5374284347016727</v>
      </c>
      <c r="W189" s="27">
        <v>4.2275329979656826</v>
      </c>
      <c r="X189" s="27">
        <v>3.5710279105197413</v>
      </c>
      <c r="Y189" s="27">
        <v>2.9305973188464902</v>
      </c>
      <c r="Z189" s="27">
        <v>2.9305973188464902</v>
      </c>
    </row>
    <row r="190" spans="1:26">
      <c r="A190" s="27" t="s">
        <v>55</v>
      </c>
      <c r="B190" s="27" t="s">
        <v>56</v>
      </c>
      <c r="C190" s="27">
        <v>188</v>
      </c>
      <c r="D190" s="27">
        <v>2.1979479891348674</v>
      </c>
      <c r="E190" s="27">
        <v>2.1979479891348674</v>
      </c>
      <c r="F190" s="27">
        <v>2.1979479891348674</v>
      </c>
      <c r="G190" s="27">
        <v>2.1979479891348674</v>
      </c>
      <c r="H190" s="27">
        <v>2.1979479891348674</v>
      </c>
      <c r="I190" s="27">
        <v>3.2432335451242889</v>
      </c>
      <c r="J190" s="27">
        <v>2.6127520434245808</v>
      </c>
      <c r="K190" s="27">
        <v>2.1979479891348674</v>
      </c>
      <c r="L190" s="27">
        <v>2.1979479891348674</v>
      </c>
      <c r="M190" s="27">
        <v>2.1979479891348674</v>
      </c>
      <c r="N190" s="27">
        <v>3.2957058809511728</v>
      </c>
      <c r="O190" s="27">
        <v>4.270737659623701</v>
      </c>
      <c r="P190" s="27">
        <v>3.1611401463665376</v>
      </c>
      <c r="Q190" s="27">
        <v>3.2285952453900553</v>
      </c>
      <c r="R190" s="27">
        <v>2.4392313690767993</v>
      </c>
      <c r="S190" s="27">
        <v>2.8394044600751882</v>
      </c>
      <c r="T190" s="27">
        <v>2.3544858462066767</v>
      </c>
      <c r="U190" s="27">
        <v>2.1979479891348674</v>
      </c>
      <c r="V190" s="27">
        <v>3.0111741700481849</v>
      </c>
      <c r="W190" s="27">
        <v>2.6013520845267628</v>
      </c>
      <c r="X190" s="27">
        <v>3.6667265679789538</v>
      </c>
      <c r="Y190" s="27">
        <v>2.9305973188464902</v>
      </c>
      <c r="Z190" s="27">
        <v>2.9407736638730642</v>
      </c>
    </row>
    <row r="191" spans="1:26">
      <c r="A191" s="27" t="s">
        <v>55</v>
      </c>
      <c r="B191" s="27" t="s">
        <v>56</v>
      </c>
      <c r="C191" s="27">
        <v>189</v>
      </c>
      <c r="D191" s="27">
        <v>2.1979479891348674</v>
      </c>
      <c r="E191" s="27">
        <v>2.2353570355703125</v>
      </c>
      <c r="F191" s="27">
        <v>3.3046514503408009</v>
      </c>
      <c r="G191" s="27">
        <v>2.3713074364158175</v>
      </c>
      <c r="H191" s="27">
        <v>3.6173170223902527</v>
      </c>
      <c r="I191" s="27">
        <v>2.1979479891348674</v>
      </c>
      <c r="J191" s="27">
        <v>2.1979479891348674</v>
      </c>
      <c r="K191" s="27">
        <v>2.9123103615044612</v>
      </c>
      <c r="L191" s="27">
        <v>3.3607944531042238</v>
      </c>
      <c r="M191" s="27">
        <v>2.2352398271609442</v>
      </c>
      <c r="N191" s="27">
        <v>2.1979479891348674</v>
      </c>
      <c r="O191" s="27">
        <v>2.1979479891348674</v>
      </c>
      <c r="P191" s="27">
        <v>2.2089596405900345</v>
      </c>
      <c r="Q191" s="27">
        <v>4.4018304618759858</v>
      </c>
      <c r="R191" s="27">
        <v>3.170569222279449</v>
      </c>
      <c r="S191" s="27">
        <v>2.1979479891348674</v>
      </c>
      <c r="T191" s="27">
        <v>2.2593073774853023</v>
      </c>
      <c r="U191" s="27">
        <v>2.7152203162414232</v>
      </c>
      <c r="V191" s="27">
        <v>2.1979479891348674</v>
      </c>
      <c r="W191" s="27">
        <v>2.1979479891348674</v>
      </c>
      <c r="X191" s="27">
        <v>3.2809942167878297</v>
      </c>
      <c r="Y191" s="27">
        <v>2.9305973188464902</v>
      </c>
      <c r="Z191" s="27">
        <v>2.9305973188464902</v>
      </c>
    </row>
    <row r="192" spans="1:26">
      <c r="A192" s="27" t="s">
        <v>55</v>
      </c>
      <c r="B192" s="27" t="s">
        <v>56</v>
      </c>
      <c r="C192" s="27">
        <v>190</v>
      </c>
      <c r="D192" s="27">
        <v>2.2652321112512408</v>
      </c>
      <c r="E192" s="27">
        <v>2.2652321112512408</v>
      </c>
      <c r="F192" s="27">
        <v>2.2652321112512408</v>
      </c>
      <c r="G192" s="27">
        <v>2.2652321112512408</v>
      </c>
      <c r="H192" s="27">
        <v>2.2652321112512408</v>
      </c>
      <c r="I192" s="27">
        <v>2.4528084316678567</v>
      </c>
      <c r="J192" s="27">
        <v>2.2652321112512408</v>
      </c>
      <c r="K192" s="27">
        <v>3.7545843040437785</v>
      </c>
      <c r="L192" s="27">
        <v>2.2652321112512408</v>
      </c>
      <c r="M192" s="27">
        <v>2.6695004702756946</v>
      </c>
      <c r="N192" s="27">
        <v>2.2652321112512408</v>
      </c>
      <c r="O192" s="27">
        <v>3.0847175577456851</v>
      </c>
      <c r="P192" s="27">
        <v>2.3881058355514106</v>
      </c>
      <c r="Q192" s="27">
        <v>3.2826083803867623</v>
      </c>
      <c r="R192" s="27">
        <v>2.2652321112512408</v>
      </c>
      <c r="S192" s="27">
        <v>4.4590791179198197</v>
      </c>
      <c r="T192" s="27">
        <v>2.9880903215738384</v>
      </c>
      <c r="U192" s="27">
        <v>3.2746574194783866</v>
      </c>
      <c r="V192" s="27">
        <v>2.2652321112512408</v>
      </c>
      <c r="W192" s="27">
        <v>2.2652321112512408</v>
      </c>
      <c r="X192" s="27">
        <v>4.0440960622657238</v>
      </c>
      <c r="Y192" s="27">
        <v>3.0203094816683209</v>
      </c>
      <c r="Z192" s="27">
        <v>6.1418373636629564</v>
      </c>
    </row>
    <row r="193" spans="1:26">
      <c r="A193" s="27" t="s">
        <v>55</v>
      </c>
      <c r="B193" s="27" t="s">
        <v>56</v>
      </c>
      <c r="C193" s="27">
        <v>191</v>
      </c>
      <c r="D193" s="27">
        <v>2.242804070545783</v>
      </c>
      <c r="E193" s="27">
        <v>2.242804070545783</v>
      </c>
      <c r="F193" s="27">
        <v>2.242804070545783</v>
      </c>
      <c r="G193" s="27">
        <v>3.2153661487177372</v>
      </c>
      <c r="H193" s="27">
        <v>3.2939541394410385</v>
      </c>
      <c r="I193" s="27">
        <v>2.7018761037214514</v>
      </c>
      <c r="J193" s="27">
        <v>2.242804070545783</v>
      </c>
      <c r="K193" s="27">
        <v>2.242804070545783</v>
      </c>
      <c r="L193" s="27">
        <v>3.8332810830218489</v>
      </c>
      <c r="M193" s="27">
        <v>2.242804070545783</v>
      </c>
      <c r="N193" s="27">
        <v>2.6828571419151936</v>
      </c>
      <c r="O193" s="27">
        <v>2.242804070545783</v>
      </c>
      <c r="P193" s="27">
        <v>2.90452091997988</v>
      </c>
      <c r="Q193" s="27">
        <v>2.242804070545783</v>
      </c>
      <c r="R193" s="27">
        <v>2.242804070545783</v>
      </c>
      <c r="S193" s="27">
        <v>3.6785573557436502</v>
      </c>
      <c r="T193" s="27">
        <v>4.0690671572063328</v>
      </c>
      <c r="U193" s="27">
        <v>3.1968257668244222</v>
      </c>
      <c r="V193" s="27">
        <v>2.8262546561626753</v>
      </c>
      <c r="W193" s="27">
        <v>2.7242369257837868</v>
      </c>
      <c r="X193" s="27">
        <v>2.610758587866052</v>
      </c>
      <c r="Y193" s="27">
        <v>2.9904054273943776</v>
      </c>
      <c r="Z193" s="27">
        <v>2.9904054273943776</v>
      </c>
    </row>
    <row r="194" spans="1:26">
      <c r="A194" s="27" t="s">
        <v>55</v>
      </c>
      <c r="B194" s="27" t="s">
        <v>56</v>
      </c>
      <c r="C194" s="27">
        <v>192</v>
      </c>
      <c r="D194" s="27">
        <v>2.1979479891348674</v>
      </c>
      <c r="E194" s="27">
        <v>2.1979479891348674</v>
      </c>
      <c r="F194" s="27">
        <v>2.1979479891348674</v>
      </c>
      <c r="G194" s="27">
        <v>2.8976940710989627</v>
      </c>
      <c r="H194" s="27">
        <v>2.1979479891348674</v>
      </c>
      <c r="I194" s="27">
        <v>3.1756977452287529</v>
      </c>
      <c r="J194" s="27">
        <v>2.2644138911058702</v>
      </c>
      <c r="K194" s="27">
        <v>3.4040501205081966</v>
      </c>
      <c r="L194" s="27">
        <v>3.3692051608701878</v>
      </c>
      <c r="M194" s="27">
        <v>2.1979479891348674</v>
      </c>
      <c r="N194" s="27">
        <v>2.1979479891348674</v>
      </c>
      <c r="O194" s="27">
        <v>3.2433652517422633</v>
      </c>
      <c r="P194" s="27">
        <v>4.5926929151707467</v>
      </c>
      <c r="Q194" s="27">
        <v>2.8012041258686153</v>
      </c>
      <c r="R194" s="27">
        <v>3.6118660453072846</v>
      </c>
      <c r="S194" s="27">
        <v>3.7441459538934723</v>
      </c>
      <c r="T194" s="27">
        <v>3.9772967121912135</v>
      </c>
      <c r="U194" s="27">
        <v>3.3125199600401918</v>
      </c>
      <c r="V194" s="27">
        <v>2.73651119760114</v>
      </c>
      <c r="W194" s="27">
        <v>3.802501418226226</v>
      </c>
      <c r="X194" s="27">
        <v>2.1979479891348674</v>
      </c>
      <c r="Y194" s="27">
        <v>2.9305973188464902</v>
      </c>
      <c r="Z194" s="27">
        <v>2.9305973188464902</v>
      </c>
    </row>
    <row r="195" spans="1:26">
      <c r="A195" s="27" t="s">
        <v>55</v>
      </c>
      <c r="B195" s="27" t="s">
        <v>56</v>
      </c>
      <c r="C195" s="27">
        <v>193</v>
      </c>
      <c r="D195" s="27">
        <v>2.1979479891348674</v>
      </c>
      <c r="E195" s="27">
        <v>2.1979479891348674</v>
      </c>
      <c r="F195" s="27">
        <v>2.1979479891348674</v>
      </c>
      <c r="G195" s="27">
        <v>2.1979479891348674</v>
      </c>
      <c r="H195" s="27">
        <v>3.3257150766474859</v>
      </c>
      <c r="I195" s="27">
        <v>2.6174410785080591</v>
      </c>
      <c r="J195" s="27">
        <v>2.1979479891348674</v>
      </c>
      <c r="K195" s="27">
        <v>2.3214507171639553</v>
      </c>
      <c r="L195" s="27">
        <v>2.9713910856221433</v>
      </c>
      <c r="M195" s="27">
        <v>3.5353846760221201</v>
      </c>
      <c r="N195" s="27">
        <v>2.6872772026106646</v>
      </c>
      <c r="O195" s="27">
        <v>2.1979479891348674</v>
      </c>
      <c r="P195" s="27">
        <v>2.8159963162267716</v>
      </c>
      <c r="Q195" s="27">
        <v>2.1979479891348674</v>
      </c>
      <c r="R195" s="27">
        <v>2.1979479891348674</v>
      </c>
      <c r="S195" s="27">
        <v>3.1162578847628439</v>
      </c>
      <c r="T195" s="27">
        <v>3.1779542254555562</v>
      </c>
      <c r="U195" s="27">
        <v>2.9009030661637261</v>
      </c>
      <c r="V195" s="27">
        <v>4.5235675526444634</v>
      </c>
      <c r="W195" s="27">
        <v>2.6897901089849316</v>
      </c>
      <c r="X195" s="27">
        <v>2.9368175743718505</v>
      </c>
      <c r="Y195" s="27">
        <v>2.9305973188464902</v>
      </c>
      <c r="Z195" s="27">
        <v>4.6542355399167503</v>
      </c>
    </row>
    <row r="196" spans="1:26">
      <c r="A196" s="27" t="s">
        <v>55</v>
      </c>
      <c r="B196" s="27" t="s">
        <v>56</v>
      </c>
      <c r="C196" s="27">
        <v>194</v>
      </c>
      <c r="D196" s="27">
        <v>2.1979479891348674</v>
      </c>
      <c r="E196" s="27">
        <v>2.1979479891348674</v>
      </c>
      <c r="F196" s="27">
        <v>2.1979479891348674</v>
      </c>
      <c r="G196" s="27">
        <v>2.1979479891348674</v>
      </c>
      <c r="H196" s="27">
        <v>3.6527038307404096</v>
      </c>
      <c r="I196" s="27">
        <v>2.1979479891348674</v>
      </c>
      <c r="J196" s="27">
        <v>2.1979479891348674</v>
      </c>
      <c r="K196" s="27">
        <v>2.4750286688755554</v>
      </c>
      <c r="L196" s="27">
        <v>2.328051943689057</v>
      </c>
      <c r="M196" s="27">
        <v>2.9040095257049479</v>
      </c>
      <c r="N196" s="27">
        <v>2.1979479891348674</v>
      </c>
      <c r="O196" s="27">
        <v>3.6109280286779382</v>
      </c>
      <c r="P196" s="27">
        <v>2.4656727827145413</v>
      </c>
      <c r="Q196" s="27">
        <v>2.4550054200445603</v>
      </c>
      <c r="R196" s="27">
        <v>3.1992819637070329</v>
      </c>
      <c r="S196" s="27">
        <v>2.1979479891348674</v>
      </c>
      <c r="T196" s="27">
        <v>4.1084995610871626</v>
      </c>
      <c r="U196" s="27">
        <v>2.1979479891348674</v>
      </c>
      <c r="V196" s="27">
        <v>2.1979479891348674</v>
      </c>
      <c r="W196" s="27">
        <v>2.1979479891348674</v>
      </c>
      <c r="X196" s="27">
        <v>2.6332369641273434</v>
      </c>
      <c r="Y196" s="27">
        <v>2.9305973188464902</v>
      </c>
      <c r="Z196" s="27">
        <v>6.416242658703327</v>
      </c>
    </row>
    <row r="197" spans="1:26">
      <c r="A197" s="27" t="s">
        <v>55</v>
      </c>
      <c r="B197" s="27" t="s">
        <v>56</v>
      </c>
      <c r="C197" s="27">
        <v>195</v>
      </c>
      <c r="D197" s="27">
        <v>2.2652321112512408</v>
      </c>
      <c r="E197" s="27">
        <v>2.2652321112512408</v>
      </c>
      <c r="F197" s="27">
        <v>3.1553249566016821</v>
      </c>
      <c r="G197" s="27">
        <v>2.2652321112512408</v>
      </c>
      <c r="H197" s="27">
        <v>2.2652321112512408</v>
      </c>
      <c r="I197" s="27">
        <v>2.2652321112512408</v>
      </c>
      <c r="J197" s="27">
        <v>4.527458893937423</v>
      </c>
      <c r="K197" s="27">
        <v>3.197359951128278</v>
      </c>
      <c r="L197" s="27">
        <v>3.6182175654103306</v>
      </c>
      <c r="M197" s="27">
        <v>2.2652321112512408</v>
      </c>
      <c r="N197" s="27">
        <v>3.0972292586724639</v>
      </c>
      <c r="O197" s="27">
        <v>2.2652321112512408</v>
      </c>
      <c r="P197" s="27">
        <v>3.5777527443439165</v>
      </c>
      <c r="Q197" s="27">
        <v>2.2652321112512408</v>
      </c>
      <c r="R197" s="27">
        <v>2.2652321112512408</v>
      </c>
      <c r="S197" s="27">
        <v>2.3809477024255083</v>
      </c>
      <c r="T197" s="27">
        <v>3.9685055859758691</v>
      </c>
      <c r="U197" s="27">
        <v>3.1289952971664752</v>
      </c>
      <c r="V197" s="27">
        <v>2.8795479855812811</v>
      </c>
      <c r="W197" s="27">
        <v>2.3752015012473473</v>
      </c>
      <c r="X197" s="27">
        <v>2.2652321112512408</v>
      </c>
      <c r="Y197" s="27">
        <v>4.5608109480453143</v>
      </c>
      <c r="Z197" s="27">
        <v>3.0203094816683209</v>
      </c>
    </row>
    <row r="198" spans="1:26">
      <c r="A198" s="27" t="s">
        <v>55</v>
      </c>
      <c r="B198" s="27" t="s">
        <v>56</v>
      </c>
      <c r="C198" s="27">
        <v>196</v>
      </c>
      <c r="D198" s="27">
        <v>2.242804070545783</v>
      </c>
      <c r="E198" s="27">
        <v>2.242804070545783</v>
      </c>
      <c r="F198" s="27">
        <v>2.3599308450511769</v>
      </c>
      <c r="G198" s="27">
        <v>3.4657602286170959</v>
      </c>
      <c r="H198" s="27">
        <v>2.242804070545783</v>
      </c>
      <c r="I198" s="27">
        <v>2.242804070545783</v>
      </c>
      <c r="J198" s="27">
        <v>2.242804070545783</v>
      </c>
      <c r="K198" s="27">
        <v>2.279989818901774</v>
      </c>
      <c r="L198" s="27">
        <v>3.6511879319854206</v>
      </c>
      <c r="M198" s="27">
        <v>2.5480346746067606</v>
      </c>
      <c r="N198" s="27">
        <v>2.242804070545783</v>
      </c>
      <c r="O198" s="27">
        <v>2.7368340046540682</v>
      </c>
      <c r="P198" s="27">
        <v>2.9906895452272342</v>
      </c>
      <c r="Q198" s="27">
        <v>2.2472073622288855</v>
      </c>
      <c r="R198" s="27">
        <v>3.4575963860948606</v>
      </c>
      <c r="S198" s="27">
        <v>2.4246507128225785</v>
      </c>
      <c r="T198" s="27">
        <v>2.242804070545783</v>
      </c>
      <c r="U198" s="27">
        <v>2.242804070545783</v>
      </c>
      <c r="V198" s="27">
        <v>2.8827358197494859</v>
      </c>
      <c r="W198" s="27">
        <v>2.4545697109102718</v>
      </c>
      <c r="X198" s="27">
        <v>3.1108514254150998</v>
      </c>
      <c r="Y198" s="27">
        <v>3.0432534832101177</v>
      </c>
      <c r="Z198" s="27">
        <v>3.4608710490968821</v>
      </c>
    </row>
    <row r="199" spans="1:26">
      <c r="A199" s="27" t="s">
        <v>55</v>
      </c>
      <c r="B199" s="27" t="s">
        <v>56</v>
      </c>
      <c r="C199" s="27">
        <v>197</v>
      </c>
      <c r="D199" s="27">
        <v>2.2203760298403252</v>
      </c>
      <c r="E199" s="27">
        <v>2.2203760298403252</v>
      </c>
      <c r="F199" s="27">
        <v>2.5150791449001755</v>
      </c>
      <c r="G199" s="27">
        <v>2.2203760298403252</v>
      </c>
      <c r="H199" s="27">
        <v>3.1525120403330904</v>
      </c>
      <c r="I199" s="27">
        <v>3.4307768818489581</v>
      </c>
      <c r="J199" s="27">
        <v>2.2203760298403252</v>
      </c>
      <c r="K199" s="27">
        <v>3.7339842924472433</v>
      </c>
      <c r="L199" s="27">
        <v>2.3357467493778858</v>
      </c>
      <c r="M199" s="27">
        <v>3.2780298945895434</v>
      </c>
      <c r="N199" s="27">
        <v>2.4312377031548924</v>
      </c>
      <c r="O199" s="27">
        <v>3.39767870146233</v>
      </c>
      <c r="P199" s="27">
        <v>2.6279704301386455</v>
      </c>
      <c r="Q199" s="27">
        <v>2.2203760298403252</v>
      </c>
      <c r="R199" s="27">
        <v>2.2203760298403252</v>
      </c>
      <c r="S199" s="27">
        <v>3.6394329862143846</v>
      </c>
      <c r="T199" s="27">
        <v>3.8604938498394805</v>
      </c>
      <c r="U199" s="27">
        <v>2.5588501332515134</v>
      </c>
      <c r="V199" s="27">
        <v>3.4934507554342247</v>
      </c>
      <c r="W199" s="27">
        <v>2.2203760298403252</v>
      </c>
      <c r="X199" s="27">
        <v>4.3295630805188532</v>
      </c>
      <c r="Y199" s="27">
        <v>2.9605013731204339</v>
      </c>
      <c r="Z199" s="27">
        <v>3.9605291685374544</v>
      </c>
    </row>
    <row r="200" spans="1:26">
      <c r="A200" s="27" t="s">
        <v>55</v>
      </c>
      <c r="B200" s="27" t="s">
        <v>56</v>
      </c>
      <c r="C200" s="27">
        <v>198</v>
      </c>
      <c r="D200" s="27">
        <v>2.2203760298403252</v>
      </c>
      <c r="E200" s="27">
        <v>2.2203760298403252</v>
      </c>
      <c r="F200" s="27">
        <v>2.5192164174485079</v>
      </c>
      <c r="G200" s="27">
        <v>2.2203760298403252</v>
      </c>
      <c r="H200" s="27">
        <v>2.2445262951719074</v>
      </c>
      <c r="I200" s="27">
        <v>2.2203760298403252</v>
      </c>
      <c r="J200" s="27">
        <v>2.9340271344261661</v>
      </c>
      <c r="K200" s="27">
        <v>2.8030988513714421</v>
      </c>
      <c r="L200" s="27">
        <v>2.2203760298403252</v>
      </c>
      <c r="M200" s="27">
        <v>2.2203760298403252</v>
      </c>
      <c r="N200" s="27">
        <v>3.3742536852211549</v>
      </c>
      <c r="O200" s="27">
        <v>2.8835062122047179</v>
      </c>
      <c r="P200" s="27">
        <v>2.700147537243069</v>
      </c>
      <c r="Q200" s="27">
        <v>2.2203760298403252</v>
      </c>
      <c r="R200" s="27">
        <v>2.2203760298403252</v>
      </c>
      <c r="S200" s="27">
        <v>2.2203760298403252</v>
      </c>
      <c r="T200" s="27">
        <v>3.8405623814065355</v>
      </c>
      <c r="U200" s="27">
        <v>2.2203760298403252</v>
      </c>
      <c r="V200" s="27">
        <v>3.7138601300953864</v>
      </c>
      <c r="W200" s="27">
        <v>2.2203760298403252</v>
      </c>
      <c r="X200" s="27">
        <v>3.3933783802133806</v>
      </c>
      <c r="Y200" s="27">
        <v>4.9640279249297219</v>
      </c>
      <c r="Z200" s="27">
        <v>2.9605013731204339</v>
      </c>
    </row>
    <row r="201" spans="1:26">
      <c r="A201" s="27" t="s">
        <v>55</v>
      </c>
      <c r="B201" s="27" t="s">
        <v>56</v>
      </c>
      <c r="C201" s="27">
        <v>199</v>
      </c>
      <c r="D201" s="27">
        <v>2.242804070545783</v>
      </c>
      <c r="E201" s="27">
        <v>2.242804070545783</v>
      </c>
      <c r="F201" s="27">
        <v>2.242804070545783</v>
      </c>
      <c r="G201" s="27">
        <v>2.242804070545783</v>
      </c>
      <c r="H201" s="27">
        <v>2.242804070545783</v>
      </c>
      <c r="I201" s="27">
        <v>2.242804070545783</v>
      </c>
      <c r="J201" s="27">
        <v>2.6821767919979993</v>
      </c>
      <c r="K201" s="27">
        <v>3.1564999282165971</v>
      </c>
      <c r="L201" s="27">
        <v>2.7672463767451037</v>
      </c>
      <c r="M201" s="27">
        <v>2.5587926519717632</v>
      </c>
      <c r="N201" s="27">
        <v>2.9695698225815588</v>
      </c>
      <c r="O201" s="27">
        <v>2.7089858227408565</v>
      </c>
      <c r="P201" s="27">
        <v>2.7808079233654364</v>
      </c>
      <c r="Q201" s="27">
        <v>4.1192761611818876</v>
      </c>
      <c r="R201" s="27">
        <v>2.3865753583788925</v>
      </c>
      <c r="S201" s="27">
        <v>2.242804070545783</v>
      </c>
      <c r="T201" s="27">
        <v>2.242804070545783</v>
      </c>
      <c r="U201" s="27">
        <v>2.9513133802790472</v>
      </c>
      <c r="V201" s="27">
        <v>2.9328327094735589</v>
      </c>
      <c r="W201" s="27">
        <v>2.242804070545783</v>
      </c>
      <c r="X201" s="27">
        <v>3.9513272300378208</v>
      </c>
      <c r="Y201" s="27">
        <v>6.2103466931345341</v>
      </c>
      <c r="Z201" s="27">
        <v>6.1136147308443105</v>
      </c>
    </row>
    <row r="202" spans="1:26">
      <c r="A202" s="27" t="s">
        <v>55</v>
      </c>
      <c r="B202" s="27" t="s">
        <v>56</v>
      </c>
      <c r="C202" s="27">
        <v>200</v>
      </c>
      <c r="D202" s="27">
        <v>2.2652321112512408</v>
      </c>
      <c r="E202" s="27">
        <v>2.2652321112512408</v>
      </c>
      <c r="F202" s="27">
        <v>3.3679925480984636</v>
      </c>
      <c r="G202" s="27">
        <v>2.2652321112512408</v>
      </c>
      <c r="H202" s="27">
        <v>2.8142187242716554</v>
      </c>
      <c r="I202" s="27">
        <v>2.9063305865924853</v>
      </c>
      <c r="J202" s="27">
        <v>2.8805824062075454</v>
      </c>
      <c r="K202" s="27">
        <v>2.96470550248051</v>
      </c>
      <c r="L202" s="27">
        <v>3.0308200305447124</v>
      </c>
      <c r="M202" s="27">
        <v>3.7619919510903252</v>
      </c>
      <c r="N202" s="27">
        <v>2.2652321112512408</v>
      </c>
      <c r="O202" s="27">
        <v>3.5113892424325006</v>
      </c>
      <c r="P202" s="27">
        <v>3.5024189829536536</v>
      </c>
      <c r="Q202" s="27">
        <v>2.6285526435461715</v>
      </c>
      <c r="R202" s="27">
        <v>2.5438253851392423</v>
      </c>
      <c r="S202" s="27">
        <v>2.8541621944620328</v>
      </c>
      <c r="T202" s="27">
        <v>2.2652321112512408</v>
      </c>
      <c r="U202" s="27">
        <v>2.8787551577988153</v>
      </c>
      <c r="V202" s="27">
        <v>2.2652321112512408</v>
      </c>
      <c r="W202" s="27">
        <v>4.0749486565798367</v>
      </c>
      <c r="X202" s="27">
        <v>2.2652321112512408</v>
      </c>
      <c r="Y202" s="27">
        <v>3.0203094816683209</v>
      </c>
      <c r="Z202" s="27">
        <v>3.0203094816683209</v>
      </c>
    </row>
    <row r="204" spans="1:26">
      <c r="B204" s="27" t="s">
        <v>60</v>
      </c>
      <c r="D204" s="27">
        <f t="shared" ref="D204:Y204" si="0">AVERAGE(D3:D202)</f>
        <v>2.2417858246283275</v>
      </c>
      <c r="E204" s="27">
        <f t="shared" si="0"/>
        <v>2.2767633771037992</v>
      </c>
      <c r="F204" s="27">
        <f t="shared" si="0"/>
        <v>2.4342667581791533</v>
      </c>
      <c r="G204" s="27">
        <f t="shared" si="0"/>
        <v>2.5343805573076823</v>
      </c>
      <c r="H204" s="27">
        <f t="shared" si="0"/>
        <v>2.7001760339319585</v>
      </c>
      <c r="I204" s="27">
        <f t="shared" si="0"/>
        <v>2.6212561814416038</v>
      </c>
      <c r="J204" s="27">
        <f t="shared" si="0"/>
        <v>2.565176749775925</v>
      </c>
      <c r="K204" s="27">
        <f t="shared" si="0"/>
        <v>2.7429488849391404</v>
      </c>
      <c r="L204" s="27">
        <f t="shared" si="0"/>
        <v>2.8562465706680715</v>
      </c>
      <c r="M204" s="27">
        <f t="shared" si="0"/>
        <v>2.7266270914896733</v>
      </c>
      <c r="N204" s="27">
        <f t="shared" si="0"/>
        <v>2.7620251931226436</v>
      </c>
      <c r="O204" s="27">
        <f t="shared" si="0"/>
        <v>2.8294846089102377</v>
      </c>
      <c r="P204" s="27">
        <f t="shared" si="0"/>
        <v>3.0461850635374517</v>
      </c>
      <c r="Q204" s="27">
        <f t="shared" si="0"/>
        <v>2.7221985453941073</v>
      </c>
      <c r="R204" s="27">
        <f t="shared" si="0"/>
        <v>2.7120587935056228</v>
      </c>
      <c r="S204" s="27">
        <f t="shared" si="0"/>
        <v>2.7862833013131443</v>
      </c>
      <c r="T204" s="27">
        <f t="shared" si="0"/>
        <v>2.8792785948287447</v>
      </c>
      <c r="U204" s="27">
        <f t="shared" si="0"/>
        <v>2.8600145721408921</v>
      </c>
      <c r="V204" s="27">
        <f t="shared" si="0"/>
        <v>2.9005710545663992</v>
      </c>
      <c r="W204" s="27">
        <f t="shared" si="0"/>
        <v>3.0099050786260886</v>
      </c>
      <c r="X204" s="27">
        <f t="shared" si="0"/>
        <v>3.1515075753871269</v>
      </c>
      <c r="Y204" s="27">
        <f t="shared" si="0"/>
        <v>3.2223574311330894</v>
      </c>
    </row>
    <row r="205" spans="1:26">
      <c r="B205" s="27" t="s">
        <v>61</v>
      </c>
      <c r="D205" s="27">
        <f t="shared" ref="D205:Y205" si="1">MEDIAN(D3:D203)</f>
        <v>2.2203760298403252</v>
      </c>
      <c r="E205" s="27">
        <f t="shared" si="1"/>
        <v>2.242804070545783</v>
      </c>
      <c r="F205" s="27">
        <f t="shared" si="1"/>
        <v>2.2652321112512408</v>
      </c>
      <c r="G205" s="27">
        <f t="shared" si="1"/>
        <v>2.2652321112512408</v>
      </c>
      <c r="H205" s="27">
        <f t="shared" si="1"/>
        <v>2.5204915379258743</v>
      </c>
      <c r="I205" s="27">
        <f t="shared" si="1"/>
        <v>2.4677891682523456</v>
      </c>
      <c r="J205" s="27">
        <f t="shared" si="1"/>
        <v>2.2652321112512408</v>
      </c>
      <c r="K205" s="27">
        <f t="shared" si="1"/>
        <v>2.5336166740294344</v>
      </c>
      <c r="L205" s="27">
        <f t="shared" si="1"/>
        <v>2.771466129021146</v>
      </c>
      <c r="M205" s="27">
        <f t="shared" si="1"/>
        <v>2.5700674261283423</v>
      </c>
      <c r="N205" s="27">
        <f t="shared" si="1"/>
        <v>2.6193266922771219</v>
      </c>
      <c r="O205" s="27">
        <f t="shared" si="1"/>
        <v>2.7205090770141638</v>
      </c>
      <c r="P205" s="27">
        <f t="shared" si="1"/>
        <v>2.9946457488033627</v>
      </c>
      <c r="Q205" s="27">
        <f t="shared" si="1"/>
        <v>2.5880616289188234</v>
      </c>
      <c r="R205" s="27">
        <f t="shared" si="1"/>
        <v>2.5491284845939512</v>
      </c>
      <c r="S205" s="27">
        <f t="shared" si="1"/>
        <v>2.6909917260043903</v>
      </c>
      <c r="T205" s="27">
        <f t="shared" si="1"/>
        <v>2.7346897073019347</v>
      </c>
      <c r="U205" s="27">
        <f t="shared" si="1"/>
        <v>2.7341108831670526</v>
      </c>
      <c r="V205" s="27">
        <f t="shared" si="1"/>
        <v>2.7807796648703134</v>
      </c>
      <c r="W205" s="27">
        <f t="shared" si="1"/>
        <v>3.0017482222833078</v>
      </c>
      <c r="X205" s="27">
        <f t="shared" si="1"/>
        <v>3.0898330155524842</v>
      </c>
      <c r="Y205" s="27">
        <f t="shared" si="1"/>
        <v>2.9904054273943776</v>
      </c>
    </row>
    <row r="206" spans="1:26">
      <c r="B206" s="27" t="s">
        <v>62</v>
      </c>
      <c r="D206" s="27">
        <f t="shared" ref="D206:Y206" si="2">+MAX(D3:D203)</f>
        <v>3.0217518377521375</v>
      </c>
      <c r="E206" s="27">
        <f t="shared" si="2"/>
        <v>4.0047294831751561</v>
      </c>
      <c r="F206" s="27">
        <f t="shared" si="2"/>
        <v>4.1632927866892109</v>
      </c>
      <c r="G206" s="27">
        <f t="shared" si="2"/>
        <v>4.2996571190549391</v>
      </c>
      <c r="H206" s="27">
        <f t="shared" si="2"/>
        <v>4.5224350881943982</v>
      </c>
      <c r="I206" s="27">
        <f t="shared" si="2"/>
        <v>3.9667239604030899</v>
      </c>
      <c r="J206" s="27">
        <f t="shared" si="2"/>
        <v>4.527458893937423</v>
      </c>
      <c r="K206" s="27">
        <f t="shared" si="2"/>
        <v>4.4132629000407455</v>
      </c>
      <c r="L206" s="27">
        <f t="shared" si="2"/>
        <v>4.736555484324164</v>
      </c>
      <c r="M206" s="27">
        <f t="shared" si="2"/>
        <v>4.9770696571205173</v>
      </c>
      <c r="N206" s="27">
        <f t="shared" si="2"/>
        <v>4.4998141575037742</v>
      </c>
      <c r="O206" s="27">
        <f t="shared" si="2"/>
        <v>4.6870973962946785</v>
      </c>
      <c r="P206" s="27">
        <f t="shared" si="2"/>
        <v>4.7642614290788892</v>
      </c>
      <c r="Q206" s="27">
        <f t="shared" si="2"/>
        <v>4.4535066403588486</v>
      </c>
      <c r="R206" s="27">
        <f t="shared" si="2"/>
        <v>4.7777670825561662</v>
      </c>
      <c r="S206" s="27">
        <f t="shared" si="2"/>
        <v>4.7065785646988587</v>
      </c>
      <c r="T206" s="27">
        <f t="shared" si="2"/>
        <v>5.1387168725560635</v>
      </c>
      <c r="U206" s="27">
        <f t="shared" si="2"/>
        <v>4.6720243178496759</v>
      </c>
      <c r="V206" s="27">
        <f t="shared" si="2"/>
        <v>4.6669519375823034</v>
      </c>
      <c r="W206" s="27">
        <f t="shared" si="2"/>
        <v>4.8783381255693428</v>
      </c>
      <c r="X206" s="27">
        <f t="shared" si="2"/>
        <v>4.9627795853208463</v>
      </c>
      <c r="Y206" s="27">
        <f t="shared" si="2"/>
        <v>6.7760169281027807</v>
      </c>
    </row>
    <row r="207" spans="1:26">
      <c r="B207" s="27" t="s">
        <v>7</v>
      </c>
      <c r="D207" s="27">
        <f t="shared" ref="D207:Y207" si="3">MIN(D3:D203)</f>
        <v>2.1979479891348674</v>
      </c>
      <c r="E207" s="27">
        <f t="shared" si="3"/>
        <v>2.1979479891348674</v>
      </c>
      <c r="F207" s="27">
        <f t="shared" si="3"/>
        <v>2.1979479891348674</v>
      </c>
      <c r="G207" s="27">
        <f t="shared" si="3"/>
        <v>2.1979479891348674</v>
      </c>
      <c r="H207" s="27">
        <f t="shared" si="3"/>
        <v>2.1979479891348674</v>
      </c>
      <c r="I207" s="27">
        <f t="shared" si="3"/>
        <v>2.1979479891348674</v>
      </c>
      <c r="J207" s="27">
        <f t="shared" si="3"/>
        <v>2.1979479891348674</v>
      </c>
      <c r="K207" s="27">
        <f t="shared" si="3"/>
        <v>2.1979479891348674</v>
      </c>
      <c r="L207" s="27">
        <f t="shared" si="3"/>
        <v>2.1979479891348674</v>
      </c>
      <c r="M207" s="27">
        <f t="shared" si="3"/>
        <v>2.1979479891348674</v>
      </c>
      <c r="N207" s="27">
        <f t="shared" si="3"/>
        <v>2.1979479891348674</v>
      </c>
      <c r="O207" s="27">
        <f t="shared" si="3"/>
        <v>2.1979479891348674</v>
      </c>
      <c r="P207" s="27">
        <f t="shared" si="3"/>
        <v>2.1979479891348674</v>
      </c>
      <c r="Q207" s="27">
        <f t="shared" si="3"/>
        <v>2.1979479891348674</v>
      </c>
      <c r="R207" s="27">
        <f t="shared" si="3"/>
        <v>2.1979479891348674</v>
      </c>
      <c r="S207" s="27">
        <f t="shared" si="3"/>
        <v>2.1979479891348674</v>
      </c>
      <c r="T207" s="27">
        <f t="shared" si="3"/>
        <v>2.1979479891348674</v>
      </c>
      <c r="U207" s="27">
        <f t="shared" si="3"/>
        <v>2.1979479891348674</v>
      </c>
      <c r="V207" s="27">
        <f t="shared" si="3"/>
        <v>2.1979479891348674</v>
      </c>
      <c r="W207" s="27">
        <f t="shared" si="3"/>
        <v>2.1979479891348674</v>
      </c>
      <c r="X207" s="27">
        <f t="shared" si="3"/>
        <v>2.1979479891348674</v>
      </c>
      <c r="Y207" s="27">
        <f t="shared" si="3"/>
        <v>2.9305973188464902</v>
      </c>
    </row>
  </sheetData>
  <printOptions gridLines="1"/>
  <pageMargins left="0.75" right="0.75" top="1" bottom="1" header="0.5" footer="0.5"/>
  <pageSetup scale="85" orientation="portrait" r:id="rId1"/>
  <headerFooter alignWithMargins="0">
    <oddHeader xml:space="preserve">&amp;L2012 CNGC IRP DRAFT&amp;CAPPENDIX G
FOM INDEX MIN
DRAWS 1 -200&amp;RPAGE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Y211"/>
  <sheetViews>
    <sheetView workbookViewId="0">
      <selection activeCell="I18" sqref="I18"/>
    </sheetView>
  </sheetViews>
  <sheetFormatPr defaultRowHeight="12.75"/>
  <cols>
    <col min="1" max="1" width="25.85546875" style="27" bestFit="1" customWidth="1"/>
    <col min="2" max="2" width="24.5703125" style="27" bestFit="1" customWidth="1"/>
    <col min="3" max="3" width="5.140625" style="27" bestFit="1" customWidth="1"/>
    <col min="4" max="26" width="12" style="27" bestFit="1" customWidth="1"/>
    <col min="27" max="16384" width="9.140625" style="27"/>
  </cols>
  <sheetData>
    <row r="1" spans="1:25">
      <c r="A1" s="27" t="s">
        <v>53</v>
      </c>
      <c r="B1" s="27" t="s">
        <v>54</v>
      </c>
      <c r="C1" s="27" t="s">
        <v>36</v>
      </c>
      <c r="D1" s="27">
        <v>2012</v>
      </c>
      <c r="E1" s="27">
        <v>2013</v>
      </c>
      <c r="F1" s="27">
        <v>2014</v>
      </c>
      <c r="G1" s="27">
        <v>2015</v>
      </c>
      <c r="H1" s="27">
        <v>2016</v>
      </c>
      <c r="I1" s="27">
        <v>2017</v>
      </c>
      <c r="J1" s="27">
        <v>2018</v>
      </c>
      <c r="K1" s="27">
        <v>2019</v>
      </c>
      <c r="L1" s="27">
        <v>2020</v>
      </c>
      <c r="M1" s="27">
        <v>2021</v>
      </c>
      <c r="N1" s="27">
        <v>2022</v>
      </c>
      <c r="O1" s="27">
        <v>2023</v>
      </c>
      <c r="P1" s="27">
        <v>2024</v>
      </c>
      <c r="Q1" s="27">
        <v>2025</v>
      </c>
      <c r="R1" s="27">
        <v>2026</v>
      </c>
      <c r="S1" s="27">
        <v>2027</v>
      </c>
      <c r="T1" s="27">
        <v>2028</v>
      </c>
      <c r="U1" s="27">
        <v>2029</v>
      </c>
      <c r="V1" s="27">
        <v>2030</v>
      </c>
      <c r="W1" s="27">
        <v>2031</v>
      </c>
      <c r="X1" s="27">
        <v>2032</v>
      </c>
    </row>
    <row r="2" spans="1:25">
      <c r="A2" s="27" t="s">
        <v>55</v>
      </c>
      <c r="B2" s="27" t="s">
        <v>56</v>
      </c>
      <c r="C2" s="27">
        <v>0</v>
      </c>
      <c r="D2" s="48">
        <v>3.4497791285610675</v>
      </c>
      <c r="E2" s="48">
        <v>3.8400822347459576</v>
      </c>
      <c r="F2" s="48">
        <v>4.3164622762379885</v>
      </c>
      <c r="G2" s="48">
        <v>4.6855173927852531</v>
      </c>
      <c r="H2" s="48">
        <v>4.91483174399084</v>
      </c>
      <c r="I2" s="48">
        <v>4.7949361877316612</v>
      </c>
      <c r="J2" s="48">
        <v>4.748507982001275</v>
      </c>
      <c r="K2" s="48">
        <v>4.9151506947769512</v>
      </c>
      <c r="L2" s="48">
        <v>5.0309268009107084</v>
      </c>
      <c r="M2" s="48">
        <v>4.8655238935143981</v>
      </c>
      <c r="N2" s="48">
        <v>4.8663711644408183</v>
      </c>
      <c r="O2" s="48">
        <v>5.0547961719169683</v>
      </c>
      <c r="P2" s="48">
        <v>5.3030760809360293</v>
      </c>
      <c r="Q2" s="48">
        <v>4.9724207273902294</v>
      </c>
      <c r="R2" s="48">
        <v>4.85219713267385</v>
      </c>
      <c r="S2" s="48">
        <v>5.0069025571668151</v>
      </c>
      <c r="T2" s="48">
        <v>5.0992219431453876</v>
      </c>
      <c r="U2" s="48">
        <v>5.0245657252511879</v>
      </c>
      <c r="V2" s="48">
        <v>5.1443023796111262</v>
      </c>
      <c r="W2" s="48">
        <v>5.3158669044621227</v>
      </c>
      <c r="X2" s="48">
        <v>5.4254707467433514</v>
      </c>
      <c r="Y2" s="49"/>
    </row>
    <row r="3" spans="1:25">
      <c r="A3" s="27" t="s">
        <v>55</v>
      </c>
      <c r="B3" s="27" t="s">
        <v>56</v>
      </c>
      <c r="C3" s="27">
        <v>1</v>
      </c>
      <c r="D3" s="48">
        <v>3.8385473930196952</v>
      </c>
      <c r="E3" s="48">
        <v>3.7092496569792908</v>
      </c>
      <c r="F3" s="48">
        <v>4.5117218792917626</v>
      </c>
      <c r="G3" s="48">
        <v>5.0818706169598906</v>
      </c>
      <c r="H3" s="48">
        <v>4.8037866786511074</v>
      </c>
      <c r="I3" s="48">
        <v>4.9628345135802556</v>
      </c>
      <c r="J3" s="48">
        <v>4.5213708346015498</v>
      </c>
      <c r="K3" s="48">
        <v>4.6768420793440013</v>
      </c>
      <c r="L3" s="48">
        <v>5.6472865528025107</v>
      </c>
      <c r="M3" s="48">
        <v>4.7499848941690281</v>
      </c>
      <c r="N3" s="48">
        <v>5.1125901892296817</v>
      </c>
      <c r="O3" s="48">
        <v>5.5290789184863049</v>
      </c>
      <c r="P3" s="48">
        <v>5.9062868422932153</v>
      </c>
      <c r="Q3" s="48">
        <v>5.2657812427991235</v>
      </c>
      <c r="R3" s="48">
        <v>5.6078163354642303</v>
      </c>
      <c r="S3" s="48">
        <v>4.6397361240138357</v>
      </c>
      <c r="T3" s="48">
        <v>5.3471039716381847</v>
      </c>
      <c r="U3" s="48">
        <v>4.8411555855703066</v>
      </c>
      <c r="V3" s="48">
        <v>4.1515580547552897</v>
      </c>
      <c r="W3" s="48">
        <v>5.5959755673328315</v>
      </c>
      <c r="X3" s="48">
        <v>5.6579355351519611</v>
      </c>
      <c r="Y3" s="49"/>
    </row>
    <row r="4" spans="1:25">
      <c r="A4" s="27" t="s">
        <v>55</v>
      </c>
      <c r="B4" s="27" t="s">
        <v>56</v>
      </c>
      <c r="C4" s="27">
        <v>2</v>
      </c>
      <c r="D4" s="48">
        <v>4.2469114031420956</v>
      </c>
      <c r="E4" s="48">
        <v>4.2250018369315265</v>
      </c>
      <c r="F4" s="48">
        <v>5.267477085224809</v>
      </c>
      <c r="G4" s="48">
        <v>5.6218656711702435</v>
      </c>
      <c r="H4" s="48">
        <v>5.7066174093407538</v>
      </c>
      <c r="I4" s="48">
        <v>5.1466922018267454</v>
      </c>
      <c r="J4" s="48">
        <v>4.2990747675098238</v>
      </c>
      <c r="K4" s="48">
        <v>4.8382702620324256</v>
      </c>
      <c r="L4" s="48">
        <v>5.1331121625933926</v>
      </c>
      <c r="M4" s="48">
        <v>4.9757930180208563</v>
      </c>
      <c r="N4" s="48">
        <v>5.0352595907320712</v>
      </c>
      <c r="O4" s="48">
        <v>5.3367022579536387</v>
      </c>
      <c r="P4" s="48">
        <v>5.5348596317820142</v>
      </c>
      <c r="Q4" s="48">
        <v>4.1880171331346405</v>
      </c>
      <c r="R4" s="48">
        <v>5.3923903593696876</v>
      </c>
      <c r="S4" s="48">
        <v>4.6838647453902151</v>
      </c>
      <c r="T4" s="48">
        <v>4.164726637953458</v>
      </c>
      <c r="U4" s="48">
        <v>4.9850945287698982</v>
      </c>
      <c r="V4" s="48">
        <v>5.0644365292757056</v>
      </c>
      <c r="W4" s="48">
        <v>6.0637112685052053</v>
      </c>
      <c r="X4" s="48">
        <v>5.2674997602876141</v>
      </c>
      <c r="Y4" s="49"/>
    </row>
    <row r="5" spans="1:25">
      <c r="A5" s="27" t="s">
        <v>55</v>
      </c>
      <c r="B5" s="27" t="s">
        <v>56</v>
      </c>
      <c r="C5" s="27">
        <v>3</v>
      </c>
      <c r="D5" s="48">
        <v>3.350426561591958</v>
      </c>
      <c r="E5" s="48">
        <v>3.8609933335348114</v>
      </c>
      <c r="F5" s="48">
        <v>4.0662997782175045</v>
      </c>
      <c r="G5" s="48">
        <v>4.5400905098791426</v>
      </c>
      <c r="H5" s="48">
        <v>5.0394733438262058</v>
      </c>
      <c r="I5" s="48">
        <v>5.4387408346318633</v>
      </c>
      <c r="J5" s="48">
        <v>4.6702600459231922</v>
      </c>
      <c r="K5" s="48">
        <v>5.3401091934921583</v>
      </c>
      <c r="L5" s="48">
        <v>5.0280907711038623</v>
      </c>
      <c r="M5" s="48">
        <v>4.5967266259669142</v>
      </c>
      <c r="N5" s="48">
        <v>5.2271487948975448</v>
      </c>
      <c r="O5" s="48">
        <v>4.6770697113789765</v>
      </c>
      <c r="P5" s="48">
        <v>5.0817270734356983</v>
      </c>
      <c r="Q5" s="48">
        <v>4.492166102923087</v>
      </c>
      <c r="R5" s="48">
        <v>4.6418312226973626</v>
      </c>
      <c r="S5" s="48">
        <v>5.0551664724561896</v>
      </c>
      <c r="T5" s="48">
        <v>5.3849663202927154</v>
      </c>
      <c r="U5" s="48">
        <v>5.031570099206693</v>
      </c>
      <c r="V5" s="48">
        <v>5.1256992110633464</v>
      </c>
      <c r="W5" s="48">
        <v>4.6362179535512986</v>
      </c>
      <c r="X5" s="48">
        <v>6.3961830092802217</v>
      </c>
      <c r="Y5" s="49"/>
    </row>
    <row r="6" spans="1:25">
      <c r="A6" s="27" t="s">
        <v>55</v>
      </c>
      <c r="B6" s="27" t="s">
        <v>56</v>
      </c>
      <c r="C6" s="27">
        <v>4</v>
      </c>
      <c r="D6" s="48">
        <v>3.8256924222581348</v>
      </c>
      <c r="E6" s="48">
        <v>3.6074690001169434</v>
      </c>
      <c r="F6" s="48">
        <v>4.4797079352145772</v>
      </c>
      <c r="G6" s="48">
        <v>4.4835719894316011</v>
      </c>
      <c r="H6" s="48">
        <v>4.3933402385476539</v>
      </c>
      <c r="I6" s="48">
        <v>5.1918362666950486</v>
      </c>
      <c r="J6" s="48">
        <v>4.3208949716213985</v>
      </c>
      <c r="K6" s="48">
        <v>4.4939331696849614</v>
      </c>
      <c r="L6" s="48">
        <v>4.9250851662284978</v>
      </c>
      <c r="M6" s="48">
        <v>5.0907374699056858</v>
      </c>
      <c r="N6" s="48">
        <v>5.2248229392987762</v>
      </c>
      <c r="O6" s="48">
        <v>4.9481085309357011</v>
      </c>
      <c r="P6" s="48">
        <v>4.94313183991461</v>
      </c>
      <c r="Q6" s="48">
        <v>3.9080332365819537</v>
      </c>
      <c r="R6" s="48">
        <v>4.900070778075575</v>
      </c>
      <c r="S6" s="48">
        <v>4.6549492612023604</v>
      </c>
      <c r="T6" s="48">
        <v>4.8886345763298529</v>
      </c>
      <c r="U6" s="48">
        <v>4.942996877705534</v>
      </c>
      <c r="V6" s="48">
        <v>5.6058086974825923</v>
      </c>
      <c r="W6" s="48">
        <v>4.8242794541840812</v>
      </c>
      <c r="X6" s="48">
        <v>5.2731068827564709</v>
      </c>
      <c r="Y6" s="49"/>
    </row>
    <row r="7" spans="1:25">
      <c r="A7" s="27" t="s">
        <v>55</v>
      </c>
      <c r="B7" s="27" t="s">
        <v>56</v>
      </c>
      <c r="C7" s="27">
        <v>5</v>
      </c>
      <c r="D7" s="48">
        <v>3.4777206732161567</v>
      </c>
      <c r="E7" s="48">
        <v>4.0759658398627403</v>
      </c>
      <c r="F7" s="48">
        <v>4.3138310572448262</v>
      </c>
      <c r="G7" s="48">
        <v>4.4973390023507687</v>
      </c>
      <c r="H7" s="48">
        <v>4.703028379141398</v>
      </c>
      <c r="I7" s="48">
        <v>4.6847596457124867</v>
      </c>
      <c r="J7" s="48">
        <v>5.2784759023609338</v>
      </c>
      <c r="K7" s="48">
        <v>4.7818030619280618</v>
      </c>
      <c r="L7" s="48">
        <v>4.9630369864523489</v>
      </c>
      <c r="M7" s="48">
        <v>5.3428815801914737</v>
      </c>
      <c r="N7" s="48">
        <v>4.9585696461610471</v>
      </c>
      <c r="O7" s="48">
        <v>5.3428087317731059</v>
      </c>
      <c r="P7" s="48">
        <v>5.1908980749428792</v>
      </c>
      <c r="Q7" s="48">
        <v>4.4083450422653767</v>
      </c>
      <c r="R7" s="48">
        <v>4.7969842517536403</v>
      </c>
      <c r="S7" s="48">
        <v>4.6971019088522494</v>
      </c>
      <c r="T7" s="48">
        <v>5.6067578150270201</v>
      </c>
      <c r="U7" s="48">
        <v>4.1799115334313219</v>
      </c>
      <c r="V7" s="48">
        <v>4.3285564812490751</v>
      </c>
      <c r="W7" s="48">
        <v>5.2409595845105894</v>
      </c>
      <c r="X7" s="48">
        <v>4.7389239299703387</v>
      </c>
      <c r="Y7" s="49"/>
    </row>
    <row r="8" spans="1:25">
      <c r="A8" s="27" t="s">
        <v>55</v>
      </c>
      <c r="B8" s="27" t="s">
        <v>56</v>
      </c>
      <c r="C8" s="27">
        <v>6</v>
      </c>
      <c r="D8" s="48">
        <v>3.5213930491515404</v>
      </c>
      <c r="E8" s="48">
        <v>3.9701992758316966</v>
      </c>
      <c r="F8" s="48">
        <v>4.5139310112995519</v>
      </c>
      <c r="G8" s="48">
        <v>5.0902843251337506</v>
      </c>
      <c r="H8" s="48">
        <v>5.6852622402314283</v>
      </c>
      <c r="I8" s="48">
        <v>4.7261046328703822</v>
      </c>
      <c r="J8" s="48">
        <v>4.6195477903638391</v>
      </c>
      <c r="K8" s="48">
        <v>5.3300899952747454</v>
      </c>
      <c r="L8" s="48">
        <v>5.3441373406111605</v>
      </c>
      <c r="M8" s="48">
        <v>5.891502347238637</v>
      </c>
      <c r="N8" s="48">
        <v>5.4086958102033638</v>
      </c>
      <c r="O8" s="48">
        <v>4.8665970244527132</v>
      </c>
      <c r="P8" s="48">
        <v>5.2878716419596987</v>
      </c>
      <c r="Q8" s="48">
        <v>4.8738356273301147</v>
      </c>
      <c r="R8" s="48">
        <v>4.7805911044929541</v>
      </c>
      <c r="S8" s="48">
        <v>5.3058776244704138</v>
      </c>
      <c r="T8" s="48">
        <v>5.7424624322609885</v>
      </c>
      <c r="U8" s="48">
        <v>5.7546670221300422</v>
      </c>
      <c r="V8" s="48">
        <v>5.2208640968490529</v>
      </c>
      <c r="W8" s="48">
        <v>4.9153206631311432</v>
      </c>
      <c r="X8" s="48">
        <v>5.620289402425966</v>
      </c>
      <c r="Y8" s="49"/>
    </row>
    <row r="9" spans="1:25">
      <c r="A9" s="27" t="s">
        <v>55</v>
      </c>
      <c r="B9" s="27" t="s">
        <v>56</v>
      </c>
      <c r="C9" s="27">
        <v>7</v>
      </c>
      <c r="D9" s="48">
        <v>4.2281759212106769</v>
      </c>
      <c r="E9" s="48">
        <v>3.6943431106787608</v>
      </c>
      <c r="F9" s="48">
        <v>4.6796848767045347</v>
      </c>
      <c r="G9" s="48">
        <v>5.1638346012924732</v>
      </c>
      <c r="H9" s="48">
        <v>5.2032200793879433</v>
      </c>
      <c r="I9" s="48">
        <v>5.2125694543667533</v>
      </c>
      <c r="J9" s="48">
        <v>4.3312365309895355</v>
      </c>
      <c r="K9" s="48">
        <v>5.7406120717993501</v>
      </c>
      <c r="L9" s="48">
        <v>5.5485372172467731</v>
      </c>
      <c r="M9" s="48">
        <v>5.4234678283142133</v>
      </c>
      <c r="N9" s="48">
        <v>5.2983399165741858</v>
      </c>
      <c r="O9" s="48">
        <v>5.2789595690049937</v>
      </c>
      <c r="P9" s="48">
        <v>4.8364543771487307</v>
      </c>
      <c r="Q9" s="48">
        <v>5.578221931008982</v>
      </c>
      <c r="R9" s="48">
        <v>4.521887380071818</v>
      </c>
      <c r="S9" s="48">
        <v>5.799161823534976</v>
      </c>
      <c r="T9" s="48">
        <v>5.4286101115500207</v>
      </c>
      <c r="U9" s="48">
        <v>5.1486931765262947</v>
      </c>
      <c r="V9" s="48">
        <v>4.7407520152255129</v>
      </c>
      <c r="W9" s="48">
        <v>5.5625204251510292</v>
      </c>
      <c r="X9" s="48">
        <v>5.3976930173782405</v>
      </c>
      <c r="Y9" s="49"/>
    </row>
    <row r="10" spans="1:25">
      <c r="A10" s="27" t="s">
        <v>55</v>
      </c>
      <c r="B10" s="27" t="s">
        <v>56</v>
      </c>
      <c r="C10" s="27">
        <v>8</v>
      </c>
      <c r="D10" s="48">
        <v>3.1344018264742286</v>
      </c>
      <c r="E10" s="48">
        <v>4.0799433870335369</v>
      </c>
      <c r="F10" s="48">
        <v>3.7204558970663979</v>
      </c>
      <c r="G10" s="48">
        <v>4.9721799776313427</v>
      </c>
      <c r="H10" s="48">
        <v>4.5169393295779852</v>
      </c>
      <c r="I10" s="48">
        <v>4.816353299222258</v>
      </c>
      <c r="J10" s="48">
        <v>4.8980805192882659</v>
      </c>
      <c r="K10" s="48">
        <v>5.4150845092221491</v>
      </c>
      <c r="L10" s="48">
        <v>5.4847846671673084</v>
      </c>
      <c r="M10" s="48">
        <v>5.0306689198624852</v>
      </c>
      <c r="N10" s="48">
        <v>4.5747197422689139</v>
      </c>
      <c r="O10" s="48">
        <v>4.582255994967313</v>
      </c>
      <c r="P10" s="48">
        <v>5.2739752847239023</v>
      </c>
      <c r="Q10" s="48">
        <v>5.1021126313234575</v>
      </c>
      <c r="R10" s="48">
        <v>4.2369572711464691</v>
      </c>
      <c r="S10" s="48">
        <v>5.1868261512785265</v>
      </c>
      <c r="T10" s="48">
        <v>4.4898211308641116</v>
      </c>
      <c r="U10" s="48">
        <v>4.8369978851458573</v>
      </c>
      <c r="V10" s="48">
        <v>4.9343176371462407</v>
      </c>
      <c r="W10" s="48">
        <v>5.1436903881949805</v>
      </c>
      <c r="X10" s="48">
        <v>5.291628424019156</v>
      </c>
      <c r="Y10" s="49"/>
    </row>
    <row r="11" spans="1:25">
      <c r="A11" s="27" t="s">
        <v>55</v>
      </c>
      <c r="B11" s="27" t="s">
        <v>56</v>
      </c>
      <c r="C11" s="27">
        <v>9</v>
      </c>
      <c r="D11" s="48">
        <v>3.6250100688300173</v>
      </c>
      <c r="E11" s="48">
        <v>4.2640647413226249</v>
      </c>
      <c r="F11" s="48">
        <v>4.6878607600716062</v>
      </c>
      <c r="G11" s="48">
        <v>4.600012552381342</v>
      </c>
      <c r="H11" s="48">
        <v>5.040506441153755</v>
      </c>
      <c r="I11" s="48">
        <v>5.616605880078418</v>
      </c>
      <c r="J11" s="48">
        <v>4.5798543869415269</v>
      </c>
      <c r="K11" s="48">
        <v>5.6918379876491549</v>
      </c>
      <c r="L11" s="48">
        <v>5.2320607323631139</v>
      </c>
      <c r="M11" s="48">
        <v>4.375895479363205</v>
      </c>
      <c r="N11" s="48">
        <v>5.3054788083219115</v>
      </c>
      <c r="O11" s="48">
        <v>4.522202404334033</v>
      </c>
      <c r="P11" s="48">
        <v>5.0325108641799696</v>
      </c>
      <c r="Q11" s="48">
        <v>5.4747746485641784</v>
      </c>
      <c r="R11" s="48">
        <v>4.3194206767896661</v>
      </c>
      <c r="S11" s="48">
        <v>5.4001988352145904</v>
      </c>
      <c r="T11" s="48">
        <v>5.3497345697548591</v>
      </c>
      <c r="U11" s="48">
        <v>5.4235275016741467</v>
      </c>
      <c r="V11" s="48">
        <v>5.0601736348474917</v>
      </c>
      <c r="W11" s="48">
        <v>5.9093833272606018</v>
      </c>
      <c r="X11" s="48">
        <v>5.083699983181285</v>
      </c>
      <c r="Y11" s="49"/>
    </row>
    <row r="12" spans="1:25">
      <c r="A12" s="27" t="s">
        <v>55</v>
      </c>
      <c r="B12" s="27" t="s">
        <v>56</v>
      </c>
      <c r="C12" s="27">
        <v>10</v>
      </c>
      <c r="D12" s="48">
        <v>3.1679610994459488</v>
      </c>
      <c r="E12" s="48">
        <v>4.3823004500990264</v>
      </c>
      <c r="F12" s="48">
        <v>4.6196401256888082</v>
      </c>
      <c r="G12" s="48">
        <v>4.6031334866626414</v>
      </c>
      <c r="H12" s="48">
        <v>4.5966052441684004</v>
      </c>
      <c r="I12" s="48">
        <v>4.4626419522760559</v>
      </c>
      <c r="J12" s="48">
        <v>5.4447364249612233</v>
      </c>
      <c r="K12" s="48">
        <v>5.2533488214125299</v>
      </c>
      <c r="L12" s="48">
        <v>5.4562161355921273</v>
      </c>
      <c r="M12" s="48">
        <v>5.009947826805301</v>
      </c>
      <c r="N12" s="48">
        <v>5.5612423085732789</v>
      </c>
      <c r="O12" s="48">
        <v>4.9842003065101013</v>
      </c>
      <c r="P12" s="48">
        <v>5.6466252311157037</v>
      </c>
      <c r="Q12" s="48">
        <v>5.2506166949884507</v>
      </c>
      <c r="R12" s="48">
        <v>5.624903538119189</v>
      </c>
      <c r="S12" s="48">
        <v>5.6697721478669507</v>
      </c>
      <c r="T12" s="48">
        <v>5.3718728093795889</v>
      </c>
      <c r="U12" s="48">
        <v>4.0549057818134315</v>
      </c>
      <c r="V12" s="48">
        <v>4.9745862495089916</v>
      </c>
      <c r="W12" s="48">
        <v>6.4667268113716183</v>
      </c>
      <c r="X12" s="48">
        <v>5.2565214677239158</v>
      </c>
      <c r="Y12" s="49"/>
    </row>
    <row r="13" spans="1:25">
      <c r="A13" s="27" t="s">
        <v>55</v>
      </c>
      <c r="B13" s="27" t="s">
        <v>56</v>
      </c>
      <c r="C13" s="27">
        <v>11</v>
      </c>
      <c r="D13" s="48">
        <v>3.7503989322832441</v>
      </c>
      <c r="E13" s="48">
        <v>3.8824156314235574</v>
      </c>
      <c r="F13" s="48">
        <v>4.0401691108841629</v>
      </c>
      <c r="G13" s="48">
        <v>5.2166066119186159</v>
      </c>
      <c r="H13" s="48">
        <v>4.7785935312459245</v>
      </c>
      <c r="I13" s="48">
        <v>4.9866970184055495</v>
      </c>
      <c r="J13" s="48">
        <v>4.394971630132237</v>
      </c>
      <c r="K13" s="48">
        <v>4.8947948100320655</v>
      </c>
      <c r="L13" s="48">
        <v>5.0548444796723713</v>
      </c>
      <c r="M13" s="48">
        <v>4.7677845199133069</v>
      </c>
      <c r="N13" s="48">
        <v>4.5551239080782588</v>
      </c>
      <c r="O13" s="48">
        <v>5.413935994075195</v>
      </c>
      <c r="P13" s="48">
        <v>5.2001001685130985</v>
      </c>
      <c r="Q13" s="48">
        <v>4.7695581340999409</v>
      </c>
      <c r="R13" s="48">
        <v>5.06008101136453</v>
      </c>
      <c r="S13" s="48">
        <v>4.7243151494966824</v>
      </c>
      <c r="T13" s="48">
        <v>5.4262317268298927</v>
      </c>
      <c r="U13" s="48">
        <v>4.9542431568991985</v>
      </c>
      <c r="V13" s="48">
        <v>5.3438355251248399</v>
      </c>
      <c r="W13" s="48">
        <v>4.830205596359308</v>
      </c>
      <c r="X13" s="48">
        <v>5.1045437274174628</v>
      </c>
      <c r="Y13" s="49"/>
    </row>
    <row r="14" spans="1:25">
      <c r="A14" s="27" t="s">
        <v>55</v>
      </c>
      <c r="B14" s="27" t="s">
        <v>56</v>
      </c>
      <c r="C14" s="27">
        <v>12</v>
      </c>
      <c r="D14" s="48">
        <v>3.5832832054998183</v>
      </c>
      <c r="E14" s="48">
        <v>3.4698433827190862</v>
      </c>
      <c r="F14" s="48">
        <v>4.3351795274236613</v>
      </c>
      <c r="G14" s="48">
        <v>3.9285766074585595</v>
      </c>
      <c r="H14" s="48">
        <v>4.8955622196065356</v>
      </c>
      <c r="I14" s="48">
        <v>4.8601621298468469</v>
      </c>
      <c r="J14" s="48">
        <v>5.0124210814524099</v>
      </c>
      <c r="K14" s="48">
        <v>5.4920851368216459</v>
      </c>
      <c r="L14" s="48">
        <v>4.8349062260883526</v>
      </c>
      <c r="M14" s="48">
        <v>4.1943008853119741</v>
      </c>
      <c r="N14" s="48">
        <v>4.9931702861489127</v>
      </c>
      <c r="O14" s="48">
        <v>5.5582616580660975</v>
      </c>
      <c r="P14" s="48">
        <v>6.3873726899605874</v>
      </c>
      <c r="Q14" s="48">
        <v>5.0693364872414151</v>
      </c>
      <c r="R14" s="48">
        <v>4.3849816196451812</v>
      </c>
      <c r="S14" s="48">
        <v>5.2118118959334998</v>
      </c>
      <c r="T14" s="48">
        <v>5.4624396808716487</v>
      </c>
      <c r="U14" s="48">
        <v>5.2712156499066758</v>
      </c>
      <c r="V14" s="48">
        <v>6.450538851460955</v>
      </c>
      <c r="W14" s="48">
        <v>4.9629105189624543</v>
      </c>
      <c r="X14" s="48">
        <v>5.8865999332459724</v>
      </c>
      <c r="Y14" s="49"/>
    </row>
    <row r="15" spans="1:25">
      <c r="A15" s="27" t="s">
        <v>55</v>
      </c>
      <c r="B15" s="27" t="s">
        <v>56</v>
      </c>
      <c r="C15" s="27">
        <v>13</v>
      </c>
      <c r="D15" s="48">
        <v>3.8297989320104939</v>
      </c>
      <c r="E15" s="48">
        <v>4.0893214518532321</v>
      </c>
      <c r="F15" s="48">
        <v>4.9290016289564393</v>
      </c>
      <c r="G15" s="48">
        <v>4.1044446452795338</v>
      </c>
      <c r="H15" s="48">
        <v>5.0307484884518647</v>
      </c>
      <c r="I15" s="48">
        <v>4.3097393406916789</v>
      </c>
      <c r="J15" s="48">
        <v>4.571581540046032</v>
      </c>
      <c r="K15" s="48">
        <v>5.2893939598051585</v>
      </c>
      <c r="L15" s="48">
        <v>5.4800102135902664</v>
      </c>
      <c r="M15" s="48">
        <v>4.3175810303093156</v>
      </c>
      <c r="N15" s="48">
        <v>5.3144717851960408</v>
      </c>
      <c r="O15" s="48">
        <v>4.7885116895391544</v>
      </c>
      <c r="P15" s="48">
        <v>5.8150255170358909</v>
      </c>
      <c r="Q15" s="48">
        <v>5.0873292844447748</v>
      </c>
      <c r="R15" s="48">
        <v>4.372428639789832</v>
      </c>
      <c r="S15" s="48">
        <v>5.25932882640529</v>
      </c>
      <c r="T15" s="48">
        <v>6.2057147463070761</v>
      </c>
      <c r="U15" s="48">
        <v>5.652757841458647</v>
      </c>
      <c r="V15" s="48">
        <v>5.4604622213491156</v>
      </c>
      <c r="W15" s="48">
        <v>5.5235468341394354</v>
      </c>
      <c r="X15" s="48">
        <v>5.4974703648672198</v>
      </c>
      <c r="Y15" s="49"/>
    </row>
    <row r="16" spans="1:25">
      <c r="A16" s="27" t="s">
        <v>55</v>
      </c>
      <c r="B16" s="27" t="s">
        <v>56</v>
      </c>
      <c r="C16" s="27">
        <v>14</v>
      </c>
      <c r="D16" s="48">
        <v>3.079989975441634</v>
      </c>
      <c r="E16" s="48">
        <v>3.1442763424977906</v>
      </c>
      <c r="F16" s="48">
        <v>3.7910634524783267</v>
      </c>
      <c r="G16" s="48">
        <v>4.2825361591375204</v>
      </c>
      <c r="H16" s="48">
        <v>4.7347237133204017</v>
      </c>
      <c r="I16" s="48">
        <v>4.8452200634699532</v>
      </c>
      <c r="J16" s="48">
        <v>4.5180255105082257</v>
      </c>
      <c r="K16" s="48">
        <v>4.9713670260239953</v>
      </c>
      <c r="L16" s="48">
        <v>4.5164149574991503</v>
      </c>
      <c r="M16" s="48">
        <v>4.2306274047792707</v>
      </c>
      <c r="N16" s="48">
        <v>4.757151292081871</v>
      </c>
      <c r="O16" s="48">
        <v>5.0335103074769103</v>
      </c>
      <c r="P16" s="48">
        <v>4.868988420842733</v>
      </c>
      <c r="Q16" s="48">
        <v>5.2035936690871889</v>
      </c>
      <c r="R16" s="48">
        <v>4.5570520242590531</v>
      </c>
      <c r="S16" s="48">
        <v>4.8863643782975643</v>
      </c>
      <c r="T16" s="48">
        <v>5.4482082453602336</v>
      </c>
      <c r="U16" s="48">
        <v>4.7148731329136355</v>
      </c>
      <c r="V16" s="48">
        <v>4.9850150224167065</v>
      </c>
      <c r="W16" s="48">
        <v>5.1488098442680963</v>
      </c>
      <c r="X16" s="48">
        <v>5.32688508135886</v>
      </c>
      <c r="Y16" s="49"/>
    </row>
    <row r="17" spans="1:25">
      <c r="A17" s="27" t="s">
        <v>55</v>
      </c>
      <c r="B17" s="27" t="s">
        <v>56</v>
      </c>
      <c r="C17" s="27">
        <v>15</v>
      </c>
      <c r="D17" s="48">
        <v>3.3334598275420491</v>
      </c>
      <c r="E17" s="48">
        <v>3.7974155310731361</v>
      </c>
      <c r="F17" s="48">
        <v>4.2143913034724463</v>
      </c>
      <c r="G17" s="48">
        <v>4.6745194071483009</v>
      </c>
      <c r="H17" s="48">
        <v>5.1177453944202078</v>
      </c>
      <c r="I17" s="48">
        <v>4.778356072132417</v>
      </c>
      <c r="J17" s="48">
        <v>4.5289108703389944</v>
      </c>
      <c r="K17" s="48">
        <v>4.7714825820592797</v>
      </c>
      <c r="L17" s="48">
        <v>5.227978040205123</v>
      </c>
      <c r="M17" s="48">
        <v>4.7940291742279753</v>
      </c>
      <c r="N17" s="48">
        <v>4.7932880188167388</v>
      </c>
      <c r="O17" s="48">
        <v>5.311468216177115</v>
      </c>
      <c r="P17" s="48">
        <v>5.6141269383215278</v>
      </c>
      <c r="Q17" s="48">
        <v>4.5939078388506918</v>
      </c>
      <c r="R17" s="48">
        <v>4.8932665736592327</v>
      </c>
      <c r="S17" s="48">
        <v>5.3582064522729826</v>
      </c>
      <c r="T17" s="48">
        <v>4.9734672720409554</v>
      </c>
      <c r="U17" s="48">
        <v>4.5931642816277893</v>
      </c>
      <c r="V17" s="48">
        <v>4.9209240609352261</v>
      </c>
      <c r="W17" s="48">
        <v>5.2537416480339045</v>
      </c>
      <c r="X17" s="48">
        <v>5.5908964411978905</v>
      </c>
      <c r="Y17" s="49"/>
    </row>
    <row r="18" spans="1:25">
      <c r="A18" s="27" t="s">
        <v>55</v>
      </c>
      <c r="B18" s="27" t="s">
        <v>56</v>
      </c>
      <c r="C18" s="27">
        <v>16</v>
      </c>
      <c r="D18" s="48">
        <v>3.8483689757580319</v>
      </c>
      <c r="E18" s="48">
        <v>3.8148614601195918</v>
      </c>
      <c r="F18" s="48">
        <v>4.5933051088916281</v>
      </c>
      <c r="G18" s="48">
        <v>4.1623209783372692</v>
      </c>
      <c r="H18" s="48">
        <v>5.3641063919751737</v>
      </c>
      <c r="I18" s="48">
        <v>5.8376197151319102</v>
      </c>
      <c r="J18" s="48">
        <v>5.2034282512526113</v>
      </c>
      <c r="K18" s="48">
        <v>5.3446968127092536</v>
      </c>
      <c r="L18" s="48">
        <v>5.0278589970206387</v>
      </c>
      <c r="M18" s="48">
        <v>4.9896097971610338</v>
      </c>
      <c r="N18" s="48">
        <v>5.5185053919393834</v>
      </c>
      <c r="O18" s="48">
        <v>4.9883532203927388</v>
      </c>
      <c r="P18" s="48">
        <v>5.2944667167574035</v>
      </c>
      <c r="Q18" s="48">
        <v>5.1233999459111494</v>
      </c>
      <c r="R18" s="48">
        <v>6.0971176267282425</v>
      </c>
      <c r="S18" s="48">
        <v>5.6363697023540507</v>
      </c>
      <c r="T18" s="48">
        <v>4.8606928455603562</v>
      </c>
      <c r="U18" s="48">
        <v>5.0175520611713402</v>
      </c>
      <c r="V18" s="48">
        <v>4.9562387852283534</v>
      </c>
      <c r="W18" s="48">
        <v>5.6045181148041712</v>
      </c>
      <c r="X18" s="48">
        <v>6.0252190008488089</v>
      </c>
      <c r="Y18" s="49"/>
    </row>
    <row r="19" spans="1:25">
      <c r="A19" s="27" t="s">
        <v>55</v>
      </c>
      <c r="B19" s="27" t="s">
        <v>56</v>
      </c>
      <c r="C19" s="27">
        <v>17</v>
      </c>
      <c r="D19" s="48">
        <v>3.9410546129134523</v>
      </c>
      <c r="E19" s="48">
        <v>4.2953698798814965</v>
      </c>
      <c r="F19" s="48">
        <v>5.1301084667255461</v>
      </c>
      <c r="G19" s="48">
        <v>4.6691744809677784</v>
      </c>
      <c r="H19" s="48">
        <v>4.3624942712730768</v>
      </c>
      <c r="I19" s="48">
        <v>4.5918967640651953</v>
      </c>
      <c r="J19" s="48">
        <v>4.4077912825280192</v>
      </c>
      <c r="K19" s="48">
        <v>5.2806240925195063</v>
      </c>
      <c r="L19" s="48">
        <v>5.1651436150904066</v>
      </c>
      <c r="M19" s="48">
        <v>4.360271423984897</v>
      </c>
      <c r="N19" s="48">
        <v>4.7729079377131312</v>
      </c>
      <c r="O19" s="48">
        <v>5.161834585238104</v>
      </c>
      <c r="P19" s="48">
        <v>5.6717698669753984</v>
      </c>
      <c r="Q19" s="48">
        <v>5.322294975962186</v>
      </c>
      <c r="R19" s="48">
        <v>4.7575336863444084</v>
      </c>
      <c r="S19" s="48">
        <v>4.6780849424657873</v>
      </c>
      <c r="T19" s="48">
        <v>5.5400737786488499</v>
      </c>
      <c r="U19" s="48">
        <v>4.3773257769265168</v>
      </c>
      <c r="V19" s="48">
        <v>4.6366465739991334</v>
      </c>
      <c r="W19" s="48">
        <v>5.5803384846884612</v>
      </c>
      <c r="X19" s="48">
        <v>6.4665707274792306</v>
      </c>
      <c r="Y19" s="49"/>
    </row>
    <row r="20" spans="1:25">
      <c r="A20" s="27" t="s">
        <v>55</v>
      </c>
      <c r="B20" s="27" t="s">
        <v>56</v>
      </c>
      <c r="C20" s="27">
        <v>18</v>
      </c>
      <c r="D20" s="48">
        <v>3.8661356980192911</v>
      </c>
      <c r="E20" s="48">
        <v>4.0727702101297973</v>
      </c>
      <c r="F20" s="48">
        <v>4.6331304735209775</v>
      </c>
      <c r="G20" s="48">
        <v>4.7211362396110097</v>
      </c>
      <c r="H20" s="48">
        <v>5.0596638554455646</v>
      </c>
      <c r="I20" s="48">
        <v>5.4080179853819255</v>
      </c>
      <c r="J20" s="48">
        <v>5.0020649062359102</v>
      </c>
      <c r="K20" s="48">
        <v>4.9202249338118653</v>
      </c>
      <c r="L20" s="48">
        <v>5.3542786004719813</v>
      </c>
      <c r="M20" s="48">
        <v>5.3051213137315294</v>
      </c>
      <c r="N20" s="48">
        <v>4.9187465793688387</v>
      </c>
      <c r="O20" s="48">
        <v>5.3186802164280698</v>
      </c>
      <c r="P20" s="48">
        <v>5.3490976684176275</v>
      </c>
      <c r="Q20" s="48">
        <v>4.5897564878537898</v>
      </c>
      <c r="R20" s="48">
        <v>5.012226678786349</v>
      </c>
      <c r="S20" s="48">
        <v>5.3347973381936518</v>
      </c>
      <c r="T20" s="48">
        <v>5.82897545086219</v>
      </c>
      <c r="U20" s="48">
        <v>5.1090229716042863</v>
      </c>
      <c r="V20" s="48">
        <v>4.7120890294729438</v>
      </c>
      <c r="W20" s="48">
        <v>4.982908193029516</v>
      </c>
      <c r="X20" s="48">
        <v>5.5837815383054314</v>
      </c>
      <c r="Y20" s="49"/>
    </row>
    <row r="21" spans="1:25">
      <c r="A21" s="27" t="s">
        <v>55</v>
      </c>
      <c r="B21" s="27" t="s">
        <v>56</v>
      </c>
      <c r="C21" s="27">
        <v>19</v>
      </c>
      <c r="D21" s="48">
        <v>3.5228646792645755</v>
      </c>
      <c r="E21" s="48">
        <v>4.5496072131502698</v>
      </c>
      <c r="F21" s="48">
        <v>4.339277153889161</v>
      </c>
      <c r="G21" s="48">
        <v>4.6274734082229454</v>
      </c>
      <c r="H21" s="48">
        <v>4.6377228748238322</v>
      </c>
      <c r="I21" s="48">
        <v>4.8250269960080887</v>
      </c>
      <c r="J21" s="48">
        <v>4.8878821230460723</v>
      </c>
      <c r="K21" s="48">
        <v>5.0935253850526863</v>
      </c>
      <c r="L21" s="48">
        <v>5.4539373764454862</v>
      </c>
      <c r="M21" s="48">
        <v>4.4249454675068352</v>
      </c>
      <c r="N21" s="48">
        <v>5.0637704676871058</v>
      </c>
      <c r="O21" s="48">
        <v>5.4498808488840886</v>
      </c>
      <c r="P21" s="48">
        <v>4.860946486527201</v>
      </c>
      <c r="Q21" s="48">
        <v>5.4035237857956222</v>
      </c>
      <c r="R21" s="48">
        <v>4.7848017875162574</v>
      </c>
      <c r="S21" s="48">
        <v>4.6151483940122739</v>
      </c>
      <c r="T21" s="48">
        <v>4.8311336168772492</v>
      </c>
      <c r="U21" s="48">
        <v>4.758078329000746</v>
      </c>
      <c r="V21" s="48">
        <v>5.2135137884886067</v>
      </c>
      <c r="W21" s="48">
        <v>4.8918220549051625</v>
      </c>
      <c r="X21" s="48">
        <v>6.1353615847861347</v>
      </c>
      <c r="Y21" s="49"/>
    </row>
    <row r="22" spans="1:25">
      <c r="A22" s="27" t="s">
        <v>55</v>
      </c>
      <c r="B22" s="27" t="s">
        <v>56</v>
      </c>
      <c r="C22" s="27">
        <v>20</v>
      </c>
      <c r="D22" s="48">
        <v>3.0031495411050693</v>
      </c>
      <c r="E22" s="48">
        <v>4.0456777596687967</v>
      </c>
      <c r="F22" s="48">
        <v>5.0077734050608207</v>
      </c>
      <c r="G22" s="48">
        <v>5.1497765317258519</v>
      </c>
      <c r="H22" s="48">
        <v>4.7011434374934069</v>
      </c>
      <c r="I22" s="48">
        <v>5.2703920230856962</v>
      </c>
      <c r="J22" s="48">
        <v>4.3366622933575032</v>
      </c>
      <c r="K22" s="48">
        <v>4.9834452066288994</v>
      </c>
      <c r="L22" s="48">
        <v>5.1115879044573349</v>
      </c>
      <c r="M22" s="48">
        <v>4.9068758368654883</v>
      </c>
      <c r="N22" s="48">
        <v>4.5642096633574036</v>
      </c>
      <c r="O22" s="48">
        <v>5.2124597760899931</v>
      </c>
      <c r="P22" s="48">
        <v>5.044184097555334</v>
      </c>
      <c r="Q22" s="48">
        <v>5.3291622305341564</v>
      </c>
      <c r="R22" s="48">
        <v>4.8820699200238913</v>
      </c>
      <c r="S22" s="48">
        <v>4.6201763609645674</v>
      </c>
      <c r="T22" s="48">
        <v>6.4248929095294711</v>
      </c>
      <c r="U22" s="48">
        <v>5.5060416381249304</v>
      </c>
      <c r="V22" s="48">
        <v>5.3647704773050133</v>
      </c>
      <c r="W22" s="48">
        <v>5.7210112685173238</v>
      </c>
      <c r="X22" s="48">
        <v>6.189506899633467</v>
      </c>
      <c r="Y22" s="49"/>
    </row>
    <row r="23" spans="1:25">
      <c r="A23" s="27" t="s">
        <v>55</v>
      </c>
      <c r="B23" s="27" t="s">
        <v>56</v>
      </c>
      <c r="C23" s="27">
        <v>21</v>
      </c>
      <c r="D23" s="48">
        <v>3.6290990731332573</v>
      </c>
      <c r="E23" s="48">
        <v>4.0260863137974949</v>
      </c>
      <c r="F23" s="48">
        <v>3.791166613928544</v>
      </c>
      <c r="G23" s="48">
        <v>4.7135263133820731</v>
      </c>
      <c r="H23" s="48">
        <v>5.0800744195051166</v>
      </c>
      <c r="I23" s="48">
        <v>4.1853966475808591</v>
      </c>
      <c r="J23" s="48">
        <v>4.7409158167017305</v>
      </c>
      <c r="K23" s="48">
        <v>4.5811378429085154</v>
      </c>
      <c r="L23" s="48">
        <v>5.542630842115245</v>
      </c>
      <c r="M23" s="48">
        <v>4.7980007954446426</v>
      </c>
      <c r="N23" s="48">
        <v>4.6401764698180692</v>
      </c>
      <c r="O23" s="48">
        <v>5.3780496380111025</v>
      </c>
      <c r="P23" s="48">
        <v>4.5710657656211726</v>
      </c>
      <c r="Q23" s="48">
        <v>5.7299374641840464</v>
      </c>
      <c r="R23" s="48">
        <v>5.4532566933641871</v>
      </c>
      <c r="S23" s="48">
        <v>4.4875814850050881</v>
      </c>
      <c r="T23" s="48">
        <v>4.8678508937242162</v>
      </c>
      <c r="U23" s="48">
        <v>5.2898319688560811</v>
      </c>
      <c r="V23" s="48">
        <v>4.9347595733151985</v>
      </c>
      <c r="W23" s="48">
        <v>4.7401704108116629</v>
      </c>
      <c r="X23" s="48">
        <v>4.8841664731625682</v>
      </c>
      <c r="Y23" s="49"/>
    </row>
    <row r="24" spans="1:25">
      <c r="A24" s="27" t="s">
        <v>55</v>
      </c>
      <c r="B24" s="27" t="s">
        <v>56</v>
      </c>
      <c r="C24" s="27">
        <v>22</v>
      </c>
      <c r="D24" s="48">
        <v>3.6386658867810868</v>
      </c>
      <c r="E24" s="48">
        <v>4.1940732424339382</v>
      </c>
      <c r="F24" s="48">
        <v>4.022046525689988</v>
      </c>
      <c r="G24" s="48">
        <v>4.3985352836592417</v>
      </c>
      <c r="H24" s="48">
        <v>5.5215238126803241</v>
      </c>
      <c r="I24" s="48">
        <v>5.0161834809587056</v>
      </c>
      <c r="J24" s="48">
        <v>5.1840531469704949</v>
      </c>
      <c r="K24" s="48">
        <v>5.2375679421402435</v>
      </c>
      <c r="L24" s="48">
        <v>5.1829343340792899</v>
      </c>
      <c r="M24" s="48">
        <v>4.7312728608709254</v>
      </c>
      <c r="N24" s="48">
        <v>5.3461542005395648</v>
      </c>
      <c r="O24" s="48">
        <v>5.1382104343014223</v>
      </c>
      <c r="P24" s="48">
        <v>4.6833435277501154</v>
      </c>
      <c r="Q24" s="48">
        <v>5.5606437074428436</v>
      </c>
      <c r="R24" s="48">
        <v>4.8888060068630255</v>
      </c>
      <c r="S24" s="48">
        <v>5.5982686656070566</v>
      </c>
      <c r="T24" s="48">
        <v>4.8730425296594646</v>
      </c>
      <c r="U24" s="48">
        <v>5.931886305826902</v>
      </c>
      <c r="V24" s="48">
        <v>5.659897662887218</v>
      </c>
      <c r="W24" s="48">
        <v>5.2524086531045295</v>
      </c>
      <c r="X24" s="48">
        <v>5.7260420857085785</v>
      </c>
      <c r="Y24" s="49"/>
    </row>
    <row r="25" spans="1:25">
      <c r="A25" s="27" t="s">
        <v>55</v>
      </c>
      <c r="B25" s="27" t="s">
        <v>56</v>
      </c>
      <c r="C25" s="27">
        <v>23</v>
      </c>
      <c r="D25" s="48">
        <v>3.5442085591163952</v>
      </c>
      <c r="E25" s="48">
        <v>3.9476131157096006</v>
      </c>
      <c r="F25" s="48">
        <v>4.5584228483906006</v>
      </c>
      <c r="G25" s="48">
        <v>5.0681491991006178</v>
      </c>
      <c r="H25" s="48">
        <v>4.7821069775513783</v>
      </c>
      <c r="I25" s="48">
        <v>5.0395103657404032</v>
      </c>
      <c r="J25" s="48">
        <v>4.7171691044497521</v>
      </c>
      <c r="K25" s="48">
        <v>5.2207514899068244</v>
      </c>
      <c r="L25" s="48">
        <v>5.2377370840454542</v>
      </c>
      <c r="M25" s="48">
        <v>5.1616239367000984</v>
      </c>
      <c r="N25" s="48">
        <v>4.8877656215149834</v>
      </c>
      <c r="O25" s="48">
        <v>5.8989399725190514</v>
      </c>
      <c r="P25" s="48">
        <v>5.7773832172567232</v>
      </c>
      <c r="Q25" s="48">
        <v>5.3922780734116937</v>
      </c>
      <c r="R25" s="48">
        <v>4.986627846526603</v>
      </c>
      <c r="S25" s="48">
        <v>5.0962889746154643</v>
      </c>
      <c r="T25" s="48">
        <v>5.5948880576080811</v>
      </c>
      <c r="U25" s="48">
        <v>4.4855025250997356</v>
      </c>
      <c r="V25" s="48">
        <v>5.3834606547110759</v>
      </c>
      <c r="W25" s="48">
        <v>5.5656374710819341</v>
      </c>
      <c r="X25" s="48">
        <v>5.7823654395743311</v>
      </c>
      <c r="Y25" s="49"/>
    </row>
    <row r="26" spans="1:25">
      <c r="A26" s="27" t="s">
        <v>55</v>
      </c>
      <c r="B26" s="27" t="s">
        <v>56</v>
      </c>
      <c r="C26" s="27">
        <v>24</v>
      </c>
      <c r="D26" s="48">
        <v>3.7792305415537104</v>
      </c>
      <c r="E26" s="48">
        <v>4.290387186559264</v>
      </c>
      <c r="F26" s="48">
        <v>3.6631905335037001</v>
      </c>
      <c r="G26" s="48">
        <v>5.0354524560604164</v>
      </c>
      <c r="H26" s="48">
        <v>5.2862736484798418</v>
      </c>
      <c r="I26" s="48">
        <v>4.8622773223511802</v>
      </c>
      <c r="J26" s="48">
        <v>4.282299311394258</v>
      </c>
      <c r="K26" s="48">
        <v>5.1158954608482921</v>
      </c>
      <c r="L26" s="48">
        <v>5.4970978351140465</v>
      </c>
      <c r="M26" s="48">
        <v>5.052415098118388</v>
      </c>
      <c r="N26" s="48">
        <v>5.3131124673317025</v>
      </c>
      <c r="O26" s="48">
        <v>4.5434997655350502</v>
      </c>
      <c r="P26" s="48">
        <v>5.2070658590413954</v>
      </c>
      <c r="Q26" s="48">
        <v>4.7808518601398928</v>
      </c>
      <c r="R26" s="48">
        <v>4.1583710551198809</v>
      </c>
      <c r="S26" s="48">
        <v>5.2381679809413706</v>
      </c>
      <c r="T26" s="48">
        <v>4.8161241384646054</v>
      </c>
      <c r="U26" s="48">
        <v>5.3280054609977112</v>
      </c>
      <c r="V26" s="48">
        <v>4.2196510817902624</v>
      </c>
      <c r="W26" s="48">
        <v>5.6173420762015871</v>
      </c>
      <c r="X26" s="48">
        <v>4.937857415447291</v>
      </c>
      <c r="Y26" s="49"/>
    </row>
    <row r="27" spans="1:25">
      <c r="A27" s="27" t="s">
        <v>55</v>
      </c>
      <c r="B27" s="27" t="s">
        <v>56</v>
      </c>
      <c r="C27" s="27">
        <v>25</v>
      </c>
      <c r="D27" s="48">
        <v>4.2422857255332529</v>
      </c>
      <c r="E27" s="48">
        <v>3.3370513894670761</v>
      </c>
      <c r="F27" s="48">
        <v>3.428230057200234</v>
      </c>
      <c r="G27" s="48">
        <v>4.493310306988918</v>
      </c>
      <c r="H27" s="48">
        <v>5.6587473385834182</v>
      </c>
      <c r="I27" s="48">
        <v>4.4485800775386659</v>
      </c>
      <c r="J27" s="48">
        <v>4.4861476203726882</v>
      </c>
      <c r="K27" s="48">
        <v>4.415296300237542</v>
      </c>
      <c r="L27" s="48">
        <v>4.379539741224896</v>
      </c>
      <c r="M27" s="48">
        <v>4.4452663052594668</v>
      </c>
      <c r="N27" s="48">
        <v>4.8825165351952711</v>
      </c>
      <c r="O27" s="48">
        <v>5.0485058434990808</v>
      </c>
      <c r="P27" s="48">
        <v>5.8765353917355734</v>
      </c>
      <c r="Q27" s="48">
        <v>4.996619225318482</v>
      </c>
      <c r="R27" s="48">
        <v>4.6991069032071664</v>
      </c>
      <c r="S27" s="48">
        <v>4.4884359958266398</v>
      </c>
      <c r="T27" s="48">
        <v>5.1771549864147763</v>
      </c>
      <c r="U27" s="48">
        <v>5.417003568330081</v>
      </c>
      <c r="V27" s="48">
        <v>5.1383936525757106</v>
      </c>
      <c r="W27" s="48">
        <v>5.9369502980232447</v>
      </c>
      <c r="X27" s="48">
        <v>5.1867884049589161</v>
      </c>
      <c r="Y27" s="49"/>
    </row>
    <row r="28" spans="1:25">
      <c r="A28" s="27" t="s">
        <v>55</v>
      </c>
      <c r="B28" s="27" t="s">
        <v>56</v>
      </c>
      <c r="C28" s="27">
        <v>26</v>
      </c>
      <c r="D28" s="48">
        <v>3.7520765515384795</v>
      </c>
      <c r="E28" s="48">
        <v>4.0513906009157319</v>
      </c>
      <c r="F28" s="48">
        <v>4.0501830141243111</v>
      </c>
      <c r="G28" s="48">
        <v>4.6398346701831601</v>
      </c>
      <c r="H28" s="48">
        <v>4.8648450386024225</v>
      </c>
      <c r="I28" s="48">
        <v>5.4490827513753146</v>
      </c>
      <c r="J28" s="48">
        <v>5.2408553556875406</v>
      </c>
      <c r="K28" s="48">
        <v>5.1396357575746308</v>
      </c>
      <c r="L28" s="48">
        <v>4.8819370950855641</v>
      </c>
      <c r="M28" s="48">
        <v>4.3211804538971661</v>
      </c>
      <c r="N28" s="48">
        <v>5.2714496327060063</v>
      </c>
      <c r="O28" s="48">
        <v>5.0274204156641993</v>
      </c>
      <c r="P28" s="48">
        <v>5.3921252581814914</v>
      </c>
      <c r="Q28" s="48">
        <v>5.0660228719637557</v>
      </c>
      <c r="R28" s="48">
        <v>5.2847594975367223</v>
      </c>
      <c r="S28" s="48">
        <v>4.6705450282300065</v>
      </c>
      <c r="T28" s="48">
        <v>4.9745902691643575</v>
      </c>
      <c r="U28" s="48">
        <v>5.436918212495625</v>
      </c>
      <c r="V28" s="48">
        <v>5.2381939915071367</v>
      </c>
      <c r="W28" s="48">
        <v>6.0327795418491288</v>
      </c>
      <c r="X28" s="48">
        <v>5.3784754291634096</v>
      </c>
      <c r="Y28" s="49"/>
    </row>
    <row r="29" spans="1:25">
      <c r="A29" s="27" t="s">
        <v>55</v>
      </c>
      <c r="B29" s="27" t="s">
        <v>56</v>
      </c>
      <c r="C29" s="27">
        <v>27</v>
      </c>
      <c r="D29" s="48">
        <v>3.909045047500832</v>
      </c>
      <c r="E29" s="48">
        <v>4.0930926031928765</v>
      </c>
      <c r="F29" s="48">
        <v>4.8772743952654478</v>
      </c>
      <c r="G29" s="48">
        <v>5.0688154396739451</v>
      </c>
      <c r="H29" s="48">
        <v>5.6596276187498109</v>
      </c>
      <c r="I29" s="48">
        <v>4.9963016566509655</v>
      </c>
      <c r="J29" s="48">
        <v>5.1102969789600303</v>
      </c>
      <c r="K29" s="48">
        <v>4.9696901539000358</v>
      </c>
      <c r="L29" s="48">
        <v>5.6992591365312313</v>
      </c>
      <c r="M29" s="48">
        <v>4.9973669064683621</v>
      </c>
      <c r="N29" s="48">
        <v>5.0634563661245853</v>
      </c>
      <c r="O29" s="48">
        <v>4.827052952816743</v>
      </c>
      <c r="P29" s="48">
        <v>5.0241457119635751</v>
      </c>
      <c r="Q29" s="48">
        <v>4.3392238489692536</v>
      </c>
      <c r="R29" s="48">
        <v>3.9728753950378048</v>
      </c>
      <c r="S29" s="48">
        <v>5.5907456644626388</v>
      </c>
      <c r="T29" s="48">
        <v>4.8540482527437039</v>
      </c>
      <c r="U29" s="48">
        <v>5.9650238364145531</v>
      </c>
      <c r="V29" s="48">
        <v>4.7428460851553202</v>
      </c>
      <c r="W29" s="48">
        <v>4.6304225265226284</v>
      </c>
      <c r="X29" s="48">
        <v>5.6340217477113841</v>
      </c>
      <c r="Y29" s="49"/>
    </row>
    <row r="30" spans="1:25">
      <c r="A30" s="27" t="s">
        <v>55</v>
      </c>
      <c r="B30" s="27" t="s">
        <v>56</v>
      </c>
      <c r="C30" s="27">
        <v>28</v>
      </c>
      <c r="D30" s="48">
        <v>3.7383723200750465</v>
      </c>
      <c r="E30" s="48">
        <v>4.5468154854057552</v>
      </c>
      <c r="F30" s="48">
        <v>4.314660574668606</v>
      </c>
      <c r="G30" s="48">
        <v>4.6150832261925183</v>
      </c>
      <c r="H30" s="48">
        <v>4.9473197877184214</v>
      </c>
      <c r="I30" s="48">
        <v>4.5827414094232424</v>
      </c>
      <c r="J30" s="48">
        <v>5.1760345957843228</v>
      </c>
      <c r="K30" s="48">
        <v>4.7634396547869757</v>
      </c>
      <c r="L30" s="48">
        <v>5.3932545861655568</v>
      </c>
      <c r="M30" s="48">
        <v>5.0940112449652135</v>
      </c>
      <c r="N30" s="48">
        <v>4.6531498812357235</v>
      </c>
      <c r="O30" s="48">
        <v>4.9007095161971588</v>
      </c>
      <c r="P30" s="48">
        <v>5.9103580247676994</v>
      </c>
      <c r="Q30" s="48">
        <v>4.7647314203984932</v>
      </c>
      <c r="R30" s="48">
        <v>4.8383287857311155</v>
      </c>
      <c r="S30" s="48">
        <v>4.8000337396388586</v>
      </c>
      <c r="T30" s="48">
        <v>5.4677480233163527</v>
      </c>
      <c r="U30" s="48">
        <v>5.6163441244935557</v>
      </c>
      <c r="V30" s="48">
        <v>6.0758439020573691</v>
      </c>
      <c r="W30" s="48">
        <v>5.1136205757926714</v>
      </c>
      <c r="X30" s="48">
        <v>5.570707230299913</v>
      </c>
      <c r="Y30" s="49"/>
    </row>
    <row r="31" spans="1:25">
      <c r="A31" s="27" t="s">
        <v>55</v>
      </c>
      <c r="B31" s="27" t="s">
        <v>56</v>
      </c>
      <c r="C31" s="27">
        <v>29</v>
      </c>
      <c r="D31" s="48">
        <v>4.2331204095370865</v>
      </c>
      <c r="E31" s="48">
        <v>3.9933128984527495</v>
      </c>
      <c r="F31" s="48">
        <v>4.0634557441541856</v>
      </c>
      <c r="G31" s="48">
        <v>4.7235885071475634</v>
      </c>
      <c r="H31" s="48">
        <v>5.3703425413444181</v>
      </c>
      <c r="I31" s="48">
        <v>5.1653703960195747</v>
      </c>
      <c r="J31" s="48">
        <v>5.266552011345083</v>
      </c>
      <c r="K31" s="48">
        <v>5.2560671159562098</v>
      </c>
      <c r="L31" s="48">
        <v>6.4172484649445058</v>
      </c>
      <c r="M31" s="48">
        <v>4.9293608612582949</v>
      </c>
      <c r="N31" s="48">
        <v>5.0589617700982545</v>
      </c>
      <c r="O31" s="48">
        <v>5.2832135164248131</v>
      </c>
      <c r="P31" s="48">
        <v>5.3247495731223724</v>
      </c>
      <c r="Q31" s="48">
        <v>4.9474796044450091</v>
      </c>
      <c r="R31" s="48">
        <v>5.1072785236104261</v>
      </c>
      <c r="S31" s="48">
        <v>5.5991202229577821</v>
      </c>
      <c r="T31" s="48">
        <v>4.6363487221704673</v>
      </c>
      <c r="U31" s="48">
        <v>5.1803359805441831</v>
      </c>
      <c r="V31" s="48">
        <v>4.7741012591988969</v>
      </c>
      <c r="W31" s="48">
        <v>5.6343137174037521</v>
      </c>
      <c r="X31" s="48">
        <v>5.0423079160586584</v>
      </c>
      <c r="Y31" s="49"/>
    </row>
    <row r="32" spans="1:25">
      <c r="A32" s="27" t="s">
        <v>55</v>
      </c>
      <c r="B32" s="27" t="s">
        <v>56</v>
      </c>
      <c r="C32" s="27">
        <v>30</v>
      </c>
      <c r="D32" s="48">
        <v>3.7792654193645423</v>
      </c>
      <c r="E32" s="48">
        <v>4.7541892322208357</v>
      </c>
      <c r="F32" s="48">
        <v>5.2770368767298779</v>
      </c>
      <c r="G32" s="48">
        <v>6.0243250382282669</v>
      </c>
      <c r="H32" s="48">
        <v>4.7846968846411819</v>
      </c>
      <c r="I32" s="48">
        <v>5.7002722392593936</v>
      </c>
      <c r="J32" s="48">
        <v>4.9548321940066584</v>
      </c>
      <c r="K32" s="48">
        <v>5.2181566621480675</v>
      </c>
      <c r="L32" s="48">
        <v>5.8393574824650738</v>
      </c>
      <c r="M32" s="48">
        <v>5.0370002845026782</v>
      </c>
      <c r="N32" s="48">
        <v>5.5992201965488793</v>
      </c>
      <c r="O32" s="48">
        <v>4.9513550212958553</v>
      </c>
      <c r="P32" s="48">
        <v>5.2833562758325119</v>
      </c>
      <c r="Q32" s="48">
        <v>4.4170195200484654</v>
      </c>
      <c r="R32" s="48">
        <v>4.6673804708400679</v>
      </c>
      <c r="S32" s="48">
        <v>4.591426045072418</v>
      </c>
      <c r="T32" s="48">
        <v>5.7547038840720006</v>
      </c>
      <c r="U32" s="48">
        <v>4.7643532189831834</v>
      </c>
      <c r="V32" s="48">
        <v>5.9278744660733445</v>
      </c>
      <c r="W32" s="48">
        <v>5.4843390188105232</v>
      </c>
      <c r="X32" s="48">
        <v>5.2965739727372405</v>
      </c>
      <c r="Y32" s="49"/>
    </row>
    <row r="33" spans="1:25">
      <c r="A33" s="27" t="s">
        <v>55</v>
      </c>
      <c r="B33" s="27" t="s">
        <v>56</v>
      </c>
      <c r="C33" s="27">
        <v>31</v>
      </c>
      <c r="D33" s="48">
        <v>3.3899794588831851</v>
      </c>
      <c r="E33" s="48">
        <v>3.5204888120649138</v>
      </c>
      <c r="F33" s="48">
        <v>4.2857451097903132</v>
      </c>
      <c r="G33" s="48">
        <v>5.0174928408432979</v>
      </c>
      <c r="H33" s="48">
        <v>4.5893445548725804</v>
      </c>
      <c r="I33" s="48">
        <v>4.4481786574223001</v>
      </c>
      <c r="J33" s="48">
        <v>4.8322363425319379</v>
      </c>
      <c r="K33" s="48">
        <v>5.2839571502917959</v>
      </c>
      <c r="L33" s="48">
        <v>5.3076707662622624</v>
      </c>
      <c r="M33" s="48">
        <v>4.5150748865087937</v>
      </c>
      <c r="N33" s="48">
        <v>5.0051278732307889</v>
      </c>
      <c r="O33" s="48">
        <v>5.3064119179475338</v>
      </c>
      <c r="P33" s="48">
        <v>5.5882121576145307</v>
      </c>
      <c r="Q33" s="48">
        <v>5.5020234057201343</v>
      </c>
      <c r="R33" s="48">
        <v>4.9986961548983171</v>
      </c>
      <c r="S33" s="48">
        <v>4.8423249955875578</v>
      </c>
      <c r="T33" s="48">
        <v>5.2194342150353288</v>
      </c>
      <c r="U33" s="48">
        <v>5.161835202846814</v>
      </c>
      <c r="V33" s="48">
        <v>5.4804592739455522</v>
      </c>
      <c r="W33" s="48">
        <v>6.2744391854181769</v>
      </c>
      <c r="X33" s="48">
        <v>5.4414515780994925</v>
      </c>
      <c r="Y33" s="49"/>
    </row>
    <row r="34" spans="1:25">
      <c r="A34" s="27" t="s">
        <v>55</v>
      </c>
      <c r="B34" s="27" t="s">
        <v>56</v>
      </c>
      <c r="C34" s="27">
        <v>32</v>
      </c>
      <c r="D34" s="48">
        <v>3.3746600616548834</v>
      </c>
      <c r="E34" s="48">
        <v>3.6300936533928545</v>
      </c>
      <c r="F34" s="48">
        <v>4.5589652177180877</v>
      </c>
      <c r="G34" s="48">
        <v>4.9846632236996751</v>
      </c>
      <c r="H34" s="48">
        <v>5.5075144522107999</v>
      </c>
      <c r="I34" s="48">
        <v>4.936628505410499</v>
      </c>
      <c r="J34" s="48">
        <v>4.265861935596087</v>
      </c>
      <c r="K34" s="48">
        <v>4.5126183774055111</v>
      </c>
      <c r="L34" s="48">
        <v>4.8026173068073597</v>
      </c>
      <c r="M34" s="48">
        <v>4.7386706085023693</v>
      </c>
      <c r="N34" s="48">
        <v>5.6317034442284131</v>
      </c>
      <c r="O34" s="48">
        <v>5.0541453180888825</v>
      </c>
      <c r="P34" s="48">
        <v>5.7290032262862249</v>
      </c>
      <c r="Q34" s="48">
        <v>5.2099478999547895</v>
      </c>
      <c r="R34" s="48">
        <v>5.2647165436011401</v>
      </c>
      <c r="S34" s="48">
        <v>4.6829587376173158</v>
      </c>
      <c r="T34" s="48">
        <v>4.8858290597801002</v>
      </c>
      <c r="U34" s="48">
        <v>5.1578245169134815</v>
      </c>
      <c r="V34" s="48">
        <v>4.769238838415462</v>
      </c>
      <c r="W34" s="48">
        <v>5.5083137638450275</v>
      </c>
      <c r="X34" s="48">
        <v>5.4883116634336497</v>
      </c>
      <c r="Y34" s="49"/>
    </row>
    <row r="35" spans="1:25">
      <c r="A35" s="27" t="s">
        <v>55</v>
      </c>
      <c r="B35" s="27" t="s">
        <v>56</v>
      </c>
      <c r="C35" s="27">
        <v>33</v>
      </c>
      <c r="D35" s="48">
        <v>3.8450853644108047</v>
      </c>
      <c r="E35" s="48">
        <v>4.3686646451656914</v>
      </c>
      <c r="F35" s="48">
        <v>3.984976774291543</v>
      </c>
      <c r="G35" s="48">
        <v>4.1289198512214211</v>
      </c>
      <c r="H35" s="48">
        <v>5.0373212984405518</v>
      </c>
      <c r="I35" s="48">
        <v>4.5748059104188465</v>
      </c>
      <c r="J35" s="48">
        <v>4.9925808165074024</v>
      </c>
      <c r="K35" s="48">
        <v>3.8477607205923943</v>
      </c>
      <c r="L35" s="48">
        <v>5.441810808916002</v>
      </c>
      <c r="M35" s="48">
        <v>4.4668909837800426</v>
      </c>
      <c r="N35" s="48">
        <v>4.3571394718196137</v>
      </c>
      <c r="O35" s="48">
        <v>4.7640668939195701</v>
      </c>
      <c r="P35" s="48">
        <v>6.246385140171955</v>
      </c>
      <c r="Q35" s="48">
        <v>5.0577835838879022</v>
      </c>
      <c r="R35" s="48">
        <v>4.5127756014528986</v>
      </c>
      <c r="S35" s="48">
        <v>5.6578014234545488</v>
      </c>
      <c r="T35" s="48">
        <v>5.0061122740867221</v>
      </c>
      <c r="U35" s="48">
        <v>5.934317313542552</v>
      </c>
      <c r="V35" s="48">
        <v>5.7852085947557894</v>
      </c>
      <c r="W35" s="48">
        <v>5.1868538132569135</v>
      </c>
      <c r="X35" s="48">
        <v>5.2398249398631442</v>
      </c>
      <c r="Y35" s="49"/>
    </row>
    <row r="36" spans="1:25">
      <c r="A36" s="27" t="s">
        <v>55</v>
      </c>
      <c r="B36" s="27" t="s">
        <v>56</v>
      </c>
      <c r="C36" s="27">
        <v>34</v>
      </c>
      <c r="D36" s="48">
        <v>4.7611088517829572</v>
      </c>
      <c r="E36" s="48">
        <v>3.7260200634974927</v>
      </c>
      <c r="F36" s="48">
        <v>3.870074191465013</v>
      </c>
      <c r="G36" s="48">
        <v>4.8751872638531655</v>
      </c>
      <c r="H36" s="48">
        <v>4.5100023969196306</v>
      </c>
      <c r="I36" s="48">
        <v>4.5199591581340703</v>
      </c>
      <c r="J36" s="48">
        <v>4.6410166380957358</v>
      </c>
      <c r="K36" s="48">
        <v>4.6813276261698276</v>
      </c>
      <c r="L36" s="48">
        <v>4.2000398819463367</v>
      </c>
      <c r="M36" s="48">
        <v>4.3960363896354524</v>
      </c>
      <c r="N36" s="48">
        <v>5.5761702206001953</v>
      </c>
      <c r="O36" s="48">
        <v>4.9391096327120279</v>
      </c>
      <c r="P36" s="48">
        <v>5.1950374988727894</v>
      </c>
      <c r="Q36" s="48">
        <v>4.9797466994719306</v>
      </c>
      <c r="R36" s="48">
        <v>4.3447032985863299</v>
      </c>
      <c r="S36" s="48">
        <v>5.667820326087214</v>
      </c>
      <c r="T36" s="48">
        <v>5.8236646855138439</v>
      </c>
      <c r="U36" s="48">
        <v>4.7570676799229803</v>
      </c>
      <c r="V36" s="48">
        <v>4.8796789573561945</v>
      </c>
      <c r="W36" s="48">
        <v>5.0669533369229143</v>
      </c>
      <c r="X36" s="48">
        <v>5.5141544535121616</v>
      </c>
      <c r="Y36" s="49"/>
    </row>
    <row r="37" spans="1:25">
      <c r="A37" s="27" t="s">
        <v>55</v>
      </c>
      <c r="B37" s="27" t="s">
        <v>56</v>
      </c>
      <c r="C37" s="27">
        <v>35</v>
      </c>
      <c r="D37" s="48">
        <v>4.0721448354090857</v>
      </c>
      <c r="E37" s="48">
        <v>4.1561893509992496</v>
      </c>
      <c r="F37" s="48">
        <v>4.9085817764064172</v>
      </c>
      <c r="G37" s="48">
        <v>5.0549932205863035</v>
      </c>
      <c r="H37" s="48">
        <v>5.3815452843224376</v>
      </c>
      <c r="I37" s="48">
        <v>4.7241717414364448</v>
      </c>
      <c r="J37" s="48">
        <v>4.687792155745063</v>
      </c>
      <c r="K37" s="48">
        <v>5.3404067816711152</v>
      </c>
      <c r="L37" s="48">
        <v>4.4556932776253699</v>
      </c>
      <c r="M37" s="48">
        <v>4.8963174291065972</v>
      </c>
      <c r="N37" s="48">
        <v>5.3359417846686759</v>
      </c>
      <c r="O37" s="48">
        <v>4.8855519055671994</v>
      </c>
      <c r="P37" s="48">
        <v>5.89542256433836</v>
      </c>
      <c r="Q37" s="48">
        <v>5.5856301190201663</v>
      </c>
      <c r="R37" s="48">
        <v>5.5094592438268899</v>
      </c>
      <c r="S37" s="48">
        <v>5.9075528834174698</v>
      </c>
      <c r="T37" s="48">
        <v>5.3336922288485704</v>
      </c>
      <c r="U37" s="48">
        <v>4.644749579240826</v>
      </c>
      <c r="V37" s="48">
        <v>6.2322261817412921</v>
      </c>
      <c r="W37" s="48">
        <v>5.6744240102731629</v>
      </c>
      <c r="X37" s="48">
        <v>5.4153721529798879</v>
      </c>
      <c r="Y37" s="49"/>
    </row>
    <row r="38" spans="1:25">
      <c r="A38" s="27" t="s">
        <v>55</v>
      </c>
      <c r="B38" s="27" t="s">
        <v>56</v>
      </c>
      <c r="C38" s="27">
        <v>36</v>
      </c>
      <c r="D38" s="48">
        <v>4.0694115464012164</v>
      </c>
      <c r="E38" s="48">
        <v>3.5813871134745892</v>
      </c>
      <c r="F38" s="48">
        <v>4.4181038276547326</v>
      </c>
      <c r="G38" s="48">
        <v>4.527213648319818</v>
      </c>
      <c r="H38" s="48">
        <v>5.2701958047272468</v>
      </c>
      <c r="I38" s="48">
        <v>4.4481240862411404</v>
      </c>
      <c r="J38" s="48">
        <v>5.3544193193052347</v>
      </c>
      <c r="K38" s="48">
        <v>5.6549019418533062</v>
      </c>
      <c r="L38" s="48">
        <v>4.2366809017927407</v>
      </c>
      <c r="M38" s="48">
        <v>4.6138958465541338</v>
      </c>
      <c r="N38" s="48">
        <v>4.3171703998319133</v>
      </c>
      <c r="O38" s="48">
        <v>4.9442949548681501</v>
      </c>
      <c r="P38" s="48">
        <v>5.3629014846074128</v>
      </c>
      <c r="Q38" s="48">
        <v>5.132652376819629</v>
      </c>
      <c r="R38" s="48">
        <v>5.3239013034463127</v>
      </c>
      <c r="S38" s="48">
        <v>4.8384546403654154</v>
      </c>
      <c r="T38" s="48">
        <v>5.9255188514784365</v>
      </c>
      <c r="U38" s="48">
        <v>5.3126002700763193</v>
      </c>
      <c r="V38" s="48">
        <v>5.0114380512778682</v>
      </c>
      <c r="W38" s="48">
        <v>5.5213662642324017</v>
      </c>
      <c r="X38" s="48">
        <v>6.035397193651332</v>
      </c>
      <c r="Y38" s="49"/>
    </row>
    <row r="39" spans="1:25">
      <c r="A39" s="27" t="s">
        <v>55</v>
      </c>
      <c r="B39" s="27" t="s">
        <v>56</v>
      </c>
      <c r="C39" s="27">
        <v>37</v>
      </c>
      <c r="D39" s="48">
        <v>3.6142935617067216</v>
      </c>
      <c r="E39" s="48">
        <v>3.676378295398266</v>
      </c>
      <c r="F39" s="48">
        <v>4.8344006934518777</v>
      </c>
      <c r="G39" s="48">
        <v>4.3169050869812846</v>
      </c>
      <c r="H39" s="48">
        <v>4.8998271755526295</v>
      </c>
      <c r="I39" s="48">
        <v>4.5660349726411305</v>
      </c>
      <c r="J39" s="48">
        <v>4.7770292994845809</v>
      </c>
      <c r="K39" s="48">
        <v>4.6362777880717534</v>
      </c>
      <c r="L39" s="48">
        <v>4.6595498285163508</v>
      </c>
      <c r="M39" s="48">
        <v>4.7229988304481951</v>
      </c>
      <c r="N39" s="48">
        <v>4.9276077449077818</v>
      </c>
      <c r="O39" s="48">
        <v>5.4617623318079582</v>
      </c>
      <c r="P39" s="48">
        <v>5.9051905808836569</v>
      </c>
      <c r="Q39" s="48">
        <v>5.1840216489260573</v>
      </c>
      <c r="R39" s="48">
        <v>4.4591330361409183</v>
      </c>
      <c r="S39" s="48">
        <v>5.2726270743101793</v>
      </c>
      <c r="T39" s="48">
        <v>4.6476146430442595</v>
      </c>
      <c r="U39" s="48">
        <v>5.3064211085534048</v>
      </c>
      <c r="V39" s="48">
        <v>5.3991588803211128</v>
      </c>
      <c r="W39" s="48">
        <v>5.5879154848570458</v>
      </c>
      <c r="X39" s="48">
        <v>5.3994148644282811</v>
      </c>
      <c r="Y39" s="49"/>
    </row>
    <row r="40" spans="1:25">
      <c r="A40" s="27" t="s">
        <v>55</v>
      </c>
      <c r="B40" s="27" t="s">
        <v>56</v>
      </c>
      <c r="C40" s="27">
        <v>38</v>
      </c>
      <c r="D40" s="48">
        <v>3.8486205679810186</v>
      </c>
      <c r="E40" s="48">
        <v>3.8893393285697142</v>
      </c>
      <c r="F40" s="48">
        <v>4.0519408087345772</v>
      </c>
      <c r="G40" s="48">
        <v>4.4961988442310163</v>
      </c>
      <c r="H40" s="48">
        <v>5.1088830367389919</v>
      </c>
      <c r="I40" s="48">
        <v>4.9047214666093213</v>
      </c>
      <c r="J40" s="48">
        <v>4.8046410159837247</v>
      </c>
      <c r="K40" s="48">
        <v>4.7225753894173579</v>
      </c>
      <c r="L40" s="48">
        <v>5.3054145995929343</v>
      </c>
      <c r="M40" s="48">
        <v>5.4265358756532187</v>
      </c>
      <c r="N40" s="48">
        <v>5.2883586458891392</v>
      </c>
      <c r="O40" s="48">
        <v>5.1839276488203048</v>
      </c>
      <c r="P40" s="48">
        <v>5.3163046400600207</v>
      </c>
      <c r="Q40" s="48">
        <v>4.6973897855129376</v>
      </c>
      <c r="R40" s="48">
        <v>4.921725138205522</v>
      </c>
      <c r="S40" s="48">
        <v>5.1067248433393182</v>
      </c>
      <c r="T40" s="48">
        <v>5.0230635098415615</v>
      </c>
      <c r="U40" s="48">
        <v>5.0837490398503826</v>
      </c>
      <c r="V40" s="48">
        <v>5.1234051009684025</v>
      </c>
      <c r="W40" s="48">
        <v>5.672611793907989</v>
      </c>
      <c r="X40" s="48">
        <v>6.1853943150948618</v>
      </c>
      <c r="Y40" s="49"/>
    </row>
    <row r="41" spans="1:25">
      <c r="A41" s="27" t="s">
        <v>55</v>
      </c>
      <c r="B41" s="27" t="s">
        <v>56</v>
      </c>
      <c r="C41" s="27">
        <v>39</v>
      </c>
      <c r="D41" s="48">
        <v>3.4847389139577882</v>
      </c>
      <c r="E41" s="48">
        <v>3.9888561745552127</v>
      </c>
      <c r="F41" s="48">
        <v>4.4272842634786711</v>
      </c>
      <c r="G41" s="48">
        <v>4.9585319573244977</v>
      </c>
      <c r="H41" s="48">
        <v>4.0580437319723384</v>
      </c>
      <c r="I41" s="48">
        <v>4.3857299169184198</v>
      </c>
      <c r="J41" s="48">
        <v>5.1145362864688044</v>
      </c>
      <c r="K41" s="48">
        <v>5.1394815906755307</v>
      </c>
      <c r="L41" s="48">
        <v>4.9486242048023374</v>
      </c>
      <c r="M41" s="48">
        <v>4.1631569854056689</v>
      </c>
      <c r="N41" s="48">
        <v>4.5926350564634539</v>
      </c>
      <c r="O41" s="48">
        <v>5.1528833762699096</v>
      </c>
      <c r="P41" s="48">
        <v>4.8953395129936332</v>
      </c>
      <c r="Q41" s="48">
        <v>4.752941221468558</v>
      </c>
      <c r="R41" s="48">
        <v>4.7918323657272142</v>
      </c>
      <c r="S41" s="48">
        <v>5.168129929684433</v>
      </c>
      <c r="T41" s="48">
        <v>5.6988368776908152</v>
      </c>
      <c r="U41" s="48">
        <v>5.5648439760800503</v>
      </c>
      <c r="V41" s="48">
        <v>6.2301981380152567</v>
      </c>
      <c r="W41" s="48">
        <v>5.5591085968681559</v>
      </c>
      <c r="X41" s="48">
        <v>5.216682782917391</v>
      </c>
      <c r="Y41" s="49"/>
    </row>
    <row r="42" spans="1:25">
      <c r="A42" s="27" t="s">
        <v>55</v>
      </c>
      <c r="B42" s="27" t="s">
        <v>56</v>
      </c>
      <c r="C42" s="27">
        <v>40</v>
      </c>
      <c r="D42" s="48">
        <v>3.8320264523597043</v>
      </c>
      <c r="E42" s="48">
        <v>3.9044470422678277</v>
      </c>
      <c r="F42" s="48">
        <v>4.1285680949854111</v>
      </c>
      <c r="G42" s="48">
        <v>4.3152995923331448</v>
      </c>
      <c r="H42" s="48">
        <v>5.0213366449806562</v>
      </c>
      <c r="I42" s="48">
        <v>4.8244164441935879</v>
      </c>
      <c r="J42" s="48">
        <v>4.5469664094877666</v>
      </c>
      <c r="K42" s="48">
        <v>4.3851467647694147</v>
      </c>
      <c r="L42" s="48">
        <v>4.9473178168069181</v>
      </c>
      <c r="M42" s="48">
        <v>4.5012112712984251</v>
      </c>
      <c r="N42" s="48">
        <v>4.8088849762042276</v>
      </c>
      <c r="O42" s="48">
        <v>5.110893971901544</v>
      </c>
      <c r="P42" s="48">
        <v>5.8995421083379354</v>
      </c>
      <c r="Q42" s="48">
        <v>5.4375212315038839</v>
      </c>
      <c r="R42" s="48">
        <v>5.1486864639305718</v>
      </c>
      <c r="S42" s="48">
        <v>5.0463414841126477</v>
      </c>
      <c r="T42" s="48">
        <v>5.6697356908315228</v>
      </c>
      <c r="U42" s="48">
        <v>5.0495748466485129</v>
      </c>
      <c r="V42" s="48">
        <v>5.2804381777400211</v>
      </c>
      <c r="W42" s="48">
        <v>4.8416001111506883</v>
      </c>
      <c r="X42" s="48">
        <v>6.380444601969983</v>
      </c>
      <c r="Y42" s="49"/>
    </row>
    <row r="43" spans="1:25">
      <c r="A43" s="27" t="s">
        <v>55</v>
      </c>
      <c r="B43" s="27" t="s">
        <v>56</v>
      </c>
      <c r="C43" s="27">
        <v>41</v>
      </c>
      <c r="D43" s="48">
        <v>3.2671850224411627</v>
      </c>
      <c r="E43" s="48">
        <v>3.6293640439076826</v>
      </c>
      <c r="F43" s="48">
        <v>4.2004062382859972</v>
      </c>
      <c r="G43" s="48">
        <v>4.6339063148357678</v>
      </c>
      <c r="H43" s="48">
        <v>5.1653377438578429</v>
      </c>
      <c r="I43" s="48">
        <v>5.4312241471180407</v>
      </c>
      <c r="J43" s="48">
        <v>4.74069359817498</v>
      </c>
      <c r="K43" s="48">
        <v>5.0429858911975645</v>
      </c>
      <c r="L43" s="48">
        <v>4.8266822259819415</v>
      </c>
      <c r="M43" s="48">
        <v>4.6382893736692665</v>
      </c>
      <c r="N43" s="48">
        <v>4.9540697460968195</v>
      </c>
      <c r="O43" s="48">
        <v>5.2124324379180065</v>
      </c>
      <c r="P43" s="48">
        <v>4.9730331846122739</v>
      </c>
      <c r="Q43" s="48">
        <v>4.8209388974715432</v>
      </c>
      <c r="R43" s="48">
        <v>5.4779903315678515</v>
      </c>
      <c r="S43" s="48">
        <v>4.5729021908220151</v>
      </c>
      <c r="T43" s="48">
        <v>5.6759991789668973</v>
      </c>
      <c r="U43" s="48">
        <v>5.514150290371937</v>
      </c>
      <c r="V43" s="48">
        <v>4.5932405573437718</v>
      </c>
      <c r="W43" s="48">
        <v>5.4906120411133239</v>
      </c>
      <c r="X43" s="48">
        <v>5.0129350349861603</v>
      </c>
      <c r="Y43" s="49"/>
    </row>
    <row r="44" spans="1:25">
      <c r="A44" s="27" t="s">
        <v>55</v>
      </c>
      <c r="B44" s="27" t="s">
        <v>56</v>
      </c>
      <c r="C44" s="27">
        <v>42</v>
      </c>
      <c r="D44" s="48">
        <v>4.2944103265619207</v>
      </c>
      <c r="E44" s="48">
        <v>4.2962544485516956</v>
      </c>
      <c r="F44" s="48">
        <v>4.4085286128647896</v>
      </c>
      <c r="G44" s="48">
        <v>5.6078612524616425</v>
      </c>
      <c r="H44" s="48">
        <v>5.4715972228406713</v>
      </c>
      <c r="I44" s="48">
        <v>4.7691509947902242</v>
      </c>
      <c r="J44" s="48">
        <v>4.1930711042656847</v>
      </c>
      <c r="K44" s="48">
        <v>4.2070879702109938</v>
      </c>
      <c r="L44" s="48">
        <v>4.7641432100370888</v>
      </c>
      <c r="M44" s="48">
        <v>4.5025475528627386</v>
      </c>
      <c r="N44" s="48">
        <v>4.9880517536667028</v>
      </c>
      <c r="O44" s="48">
        <v>5.548390108138836</v>
      </c>
      <c r="P44" s="48">
        <v>5.5689093036001509</v>
      </c>
      <c r="Q44" s="48">
        <v>5.1298473768747552</v>
      </c>
      <c r="R44" s="48">
        <v>4.3204300272255329</v>
      </c>
      <c r="S44" s="48">
        <v>4.977362874804335</v>
      </c>
      <c r="T44" s="48">
        <v>5.0295741311778821</v>
      </c>
      <c r="U44" s="48">
        <v>4.8228156814263574</v>
      </c>
      <c r="V44" s="48">
        <v>5.3560665762149773</v>
      </c>
      <c r="W44" s="48">
        <v>4.4410012699956614</v>
      </c>
      <c r="X44" s="48">
        <v>4.9394420859278112</v>
      </c>
      <c r="Y44" s="49"/>
    </row>
    <row r="45" spans="1:25">
      <c r="A45" s="27" t="s">
        <v>55</v>
      </c>
      <c r="B45" s="27" t="s">
        <v>56</v>
      </c>
      <c r="C45" s="27">
        <v>43</v>
      </c>
      <c r="D45" s="48">
        <v>3.3512118795911152</v>
      </c>
      <c r="E45" s="48">
        <v>3.3655395159035075</v>
      </c>
      <c r="F45" s="48">
        <v>4.4204232935729566</v>
      </c>
      <c r="G45" s="48">
        <v>4.8298111606577994</v>
      </c>
      <c r="H45" s="48">
        <v>5.0429089458856069</v>
      </c>
      <c r="I45" s="48">
        <v>5.5492740057277032</v>
      </c>
      <c r="J45" s="48">
        <v>4.8943721930736572</v>
      </c>
      <c r="K45" s="48">
        <v>4.5020452239786293</v>
      </c>
      <c r="L45" s="48">
        <v>4.8212349899026039</v>
      </c>
      <c r="M45" s="48">
        <v>4.9858460055842997</v>
      </c>
      <c r="N45" s="48">
        <v>5.1149888715606995</v>
      </c>
      <c r="O45" s="48">
        <v>4.6048658935145941</v>
      </c>
      <c r="P45" s="48">
        <v>5.4705374080690792</v>
      </c>
      <c r="Q45" s="48">
        <v>5.3060667891966693</v>
      </c>
      <c r="R45" s="48">
        <v>4.5061761508127942</v>
      </c>
      <c r="S45" s="48">
        <v>5.7750917855456931</v>
      </c>
      <c r="T45" s="48">
        <v>4.4640030745441086</v>
      </c>
      <c r="U45" s="48">
        <v>4.9936999442929082</v>
      </c>
      <c r="V45" s="48">
        <v>5.4518024327907</v>
      </c>
      <c r="W45" s="48">
        <v>4.9373128592383511</v>
      </c>
      <c r="X45" s="48">
        <v>5.6186357938606548</v>
      </c>
      <c r="Y45" s="49"/>
    </row>
    <row r="46" spans="1:25">
      <c r="A46" s="27" t="s">
        <v>55</v>
      </c>
      <c r="B46" s="27" t="s">
        <v>56</v>
      </c>
      <c r="C46" s="27">
        <v>44</v>
      </c>
      <c r="D46" s="48">
        <v>3.7338764476870741</v>
      </c>
      <c r="E46" s="48">
        <v>4.1977582918702812</v>
      </c>
      <c r="F46" s="48">
        <v>3.7314727727961432</v>
      </c>
      <c r="G46" s="48">
        <v>4.5786797269531343</v>
      </c>
      <c r="H46" s="48">
        <v>5.2657857873773448</v>
      </c>
      <c r="I46" s="48">
        <v>4.3587457452369893</v>
      </c>
      <c r="J46" s="48">
        <v>4.7540290679222466</v>
      </c>
      <c r="K46" s="48">
        <v>4.8855426675786449</v>
      </c>
      <c r="L46" s="48">
        <v>5.5215255407370316</v>
      </c>
      <c r="M46" s="48">
        <v>5.5089740514308518</v>
      </c>
      <c r="N46" s="48">
        <v>5.1823571560097639</v>
      </c>
      <c r="O46" s="48">
        <v>4.780779310871111</v>
      </c>
      <c r="P46" s="48">
        <v>5.0156996366667306</v>
      </c>
      <c r="Q46" s="48">
        <v>4.5063556462047307</v>
      </c>
      <c r="R46" s="48">
        <v>4.8488051385725202</v>
      </c>
      <c r="S46" s="48">
        <v>4.9376260554797717</v>
      </c>
      <c r="T46" s="48">
        <v>4.9970798610097793</v>
      </c>
      <c r="U46" s="48">
        <v>5.4177293717532757</v>
      </c>
      <c r="V46" s="48">
        <v>5.093320134278196</v>
      </c>
      <c r="W46" s="48">
        <v>4.81390908584995</v>
      </c>
      <c r="X46" s="48">
        <v>4.8050879448611319</v>
      </c>
      <c r="Y46" s="49"/>
    </row>
    <row r="47" spans="1:25">
      <c r="A47" s="27" t="s">
        <v>55</v>
      </c>
      <c r="B47" s="27" t="s">
        <v>56</v>
      </c>
      <c r="C47" s="27">
        <v>45</v>
      </c>
      <c r="D47" s="48">
        <v>4.0479282582408329</v>
      </c>
      <c r="E47" s="48">
        <v>4.1010825994079836</v>
      </c>
      <c r="F47" s="48">
        <v>4.4837236432662912</v>
      </c>
      <c r="G47" s="48">
        <v>4.8288581782315152</v>
      </c>
      <c r="H47" s="48">
        <v>5.1813044522048921</v>
      </c>
      <c r="I47" s="48">
        <v>4.8759133952417351</v>
      </c>
      <c r="J47" s="48">
        <v>4.4636964756352171</v>
      </c>
      <c r="K47" s="48">
        <v>6.0167157337670192</v>
      </c>
      <c r="L47" s="48">
        <v>4.7102726518985101</v>
      </c>
      <c r="M47" s="48">
        <v>4.5455915890208471</v>
      </c>
      <c r="N47" s="48">
        <v>4.6287608256195663</v>
      </c>
      <c r="O47" s="48">
        <v>4.3785237916740796</v>
      </c>
      <c r="P47" s="48">
        <v>5.5482103819234325</v>
      </c>
      <c r="Q47" s="48">
        <v>5.3642395316592584</v>
      </c>
      <c r="R47" s="48">
        <v>5.3411977492006857</v>
      </c>
      <c r="S47" s="48">
        <v>4.6148139095797616</v>
      </c>
      <c r="T47" s="48">
        <v>4.9070578692359863</v>
      </c>
      <c r="U47" s="48">
        <v>4.6032430165528906</v>
      </c>
      <c r="V47" s="48">
        <v>4.7260688693450748</v>
      </c>
      <c r="W47" s="48">
        <v>5.2901380978000851</v>
      </c>
      <c r="X47" s="48">
        <v>5.2471396722980428</v>
      </c>
      <c r="Y47" s="49"/>
    </row>
    <row r="48" spans="1:25">
      <c r="A48" s="27" t="s">
        <v>55</v>
      </c>
      <c r="B48" s="27" t="s">
        <v>56</v>
      </c>
      <c r="C48" s="27">
        <v>46</v>
      </c>
      <c r="D48" s="48">
        <v>3.4160540753292645</v>
      </c>
      <c r="E48" s="48">
        <v>3.9743454725140261</v>
      </c>
      <c r="F48" s="48">
        <v>4.2531697645904094</v>
      </c>
      <c r="G48" s="48">
        <v>5.2223293294091917</v>
      </c>
      <c r="H48" s="48">
        <v>4.6321607642662803</v>
      </c>
      <c r="I48" s="48">
        <v>5.2035449956385031</v>
      </c>
      <c r="J48" s="48">
        <v>4.5948572567329764</v>
      </c>
      <c r="K48" s="48">
        <v>5.222568696900951</v>
      </c>
      <c r="L48" s="48">
        <v>4.830896234556354</v>
      </c>
      <c r="M48" s="48">
        <v>5.2348214214820867</v>
      </c>
      <c r="N48" s="48">
        <v>5.3396873079203084</v>
      </c>
      <c r="O48" s="48">
        <v>5.0259993715370808</v>
      </c>
      <c r="P48" s="48">
        <v>5.5070988259057234</v>
      </c>
      <c r="Q48" s="48">
        <v>5.0258587626197517</v>
      </c>
      <c r="R48" s="48">
        <v>5.0968244449357396</v>
      </c>
      <c r="S48" s="48">
        <v>4.5061341033638964</v>
      </c>
      <c r="T48" s="48">
        <v>5.0930997055987328</v>
      </c>
      <c r="U48" s="48">
        <v>4.6463558535494158</v>
      </c>
      <c r="V48" s="48">
        <v>4.7697809553818979</v>
      </c>
      <c r="W48" s="48">
        <v>5.4813429837861225</v>
      </c>
      <c r="X48" s="48">
        <v>6.5826593436225025</v>
      </c>
      <c r="Y48" s="49"/>
    </row>
    <row r="49" spans="1:25">
      <c r="A49" s="27" t="s">
        <v>55</v>
      </c>
      <c r="B49" s="27" t="s">
        <v>56</v>
      </c>
      <c r="C49" s="27">
        <v>47</v>
      </c>
      <c r="D49" s="48">
        <v>4.2523132687465219</v>
      </c>
      <c r="E49" s="48">
        <v>4.4817000181607609</v>
      </c>
      <c r="F49" s="48">
        <v>5.4512427494757727</v>
      </c>
      <c r="G49" s="48">
        <v>4.4027592414079946</v>
      </c>
      <c r="H49" s="48">
        <v>5.1275026380158044</v>
      </c>
      <c r="I49" s="48">
        <v>4.6482034237802363</v>
      </c>
      <c r="J49" s="48">
        <v>4.8076279370463428</v>
      </c>
      <c r="K49" s="48">
        <v>4.5410693292337161</v>
      </c>
      <c r="L49" s="48">
        <v>5.568682390029184</v>
      </c>
      <c r="M49" s="48">
        <v>5.1158517841184947</v>
      </c>
      <c r="N49" s="48">
        <v>4.5108731341550321</v>
      </c>
      <c r="O49" s="48">
        <v>5.5749300493790157</v>
      </c>
      <c r="P49" s="48">
        <v>5.5804987014199163</v>
      </c>
      <c r="Q49" s="48">
        <v>5.1291222732001609</v>
      </c>
      <c r="R49" s="48">
        <v>4.6016938159438912</v>
      </c>
      <c r="S49" s="48">
        <v>5.1857077458189469</v>
      </c>
      <c r="T49" s="48">
        <v>4.6244418584694289</v>
      </c>
      <c r="U49" s="48">
        <v>5.6497311933615988</v>
      </c>
      <c r="V49" s="48">
        <v>5.0204364727040431</v>
      </c>
      <c r="W49" s="48">
        <v>5.5043291164020411</v>
      </c>
      <c r="X49" s="48">
        <v>6.1545903573927401</v>
      </c>
      <c r="Y49" s="49"/>
    </row>
    <row r="50" spans="1:25">
      <c r="A50" s="27" t="s">
        <v>55</v>
      </c>
      <c r="B50" s="27" t="s">
        <v>56</v>
      </c>
      <c r="C50" s="27">
        <v>48</v>
      </c>
      <c r="D50" s="48">
        <v>3.7102650444735041</v>
      </c>
      <c r="E50" s="48">
        <v>4.2072505713755257</v>
      </c>
      <c r="F50" s="48">
        <v>4.6140294928912517</v>
      </c>
      <c r="G50" s="48">
        <v>4.9027993880810117</v>
      </c>
      <c r="H50" s="48">
        <v>4.9779942342990555</v>
      </c>
      <c r="I50" s="48">
        <v>4.6075905103038961</v>
      </c>
      <c r="J50" s="48">
        <v>4.7062337977793653</v>
      </c>
      <c r="K50" s="48">
        <v>4.7781789781065411</v>
      </c>
      <c r="L50" s="48">
        <v>4.8988304433173084</v>
      </c>
      <c r="M50" s="48">
        <v>4.6640343295069266</v>
      </c>
      <c r="N50" s="48">
        <v>5.1321574571606048</v>
      </c>
      <c r="O50" s="48">
        <v>5.7244716832073514</v>
      </c>
      <c r="P50" s="48">
        <v>6.1751580551903746</v>
      </c>
      <c r="Q50" s="48">
        <v>5.5541108924458022</v>
      </c>
      <c r="R50" s="48">
        <v>5.0992150023998306</v>
      </c>
      <c r="S50" s="48">
        <v>5.3112480882811193</v>
      </c>
      <c r="T50" s="48">
        <v>5.836686348689196</v>
      </c>
      <c r="U50" s="48">
        <v>4.9689857641800543</v>
      </c>
      <c r="V50" s="48">
        <v>5.0324113558006287</v>
      </c>
      <c r="W50" s="48">
        <v>5.7588283736944081</v>
      </c>
      <c r="X50" s="48">
        <v>5.1657029774211045</v>
      </c>
      <c r="Y50" s="49"/>
    </row>
    <row r="51" spans="1:25">
      <c r="A51" s="27" t="s">
        <v>55</v>
      </c>
      <c r="B51" s="27" t="s">
        <v>56</v>
      </c>
      <c r="C51" s="27">
        <v>49</v>
      </c>
      <c r="D51" s="48">
        <v>4.0452512908996194</v>
      </c>
      <c r="E51" s="48">
        <v>3.7931892931629152</v>
      </c>
      <c r="F51" s="48">
        <v>4.9444110840218851</v>
      </c>
      <c r="G51" s="48">
        <v>4.727907202181493</v>
      </c>
      <c r="H51" s="48">
        <v>5.3575570514146982</v>
      </c>
      <c r="I51" s="48">
        <v>4.1380962913041293</v>
      </c>
      <c r="J51" s="48">
        <v>5.2391197722651377</v>
      </c>
      <c r="K51" s="48">
        <v>4.7701738427541089</v>
      </c>
      <c r="L51" s="48">
        <v>5.1244508473917927</v>
      </c>
      <c r="M51" s="48">
        <v>4.8828313630941533</v>
      </c>
      <c r="N51" s="48">
        <v>4.1924017873830479</v>
      </c>
      <c r="O51" s="48">
        <v>4.3802634768917361</v>
      </c>
      <c r="P51" s="48">
        <v>4.6166027890099715</v>
      </c>
      <c r="Q51" s="48">
        <v>5.3663422412784545</v>
      </c>
      <c r="R51" s="48">
        <v>4.7279576990463825</v>
      </c>
      <c r="S51" s="48">
        <v>4.2523074945952111</v>
      </c>
      <c r="T51" s="48">
        <v>4.3145421748596497</v>
      </c>
      <c r="U51" s="48">
        <v>4.8367610616138084</v>
      </c>
      <c r="V51" s="48">
        <v>5.0187726437394033</v>
      </c>
      <c r="W51" s="48">
        <v>5.0488686134600895</v>
      </c>
      <c r="X51" s="48">
        <v>5.6509494831427203</v>
      </c>
      <c r="Y51" s="49"/>
    </row>
    <row r="52" spans="1:25">
      <c r="A52" s="27" t="s">
        <v>55</v>
      </c>
      <c r="B52" s="27" t="s">
        <v>56</v>
      </c>
      <c r="C52" s="27">
        <v>50</v>
      </c>
      <c r="D52" s="48">
        <v>3.7603367555765956</v>
      </c>
      <c r="E52" s="48">
        <v>3.9061211632256994</v>
      </c>
      <c r="F52" s="48">
        <v>4.1059555039433846</v>
      </c>
      <c r="G52" s="48">
        <v>4.4449700271595987</v>
      </c>
      <c r="H52" s="48">
        <v>4.2971122883406609</v>
      </c>
      <c r="I52" s="48">
        <v>4.8132374519691616</v>
      </c>
      <c r="J52" s="48">
        <v>4.7927941044428986</v>
      </c>
      <c r="K52" s="48">
        <v>4.8955303757725153</v>
      </c>
      <c r="L52" s="48">
        <v>5.2158867962401398</v>
      </c>
      <c r="M52" s="48">
        <v>5.8808387350785303</v>
      </c>
      <c r="N52" s="48">
        <v>4.965891070099695</v>
      </c>
      <c r="O52" s="48">
        <v>4.8390395470103638</v>
      </c>
      <c r="P52" s="48">
        <v>4.8914197406078337</v>
      </c>
      <c r="Q52" s="48">
        <v>5.1316383464901119</v>
      </c>
      <c r="R52" s="48">
        <v>4.4244931416085977</v>
      </c>
      <c r="S52" s="48">
        <v>5.0051183170801758</v>
      </c>
      <c r="T52" s="48">
        <v>5.3350638760127982</v>
      </c>
      <c r="U52" s="48">
        <v>4.5195390885516709</v>
      </c>
      <c r="V52" s="48">
        <v>4.9689547773932423</v>
      </c>
      <c r="W52" s="48">
        <v>4.9290388072780429</v>
      </c>
      <c r="X52" s="48">
        <v>5.5214015781421306</v>
      </c>
      <c r="Y52" s="49"/>
    </row>
    <row r="53" spans="1:25">
      <c r="A53" s="27" t="s">
        <v>55</v>
      </c>
      <c r="B53" s="27" t="s">
        <v>56</v>
      </c>
      <c r="C53" s="27">
        <v>51</v>
      </c>
      <c r="D53" s="48">
        <v>4.0912060367200418</v>
      </c>
      <c r="E53" s="48">
        <v>4.0241674700653753</v>
      </c>
      <c r="F53" s="48">
        <v>4.4888569634519193</v>
      </c>
      <c r="G53" s="48">
        <v>4.7203631794663856</v>
      </c>
      <c r="H53" s="48">
        <v>5.0095643033793573</v>
      </c>
      <c r="I53" s="48">
        <v>4.6684421685904125</v>
      </c>
      <c r="J53" s="48">
        <v>4.4344315034900266</v>
      </c>
      <c r="K53" s="48">
        <v>5.3489054875387598</v>
      </c>
      <c r="L53" s="48">
        <v>5.0990500708689952</v>
      </c>
      <c r="M53" s="48">
        <v>4.8066064138665219</v>
      </c>
      <c r="N53" s="48">
        <v>5.1824518019458958</v>
      </c>
      <c r="O53" s="48">
        <v>5.1184725756544704</v>
      </c>
      <c r="P53" s="48">
        <v>5.7068669713867513</v>
      </c>
      <c r="Q53" s="48">
        <v>5.204754879524387</v>
      </c>
      <c r="R53" s="48">
        <v>4.8041159244011444</v>
      </c>
      <c r="S53" s="48">
        <v>4.8560553200536987</v>
      </c>
      <c r="T53" s="48">
        <v>4.8526125340968758</v>
      </c>
      <c r="U53" s="48">
        <v>4.8415550153170797</v>
      </c>
      <c r="V53" s="48">
        <v>5.1023006099973891</v>
      </c>
      <c r="W53" s="48">
        <v>5.3002075623559994</v>
      </c>
      <c r="X53" s="48">
        <v>5.2329624544543787</v>
      </c>
      <c r="Y53" s="49"/>
    </row>
    <row r="54" spans="1:25">
      <c r="A54" s="27" t="s">
        <v>55</v>
      </c>
      <c r="B54" s="27" t="s">
        <v>56</v>
      </c>
      <c r="C54" s="27">
        <v>52</v>
      </c>
      <c r="D54" s="48">
        <v>3.4377194172491863</v>
      </c>
      <c r="E54" s="48">
        <v>4.2155157712413311</v>
      </c>
      <c r="F54" s="48">
        <v>4.5314678889478079</v>
      </c>
      <c r="G54" s="48">
        <v>5.5711785643763143</v>
      </c>
      <c r="H54" s="48">
        <v>5.5175844684258708</v>
      </c>
      <c r="I54" s="48">
        <v>5.6488495985115286</v>
      </c>
      <c r="J54" s="48">
        <v>4.9220523476886315</v>
      </c>
      <c r="K54" s="48">
        <v>5.0967049361641417</v>
      </c>
      <c r="L54" s="48">
        <v>5.4540100256783548</v>
      </c>
      <c r="M54" s="48">
        <v>4.3768714370416086</v>
      </c>
      <c r="N54" s="48">
        <v>5.7858049721680764</v>
      </c>
      <c r="O54" s="48">
        <v>5.2093373531904845</v>
      </c>
      <c r="P54" s="48">
        <v>5.5723822980201527</v>
      </c>
      <c r="Q54" s="48">
        <v>5.2941966595489207</v>
      </c>
      <c r="R54" s="48">
        <v>5.048990319510601</v>
      </c>
      <c r="S54" s="48">
        <v>4.7785726470701579</v>
      </c>
      <c r="T54" s="48">
        <v>5.0053694743925492</v>
      </c>
      <c r="U54" s="48">
        <v>4.8004999730218323</v>
      </c>
      <c r="V54" s="48">
        <v>5.0912890648933056</v>
      </c>
      <c r="W54" s="48">
        <v>5.156468095779581</v>
      </c>
      <c r="X54" s="48">
        <v>5.6533240918049543</v>
      </c>
      <c r="Y54" s="49"/>
    </row>
    <row r="55" spans="1:25">
      <c r="A55" s="27" t="s">
        <v>55</v>
      </c>
      <c r="B55" s="27" t="s">
        <v>56</v>
      </c>
      <c r="C55" s="27">
        <v>53</v>
      </c>
      <c r="D55" s="48">
        <v>4.3737265295012264</v>
      </c>
      <c r="E55" s="48">
        <v>3.6119553840862793</v>
      </c>
      <c r="F55" s="48">
        <v>4.8333502839192972</v>
      </c>
      <c r="G55" s="48">
        <v>4.6205443736185048</v>
      </c>
      <c r="H55" s="48">
        <v>5.8776882934194594</v>
      </c>
      <c r="I55" s="48">
        <v>4.6497921697653046</v>
      </c>
      <c r="J55" s="48">
        <v>5.1391207574629556</v>
      </c>
      <c r="K55" s="48">
        <v>4.5658307804759026</v>
      </c>
      <c r="L55" s="48">
        <v>6.1322110649976347</v>
      </c>
      <c r="M55" s="48">
        <v>5.1962965453332615</v>
      </c>
      <c r="N55" s="48">
        <v>4.9957315191425424</v>
      </c>
      <c r="O55" s="48">
        <v>4.3326742435707954</v>
      </c>
      <c r="P55" s="48">
        <v>6.157647202961372</v>
      </c>
      <c r="Q55" s="48">
        <v>4.4757827787304905</v>
      </c>
      <c r="R55" s="48">
        <v>5.0750134572751415</v>
      </c>
      <c r="S55" s="48">
        <v>5.1951223807092415</v>
      </c>
      <c r="T55" s="48">
        <v>4.7234066524249743</v>
      </c>
      <c r="U55" s="48">
        <v>5.8364762207665191</v>
      </c>
      <c r="V55" s="48">
        <v>4.7281277342413457</v>
      </c>
      <c r="W55" s="48">
        <v>5.8823302544796068</v>
      </c>
      <c r="X55" s="48">
        <v>5.851415521717966</v>
      </c>
      <c r="Y55" s="49"/>
    </row>
    <row r="56" spans="1:25">
      <c r="A56" s="27" t="s">
        <v>55</v>
      </c>
      <c r="B56" s="27" t="s">
        <v>56</v>
      </c>
      <c r="C56" s="27">
        <v>54</v>
      </c>
      <c r="D56" s="48">
        <v>3.674236080953067</v>
      </c>
      <c r="E56" s="48">
        <v>4.2447800846336055</v>
      </c>
      <c r="F56" s="48">
        <v>3.7100916003992737</v>
      </c>
      <c r="G56" s="48">
        <v>4.9284416412932011</v>
      </c>
      <c r="H56" s="48">
        <v>5.0649299414525606</v>
      </c>
      <c r="I56" s="48">
        <v>4.9320829513179572</v>
      </c>
      <c r="J56" s="48">
        <v>4.8748601020498006</v>
      </c>
      <c r="K56" s="48">
        <v>4.1855838820942148</v>
      </c>
      <c r="L56" s="48">
        <v>4.8822717696429354</v>
      </c>
      <c r="M56" s="48">
        <v>5.4038289237138182</v>
      </c>
      <c r="N56" s="48">
        <v>5.4191959028067718</v>
      </c>
      <c r="O56" s="48">
        <v>4.9257610468747384</v>
      </c>
      <c r="P56" s="48">
        <v>5.3521752815620207</v>
      </c>
      <c r="Q56" s="48">
        <v>5.2553014418652007</v>
      </c>
      <c r="R56" s="48">
        <v>5.1155152283647887</v>
      </c>
      <c r="S56" s="48">
        <v>4.635448914844468</v>
      </c>
      <c r="T56" s="48">
        <v>4.960560062692573</v>
      </c>
      <c r="U56" s="48">
        <v>4.4222201570588755</v>
      </c>
      <c r="V56" s="48">
        <v>5.7606526727912994</v>
      </c>
      <c r="W56" s="48">
        <v>5.5126613091376981</v>
      </c>
      <c r="X56" s="48">
        <v>4.7843558882837876</v>
      </c>
      <c r="Y56" s="49"/>
    </row>
    <row r="57" spans="1:25">
      <c r="A57" s="27" t="s">
        <v>55</v>
      </c>
      <c r="B57" s="27" t="s">
        <v>56</v>
      </c>
      <c r="C57" s="27">
        <v>55</v>
      </c>
      <c r="D57" s="48">
        <v>3.5837570406092998</v>
      </c>
      <c r="E57" s="48">
        <v>3.9077015698592308</v>
      </c>
      <c r="F57" s="48">
        <v>5.2412286737161899</v>
      </c>
      <c r="G57" s="48">
        <v>5.4704625373460836</v>
      </c>
      <c r="H57" s="48">
        <v>5.7832578058887512</v>
      </c>
      <c r="I57" s="48">
        <v>4.5624442200835622</v>
      </c>
      <c r="J57" s="48">
        <v>4.7900868773939109</v>
      </c>
      <c r="K57" s="48">
        <v>4.8562606335099794</v>
      </c>
      <c r="L57" s="48">
        <v>6.1015788506434809</v>
      </c>
      <c r="M57" s="48">
        <v>5.2366226725446801</v>
      </c>
      <c r="N57" s="48">
        <v>4.9724443333221524</v>
      </c>
      <c r="O57" s="48">
        <v>5.2659687320500783</v>
      </c>
      <c r="P57" s="48">
        <v>5.6179266296302073</v>
      </c>
      <c r="Q57" s="48">
        <v>5.8069519820382069</v>
      </c>
      <c r="R57" s="48">
        <v>4.7982304194830956</v>
      </c>
      <c r="S57" s="48">
        <v>4.8389240066495463</v>
      </c>
      <c r="T57" s="48">
        <v>6.2206280750147993</v>
      </c>
      <c r="U57" s="48">
        <v>4.1997214140476542</v>
      </c>
      <c r="V57" s="48">
        <v>5.0770364372929677</v>
      </c>
      <c r="W57" s="48">
        <v>5.0084219093615721</v>
      </c>
      <c r="X57" s="48">
        <v>4.6454820088123485</v>
      </c>
      <c r="Y57" s="49"/>
    </row>
    <row r="58" spans="1:25">
      <c r="A58" s="27" t="s">
        <v>55</v>
      </c>
      <c r="B58" s="27" t="s">
        <v>56</v>
      </c>
      <c r="C58" s="27">
        <v>56</v>
      </c>
      <c r="D58" s="48">
        <v>4.0634429425128511</v>
      </c>
      <c r="E58" s="48">
        <v>3.3489779763939782</v>
      </c>
      <c r="F58" s="48">
        <v>4.0075496990499735</v>
      </c>
      <c r="G58" s="48">
        <v>4.6338323681492826</v>
      </c>
      <c r="H58" s="48">
        <v>4.7229928284441201</v>
      </c>
      <c r="I58" s="48">
        <v>4.3099012949860844</v>
      </c>
      <c r="J58" s="48">
        <v>5.0082333212483583</v>
      </c>
      <c r="K58" s="48">
        <v>5.0572957686600519</v>
      </c>
      <c r="L58" s="48">
        <v>5.2544535450121028</v>
      </c>
      <c r="M58" s="48">
        <v>5.3151407754501108</v>
      </c>
      <c r="N58" s="48">
        <v>5.2604179566473679</v>
      </c>
      <c r="O58" s="48">
        <v>5.3374920784956048</v>
      </c>
      <c r="P58" s="48">
        <v>4.956787243155838</v>
      </c>
      <c r="Q58" s="48">
        <v>4.700261689800775</v>
      </c>
      <c r="R58" s="48">
        <v>4.5418653981993886</v>
      </c>
      <c r="S58" s="48">
        <v>5.5017543511231946</v>
      </c>
      <c r="T58" s="48">
        <v>4.6940097449178415</v>
      </c>
      <c r="U58" s="48">
        <v>4.3659929135362576</v>
      </c>
      <c r="V58" s="48">
        <v>4.7908617377832732</v>
      </c>
      <c r="W58" s="48">
        <v>5.3390575211146318</v>
      </c>
      <c r="X58" s="48">
        <v>5.0958196778457339</v>
      </c>
      <c r="Y58" s="49"/>
    </row>
    <row r="59" spans="1:25">
      <c r="A59" s="27" t="s">
        <v>55</v>
      </c>
      <c r="B59" s="27" t="s">
        <v>56</v>
      </c>
      <c r="C59" s="27">
        <v>57</v>
      </c>
      <c r="D59" s="48">
        <v>3.4840564468220743</v>
      </c>
      <c r="E59" s="48">
        <v>4.1535190607538883</v>
      </c>
      <c r="F59" s="48">
        <v>3.844886901984911</v>
      </c>
      <c r="G59" s="48">
        <v>5.1255523886280416</v>
      </c>
      <c r="H59" s="48">
        <v>5.0496646016227</v>
      </c>
      <c r="I59" s="48">
        <v>4.1367224930553865</v>
      </c>
      <c r="J59" s="48">
        <v>4.2182407234227721</v>
      </c>
      <c r="K59" s="48">
        <v>3.9535467395950135</v>
      </c>
      <c r="L59" s="48">
        <v>5.2108377223095106</v>
      </c>
      <c r="M59" s="48">
        <v>4.9324596858011684</v>
      </c>
      <c r="N59" s="48">
        <v>4.7616711959546691</v>
      </c>
      <c r="O59" s="48">
        <v>5.394904984591494</v>
      </c>
      <c r="P59" s="48">
        <v>5.5646316553345194</v>
      </c>
      <c r="Q59" s="48">
        <v>4.3691872502716329</v>
      </c>
      <c r="R59" s="48">
        <v>5.0212817526667335</v>
      </c>
      <c r="S59" s="48">
        <v>5.9577694178227025</v>
      </c>
      <c r="T59" s="48">
        <v>4.7913208913918925</v>
      </c>
      <c r="U59" s="48">
        <v>5.2529522234863721</v>
      </c>
      <c r="V59" s="48">
        <v>5.3730212051043749</v>
      </c>
      <c r="W59" s="48">
        <v>5.5505421914009165</v>
      </c>
      <c r="X59" s="48">
        <v>5.2597835290127728</v>
      </c>
      <c r="Y59" s="49"/>
    </row>
    <row r="60" spans="1:25">
      <c r="A60" s="27" t="s">
        <v>55</v>
      </c>
      <c r="B60" s="27" t="s">
        <v>56</v>
      </c>
      <c r="C60" s="27">
        <v>58</v>
      </c>
      <c r="D60" s="48">
        <v>3.4976152549017856</v>
      </c>
      <c r="E60" s="48">
        <v>4.131264272512448</v>
      </c>
      <c r="F60" s="48">
        <v>4.6930097300580389</v>
      </c>
      <c r="G60" s="48">
        <v>4.5427927785312789</v>
      </c>
      <c r="H60" s="48">
        <v>4.7565947642454232</v>
      </c>
      <c r="I60" s="48">
        <v>5.3213701236967434</v>
      </c>
      <c r="J60" s="48">
        <v>4.745950127140163</v>
      </c>
      <c r="K60" s="48">
        <v>4.9466200775950107</v>
      </c>
      <c r="L60" s="48">
        <v>4.9553752228297405</v>
      </c>
      <c r="M60" s="48">
        <v>6.0828938704786166</v>
      </c>
      <c r="N60" s="48">
        <v>5.5800664626584053</v>
      </c>
      <c r="O60" s="48">
        <v>4.8366990991803052</v>
      </c>
      <c r="P60" s="48">
        <v>5.5012841824527561</v>
      </c>
      <c r="Q60" s="48">
        <v>5.4461018955927036</v>
      </c>
      <c r="R60" s="48">
        <v>5.1138955181702297</v>
      </c>
      <c r="S60" s="48">
        <v>5.8534315557915138</v>
      </c>
      <c r="T60" s="48">
        <v>4.8581004686298321</v>
      </c>
      <c r="U60" s="48">
        <v>4.7799625710259841</v>
      </c>
      <c r="V60" s="48">
        <v>5.5027861566414664</v>
      </c>
      <c r="W60" s="48">
        <v>5.481536427807006</v>
      </c>
      <c r="X60" s="48">
        <v>5.5848303002872992</v>
      </c>
      <c r="Y60" s="49"/>
    </row>
    <row r="61" spans="1:25">
      <c r="A61" s="27" t="s">
        <v>55</v>
      </c>
      <c r="B61" s="27" t="s">
        <v>56</v>
      </c>
      <c r="C61" s="27">
        <v>59</v>
      </c>
      <c r="D61" s="48">
        <v>3.1904502437552775</v>
      </c>
      <c r="E61" s="48">
        <v>3.2832527762081876</v>
      </c>
      <c r="F61" s="48">
        <v>4.8913194096414125</v>
      </c>
      <c r="G61" s="48">
        <v>4.9158706059634678</v>
      </c>
      <c r="H61" s="48">
        <v>4.7648258365509086</v>
      </c>
      <c r="I61" s="48">
        <v>4.9458413187548746</v>
      </c>
      <c r="J61" s="48">
        <v>4.6029739292782397</v>
      </c>
      <c r="K61" s="48">
        <v>5.3049304363962166</v>
      </c>
      <c r="L61" s="48">
        <v>4.6313380212288076</v>
      </c>
      <c r="M61" s="48">
        <v>4.5964750680555237</v>
      </c>
      <c r="N61" s="48">
        <v>4.8622991231367099</v>
      </c>
      <c r="O61" s="48">
        <v>5.0466698529117755</v>
      </c>
      <c r="P61" s="48">
        <v>5.0739736283393784</v>
      </c>
      <c r="Q61" s="48">
        <v>4.5422769035481991</v>
      </c>
      <c r="R61" s="48">
        <v>4.6395836416506695</v>
      </c>
      <c r="S61" s="48">
        <v>4.3475111132702917</v>
      </c>
      <c r="T61" s="48">
        <v>5.5515981513910369</v>
      </c>
      <c r="U61" s="48">
        <v>5.1003794742210031</v>
      </c>
      <c r="V61" s="48">
        <v>4.8821837709471128</v>
      </c>
      <c r="W61" s="48">
        <v>5.1439611360914217</v>
      </c>
      <c r="X61" s="48">
        <v>5.4046537597586042</v>
      </c>
      <c r="Y61" s="49"/>
    </row>
    <row r="62" spans="1:25">
      <c r="A62" s="27" t="s">
        <v>55</v>
      </c>
      <c r="B62" s="27" t="s">
        <v>56</v>
      </c>
      <c r="C62" s="27">
        <v>60</v>
      </c>
      <c r="D62" s="48">
        <v>3.5492798056157726</v>
      </c>
      <c r="E62" s="48">
        <v>3.1070599198727176</v>
      </c>
      <c r="F62" s="48">
        <v>5.0693054137101363</v>
      </c>
      <c r="G62" s="48">
        <v>4.4736147977626004</v>
      </c>
      <c r="H62" s="48">
        <v>5.0327146224743329</v>
      </c>
      <c r="I62" s="48">
        <v>4.2115399665351427</v>
      </c>
      <c r="J62" s="48">
        <v>4.8608984477687587</v>
      </c>
      <c r="K62" s="48">
        <v>5.2631204157214322</v>
      </c>
      <c r="L62" s="48">
        <v>5.9120471204345995</v>
      </c>
      <c r="M62" s="48">
        <v>4.8270613477203792</v>
      </c>
      <c r="N62" s="48">
        <v>5.217222076975319</v>
      </c>
      <c r="O62" s="48">
        <v>5.1957895098192104</v>
      </c>
      <c r="P62" s="48">
        <v>5.0362146576991602</v>
      </c>
      <c r="Q62" s="48">
        <v>5.0418957666618995</v>
      </c>
      <c r="R62" s="48">
        <v>5.3011820455270202</v>
      </c>
      <c r="S62" s="48">
        <v>5.5834513746088206</v>
      </c>
      <c r="T62" s="48">
        <v>3.908250552115426</v>
      </c>
      <c r="U62" s="48">
        <v>5.5144627136369886</v>
      </c>
      <c r="V62" s="48">
        <v>4.5898617546397258</v>
      </c>
      <c r="W62" s="48">
        <v>5.3541770025016362</v>
      </c>
      <c r="X62" s="48">
        <v>5.3261295014123959</v>
      </c>
      <c r="Y62" s="49"/>
    </row>
    <row r="63" spans="1:25">
      <c r="A63" s="27" t="s">
        <v>55</v>
      </c>
      <c r="B63" s="27" t="s">
        <v>56</v>
      </c>
      <c r="C63" s="27">
        <v>61</v>
      </c>
      <c r="D63" s="48">
        <v>3.4270789382339486</v>
      </c>
      <c r="E63" s="48">
        <v>4.4118829316462591</v>
      </c>
      <c r="F63" s="48">
        <v>5.0846394774372561</v>
      </c>
      <c r="G63" s="48">
        <v>5.0963734628340465</v>
      </c>
      <c r="H63" s="48">
        <v>4.8990105280963059</v>
      </c>
      <c r="I63" s="48">
        <v>4.5416163084948336</v>
      </c>
      <c r="J63" s="48">
        <v>4.4708203331113587</v>
      </c>
      <c r="K63" s="48">
        <v>4.7723275248474168</v>
      </c>
      <c r="L63" s="48">
        <v>5.2552203634170915</v>
      </c>
      <c r="M63" s="48">
        <v>5.045748076510038</v>
      </c>
      <c r="N63" s="48">
        <v>4.2995635627719029</v>
      </c>
      <c r="O63" s="48">
        <v>4.7374448349315763</v>
      </c>
      <c r="P63" s="48">
        <v>5.8599040059979979</v>
      </c>
      <c r="Q63" s="48">
        <v>5.8913565886113242</v>
      </c>
      <c r="R63" s="48">
        <v>4.9037226351282275</v>
      </c>
      <c r="S63" s="48">
        <v>5.0266240514108569</v>
      </c>
      <c r="T63" s="48">
        <v>5.4517927090925564</v>
      </c>
      <c r="U63" s="48">
        <v>4.9063168537447579</v>
      </c>
      <c r="V63" s="48">
        <v>5.6541393739271477</v>
      </c>
      <c r="W63" s="48">
        <v>5.3746500992207231</v>
      </c>
      <c r="X63" s="48">
        <v>5.5855499793135426</v>
      </c>
      <c r="Y63" s="49"/>
    </row>
    <row r="64" spans="1:25">
      <c r="A64" s="27" t="s">
        <v>55</v>
      </c>
      <c r="B64" s="27" t="s">
        <v>56</v>
      </c>
      <c r="C64" s="27">
        <v>62</v>
      </c>
      <c r="D64" s="48">
        <v>4.0257149319231473</v>
      </c>
      <c r="E64" s="48">
        <v>3.8167828203324339</v>
      </c>
      <c r="F64" s="48">
        <v>4.1019802504507483</v>
      </c>
      <c r="G64" s="48">
        <v>4.9097136583020422</v>
      </c>
      <c r="H64" s="48">
        <v>5.2770308414539615</v>
      </c>
      <c r="I64" s="48">
        <v>4.7045120192039729</v>
      </c>
      <c r="J64" s="48">
        <v>4.6486880340674386</v>
      </c>
      <c r="K64" s="48">
        <v>4.5318024210600747</v>
      </c>
      <c r="L64" s="48">
        <v>5.5993615870576114</v>
      </c>
      <c r="M64" s="48">
        <v>5.3986436565156657</v>
      </c>
      <c r="N64" s="48">
        <v>5.3232219427725163</v>
      </c>
      <c r="O64" s="48">
        <v>4.7278352889397643</v>
      </c>
      <c r="P64" s="48">
        <v>5.467049807604023</v>
      </c>
      <c r="Q64" s="48">
        <v>4.7168362094907481</v>
      </c>
      <c r="R64" s="48">
        <v>4.9131675882490979</v>
      </c>
      <c r="S64" s="48">
        <v>5.2439686932925316</v>
      </c>
      <c r="T64" s="48">
        <v>5.321658284653509</v>
      </c>
      <c r="U64" s="48">
        <v>5.2907355758570533</v>
      </c>
      <c r="V64" s="48">
        <v>5.4332931838426832</v>
      </c>
      <c r="W64" s="48">
        <v>5.8929146778544474</v>
      </c>
      <c r="X64" s="48">
        <v>4.6698644971000585</v>
      </c>
      <c r="Y64" s="49"/>
    </row>
    <row r="65" spans="1:25">
      <c r="A65" s="27" t="s">
        <v>55</v>
      </c>
      <c r="B65" s="27" t="s">
        <v>56</v>
      </c>
      <c r="C65" s="27">
        <v>63</v>
      </c>
      <c r="D65" s="48">
        <v>3.5816612693590892</v>
      </c>
      <c r="E65" s="48">
        <v>3.6670826765888309</v>
      </c>
      <c r="F65" s="48">
        <v>4.6481764823453586</v>
      </c>
      <c r="G65" s="48">
        <v>5.1635983081790604</v>
      </c>
      <c r="H65" s="48">
        <v>4.8350275899141186</v>
      </c>
      <c r="I65" s="48">
        <v>4.6473130528856039</v>
      </c>
      <c r="J65" s="48">
        <v>5.0375630953714969</v>
      </c>
      <c r="K65" s="48">
        <v>4.7184741618682491</v>
      </c>
      <c r="L65" s="48">
        <v>4.9738195231957265</v>
      </c>
      <c r="M65" s="48">
        <v>4.3201913112084789</v>
      </c>
      <c r="N65" s="48">
        <v>4.8123155638690678</v>
      </c>
      <c r="O65" s="48">
        <v>5.6274904728742188</v>
      </c>
      <c r="P65" s="48">
        <v>5.3444924861198091</v>
      </c>
      <c r="Q65" s="48">
        <v>3.9081481321521427</v>
      </c>
      <c r="R65" s="48">
        <v>4.7658741480259792</v>
      </c>
      <c r="S65" s="48">
        <v>4.5949934722807591</v>
      </c>
      <c r="T65" s="48">
        <v>5.3053207719363638</v>
      </c>
      <c r="U65" s="48">
        <v>4.9769051670358344</v>
      </c>
      <c r="V65" s="48">
        <v>5.4119151242947341</v>
      </c>
      <c r="W65" s="48">
        <v>6.3620740033561942</v>
      </c>
      <c r="X65" s="48">
        <v>5.6501830515229825</v>
      </c>
      <c r="Y65" s="49"/>
    </row>
    <row r="66" spans="1:25">
      <c r="A66" s="27" t="s">
        <v>55</v>
      </c>
      <c r="B66" s="27" t="s">
        <v>56</v>
      </c>
      <c r="C66" s="27">
        <v>64</v>
      </c>
      <c r="D66" s="48">
        <v>4.3132842539977423</v>
      </c>
      <c r="E66" s="48">
        <v>3.8099761472636526</v>
      </c>
      <c r="F66" s="48">
        <v>4.0769548216879761</v>
      </c>
      <c r="G66" s="48">
        <v>4.6700338710169982</v>
      </c>
      <c r="H66" s="48">
        <v>4.973444636785544</v>
      </c>
      <c r="I66" s="48">
        <v>4.5897116118520476</v>
      </c>
      <c r="J66" s="48">
        <v>4.5072684656462263</v>
      </c>
      <c r="K66" s="48">
        <v>4.8694780410684437</v>
      </c>
      <c r="L66" s="48">
        <v>5.2020385615365443</v>
      </c>
      <c r="M66" s="48">
        <v>4.5433282907384358</v>
      </c>
      <c r="N66" s="48">
        <v>5.1840544653675469</v>
      </c>
      <c r="O66" s="48">
        <v>6.2200456506875099</v>
      </c>
      <c r="P66" s="48">
        <v>4.8454208840382131</v>
      </c>
      <c r="Q66" s="48">
        <v>4.7814569711157189</v>
      </c>
      <c r="R66" s="48">
        <v>4.7795856104724432</v>
      </c>
      <c r="S66" s="48">
        <v>4.655448032672159</v>
      </c>
      <c r="T66" s="48">
        <v>5.0468354130429258</v>
      </c>
      <c r="U66" s="48">
        <v>3.9089436412892322</v>
      </c>
      <c r="V66" s="48">
        <v>5.2676888519346248</v>
      </c>
      <c r="W66" s="48">
        <v>5.4257567212642641</v>
      </c>
      <c r="X66" s="48">
        <v>5.6187438899421238</v>
      </c>
      <c r="Y66" s="49"/>
    </row>
    <row r="67" spans="1:25">
      <c r="A67" s="27" t="s">
        <v>55</v>
      </c>
      <c r="B67" s="27" t="s">
        <v>56</v>
      </c>
      <c r="C67" s="27">
        <v>65</v>
      </c>
      <c r="D67" s="48">
        <v>4.1704643378768882</v>
      </c>
      <c r="E67" s="48">
        <v>3.779405209259632</v>
      </c>
      <c r="F67" s="48">
        <v>3.950336753801504</v>
      </c>
      <c r="G67" s="48">
        <v>4.9535555293589688</v>
      </c>
      <c r="H67" s="48">
        <v>4.3540215691385749</v>
      </c>
      <c r="I67" s="48">
        <v>5.3252473369304258</v>
      </c>
      <c r="J67" s="48">
        <v>4.3545704061274897</v>
      </c>
      <c r="K67" s="48">
        <v>5.4561772205987928</v>
      </c>
      <c r="L67" s="48">
        <v>4.3820591629403527</v>
      </c>
      <c r="M67" s="48">
        <v>4.2705630846036389</v>
      </c>
      <c r="N67" s="48">
        <v>5.1281796105431541</v>
      </c>
      <c r="O67" s="48">
        <v>5.5900258773028817</v>
      </c>
      <c r="P67" s="48">
        <v>6.0516311459531327</v>
      </c>
      <c r="Q67" s="48">
        <v>4.8904461676595563</v>
      </c>
      <c r="R67" s="48">
        <v>5.2808148905371102</v>
      </c>
      <c r="S67" s="48">
        <v>4.839573122914679</v>
      </c>
      <c r="T67" s="48">
        <v>5.4011562307655785</v>
      </c>
      <c r="U67" s="48">
        <v>4.1556449073798793</v>
      </c>
      <c r="V67" s="48">
        <v>5.2337228499069814</v>
      </c>
      <c r="W67" s="48">
        <v>5.2945053358689407</v>
      </c>
      <c r="X67" s="48">
        <v>5.1974261877660251</v>
      </c>
      <c r="Y67" s="49"/>
    </row>
    <row r="68" spans="1:25">
      <c r="A68" s="27" t="s">
        <v>55</v>
      </c>
      <c r="B68" s="27" t="s">
        <v>56</v>
      </c>
      <c r="C68" s="27">
        <v>66</v>
      </c>
      <c r="D68" s="48">
        <v>4.0840032875287235</v>
      </c>
      <c r="E68" s="48">
        <v>4.2507992179160263</v>
      </c>
      <c r="F68" s="48">
        <v>4.1592247586534699</v>
      </c>
      <c r="G68" s="48">
        <v>4.9670971413880602</v>
      </c>
      <c r="H68" s="48">
        <v>5.0537410303549413</v>
      </c>
      <c r="I68" s="48">
        <v>5.0023271658001711</v>
      </c>
      <c r="J68" s="48">
        <v>4.7256228137051988</v>
      </c>
      <c r="K68" s="48">
        <v>5.018309018483273</v>
      </c>
      <c r="L68" s="48">
        <v>5.9147016552707381</v>
      </c>
      <c r="M68" s="48">
        <v>4.9016111687740187</v>
      </c>
      <c r="N68" s="48">
        <v>5.1714047263679968</v>
      </c>
      <c r="O68" s="48">
        <v>5.4205506769841021</v>
      </c>
      <c r="P68" s="48">
        <v>5.555678022125865</v>
      </c>
      <c r="Q68" s="48">
        <v>5.0303808746145222</v>
      </c>
      <c r="R68" s="48">
        <v>5.0247390876311462</v>
      </c>
      <c r="S68" s="48">
        <v>5.4398492405637242</v>
      </c>
      <c r="T68" s="48">
        <v>5.4015654760051532</v>
      </c>
      <c r="U68" s="48">
        <v>5.1420202016333612</v>
      </c>
      <c r="V68" s="48">
        <v>5.3580542357875443</v>
      </c>
      <c r="W68" s="48">
        <v>5.0537045153908515</v>
      </c>
      <c r="X68" s="48">
        <v>5.5344427102513443</v>
      </c>
      <c r="Y68" s="49"/>
    </row>
    <row r="69" spans="1:25">
      <c r="A69" s="27" t="s">
        <v>55</v>
      </c>
      <c r="B69" s="27" t="s">
        <v>56</v>
      </c>
      <c r="C69" s="27">
        <v>67</v>
      </c>
      <c r="D69" s="48">
        <v>3.2605216580626752</v>
      </c>
      <c r="E69" s="48">
        <v>4.0878509990289569</v>
      </c>
      <c r="F69" s="48">
        <v>4.5718295099448856</v>
      </c>
      <c r="G69" s="48">
        <v>4.4213163545857848</v>
      </c>
      <c r="H69" s="48">
        <v>4.9004087717970419</v>
      </c>
      <c r="I69" s="48">
        <v>4.4658157683009154</v>
      </c>
      <c r="J69" s="48">
        <v>4.071761909688159</v>
      </c>
      <c r="K69" s="48">
        <v>4.7154199774534673</v>
      </c>
      <c r="L69" s="48">
        <v>4.497072504190486</v>
      </c>
      <c r="M69" s="48">
        <v>4.4893758202760177</v>
      </c>
      <c r="N69" s="48">
        <v>5.3577642738433715</v>
      </c>
      <c r="O69" s="48">
        <v>4.6640540488708853</v>
      </c>
      <c r="P69" s="48">
        <v>4.9190969203629429</v>
      </c>
      <c r="Q69" s="48">
        <v>4.9224200522808896</v>
      </c>
      <c r="R69" s="48">
        <v>4.4556526345753227</v>
      </c>
      <c r="S69" s="48">
        <v>5.250151307958153</v>
      </c>
      <c r="T69" s="48">
        <v>5.2976506824789134</v>
      </c>
      <c r="U69" s="48">
        <v>4.7499813905243995</v>
      </c>
      <c r="V69" s="48">
        <v>5.4575880468516713</v>
      </c>
      <c r="W69" s="48">
        <v>5.5220826015172166</v>
      </c>
      <c r="X69" s="48">
        <v>5.8426344941032191</v>
      </c>
      <c r="Y69" s="49"/>
    </row>
    <row r="70" spans="1:25">
      <c r="A70" s="27" t="s">
        <v>55</v>
      </c>
      <c r="B70" s="27" t="s">
        <v>56</v>
      </c>
      <c r="C70" s="27">
        <v>68</v>
      </c>
      <c r="D70" s="48">
        <v>3.2529188231938182</v>
      </c>
      <c r="E70" s="48">
        <v>4.0068654337490095</v>
      </c>
      <c r="F70" s="48">
        <v>4.4514103385414598</v>
      </c>
      <c r="G70" s="48">
        <v>4.7536836098691948</v>
      </c>
      <c r="H70" s="48">
        <v>6.0209477271131409</v>
      </c>
      <c r="I70" s="48">
        <v>5.1031124651190369</v>
      </c>
      <c r="J70" s="48">
        <v>5.1993181974540947</v>
      </c>
      <c r="K70" s="48">
        <v>5.5155977590319853</v>
      </c>
      <c r="L70" s="48">
        <v>5.2924569336326597</v>
      </c>
      <c r="M70" s="48">
        <v>4.8024198443193891</v>
      </c>
      <c r="N70" s="48">
        <v>5.0900656666949473</v>
      </c>
      <c r="O70" s="48">
        <v>5.6031955290621669</v>
      </c>
      <c r="P70" s="48">
        <v>5.7529457089149529</v>
      </c>
      <c r="Q70" s="48">
        <v>5.4599824656327733</v>
      </c>
      <c r="R70" s="48">
        <v>5.1460210607852339</v>
      </c>
      <c r="S70" s="48">
        <v>5.3423530485372632</v>
      </c>
      <c r="T70" s="48">
        <v>5.5562611880886292</v>
      </c>
      <c r="U70" s="48">
        <v>4.9652903622967246</v>
      </c>
      <c r="V70" s="48">
        <v>5.1178876024658226</v>
      </c>
      <c r="W70" s="48">
        <v>5.8513182110631368</v>
      </c>
      <c r="X70" s="48">
        <v>5.9854820442778607</v>
      </c>
      <c r="Y70" s="49"/>
    </row>
    <row r="71" spans="1:25">
      <c r="A71" s="27" t="s">
        <v>55</v>
      </c>
      <c r="B71" s="27" t="s">
        <v>56</v>
      </c>
      <c r="C71" s="27">
        <v>69</v>
      </c>
      <c r="D71" s="48">
        <v>3.4987162079392662</v>
      </c>
      <c r="E71" s="48">
        <v>4.4098358026523803</v>
      </c>
      <c r="F71" s="48">
        <v>4.2699040197583074</v>
      </c>
      <c r="G71" s="48">
        <v>4.5419142790029996</v>
      </c>
      <c r="H71" s="48">
        <v>4.8228417493266429</v>
      </c>
      <c r="I71" s="48">
        <v>4.7609660614799685</v>
      </c>
      <c r="J71" s="48">
        <v>4.9403262199844704</v>
      </c>
      <c r="K71" s="48">
        <v>4.4568387079965346</v>
      </c>
      <c r="L71" s="48">
        <v>5.3127652146782429</v>
      </c>
      <c r="M71" s="48">
        <v>5.2734719924414968</v>
      </c>
      <c r="N71" s="48">
        <v>4.7952764019035046</v>
      </c>
      <c r="O71" s="48">
        <v>4.4376873381898196</v>
      </c>
      <c r="P71" s="48">
        <v>5.9875986410325046</v>
      </c>
      <c r="Q71" s="48">
        <v>4.8650104253931712</v>
      </c>
      <c r="R71" s="48">
        <v>5.0705753393228647</v>
      </c>
      <c r="S71" s="48">
        <v>5.3793401401835208</v>
      </c>
      <c r="T71" s="48">
        <v>4.9065271419367438</v>
      </c>
      <c r="U71" s="48">
        <v>5.2843691688291878</v>
      </c>
      <c r="V71" s="48">
        <v>5.5038964364914458</v>
      </c>
      <c r="W71" s="48">
        <v>4.7455313432771078</v>
      </c>
      <c r="X71" s="48">
        <v>5.4209888779422952</v>
      </c>
      <c r="Y71" s="49"/>
    </row>
    <row r="72" spans="1:25">
      <c r="A72" s="27" t="s">
        <v>55</v>
      </c>
      <c r="B72" s="27" t="s">
        <v>56</v>
      </c>
      <c r="C72" s="27">
        <v>70</v>
      </c>
      <c r="D72" s="48">
        <v>3.7380598041241266</v>
      </c>
      <c r="E72" s="48">
        <v>3.868440856447906</v>
      </c>
      <c r="F72" s="48">
        <v>4.7716250761833869</v>
      </c>
      <c r="G72" s="48">
        <v>4.4582288569829593</v>
      </c>
      <c r="H72" s="48">
        <v>4.7288033083112602</v>
      </c>
      <c r="I72" s="48">
        <v>4.2013430704968986</v>
      </c>
      <c r="J72" s="48">
        <v>5.5339423946112296</v>
      </c>
      <c r="K72" s="48">
        <v>5.343505173828472</v>
      </c>
      <c r="L72" s="48">
        <v>5.622816670950745</v>
      </c>
      <c r="M72" s="48">
        <v>5.1071923600650768</v>
      </c>
      <c r="N72" s="48">
        <v>5.4290179970998027</v>
      </c>
      <c r="O72" s="48">
        <v>5.5532344909750213</v>
      </c>
      <c r="P72" s="48">
        <v>4.6416492634061104</v>
      </c>
      <c r="Q72" s="48">
        <v>5.3560509096297109</v>
      </c>
      <c r="R72" s="48">
        <v>4.372457579169593</v>
      </c>
      <c r="S72" s="48">
        <v>5.0661894057421195</v>
      </c>
      <c r="T72" s="48">
        <v>4.3238621403452786</v>
      </c>
      <c r="U72" s="48">
        <v>4.8251645904066844</v>
      </c>
      <c r="V72" s="48">
        <v>5.9290306301809492</v>
      </c>
      <c r="W72" s="48">
        <v>4.1207373102165894</v>
      </c>
      <c r="X72" s="48">
        <v>5.002707023529755</v>
      </c>
      <c r="Y72" s="49"/>
    </row>
    <row r="73" spans="1:25">
      <c r="A73" s="27" t="s">
        <v>55</v>
      </c>
      <c r="B73" s="27" t="s">
        <v>56</v>
      </c>
      <c r="C73" s="27">
        <v>71</v>
      </c>
      <c r="D73" s="48">
        <v>4.0637460229236115</v>
      </c>
      <c r="E73" s="48">
        <v>4.7224993457131195</v>
      </c>
      <c r="F73" s="48">
        <v>5.1573603597533593</v>
      </c>
      <c r="G73" s="48">
        <v>5.1962742390829755</v>
      </c>
      <c r="H73" s="48">
        <v>4.2871348869935213</v>
      </c>
      <c r="I73" s="48">
        <v>4.5918403899656735</v>
      </c>
      <c r="J73" s="48">
        <v>5.1928689543629485</v>
      </c>
      <c r="K73" s="48">
        <v>5.3218687588113704</v>
      </c>
      <c r="L73" s="48">
        <v>4.2096946562650164</v>
      </c>
      <c r="M73" s="48">
        <v>4.4668856700873665</v>
      </c>
      <c r="N73" s="48">
        <v>5.2674415675249993</v>
      </c>
      <c r="O73" s="48">
        <v>4.8767394280333694</v>
      </c>
      <c r="P73" s="48">
        <v>6.1024026224346724</v>
      </c>
      <c r="Q73" s="48">
        <v>4.9239155840591273</v>
      </c>
      <c r="R73" s="48">
        <v>4.4682407255900713</v>
      </c>
      <c r="S73" s="48">
        <v>4.7858598504655365</v>
      </c>
      <c r="T73" s="48">
        <v>5.2448602897498136</v>
      </c>
      <c r="U73" s="48">
        <v>5.1760167623698248</v>
      </c>
      <c r="V73" s="48">
        <v>5.5629383433518509</v>
      </c>
      <c r="W73" s="48">
        <v>5.3401438422619565</v>
      </c>
      <c r="X73" s="48">
        <v>5.3035799358691786</v>
      </c>
      <c r="Y73" s="49"/>
    </row>
    <row r="74" spans="1:25">
      <c r="A74" s="27" t="s">
        <v>55</v>
      </c>
      <c r="B74" s="27" t="s">
        <v>56</v>
      </c>
      <c r="C74" s="27">
        <v>72</v>
      </c>
      <c r="D74" s="48">
        <v>3.545032008883612</v>
      </c>
      <c r="E74" s="48">
        <v>3.5387878377307596</v>
      </c>
      <c r="F74" s="48">
        <v>4.8203869899661891</v>
      </c>
      <c r="G74" s="48">
        <v>4.7848721654997739</v>
      </c>
      <c r="H74" s="48">
        <v>4.4357827505541927</v>
      </c>
      <c r="I74" s="48">
        <v>4.5809090344759955</v>
      </c>
      <c r="J74" s="48">
        <v>4.4755268565624275</v>
      </c>
      <c r="K74" s="48">
        <v>4.720788291219403</v>
      </c>
      <c r="L74" s="48">
        <v>5.8576758543748539</v>
      </c>
      <c r="M74" s="48">
        <v>4.9622801804976264</v>
      </c>
      <c r="N74" s="48">
        <v>4.4394753301231473</v>
      </c>
      <c r="O74" s="48">
        <v>5.4121103703427798</v>
      </c>
      <c r="P74" s="48">
        <v>5.105756596263598</v>
      </c>
      <c r="Q74" s="48">
        <v>5.211240429630573</v>
      </c>
      <c r="R74" s="48">
        <v>5.4300319929691874</v>
      </c>
      <c r="S74" s="48">
        <v>4.2424188438282915</v>
      </c>
      <c r="T74" s="48">
        <v>5.874281088141303</v>
      </c>
      <c r="U74" s="48">
        <v>5.1630379517033127</v>
      </c>
      <c r="V74" s="48">
        <v>4.5847502077606483</v>
      </c>
      <c r="W74" s="48">
        <v>5.7982676750970956</v>
      </c>
      <c r="X74" s="48">
        <v>5.5010851992629917</v>
      </c>
      <c r="Y74" s="49"/>
    </row>
    <row r="75" spans="1:25">
      <c r="A75" s="27" t="s">
        <v>55</v>
      </c>
      <c r="B75" s="27" t="s">
        <v>56</v>
      </c>
      <c r="C75" s="27">
        <v>73</v>
      </c>
      <c r="D75" s="48">
        <v>3.6438974354195777</v>
      </c>
      <c r="E75" s="48">
        <v>3.7146352869607013</v>
      </c>
      <c r="F75" s="48">
        <v>4.1216067713874276</v>
      </c>
      <c r="G75" s="48">
        <v>4.5947711664154021</v>
      </c>
      <c r="H75" s="48">
        <v>4.5259491890937884</v>
      </c>
      <c r="I75" s="48">
        <v>4.2593911956221095</v>
      </c>
      <c r="J75" s="48">
        <v>4.3894175061554899</v>
      </c>
      <c r="K75" s="48">
        <v>4.5942253729095421</v>
      </c>
      <c r="L75" s="48">
        <v>5.1481350661974847</v>
      </c>
      <c r="M75" s="48">
        <v>4.9467640609314731</v>
      </c>
      <c r="N75" s="48">
        <v>5.4637855224484841</v>
      </c>
      <c r="O75" s="48">
        <v>5.341088682294175</v>
      </c>
      <c r="P75" s="48">
        <v>5.557264236331104</v>
      </c>
      <c r="Q75" s="48">
        <v>5.2385293880933563</v>
      </c>
      <c r="R75" s="48">
        <v>5.2683036138264256</v>
      </c>
      <c r="S75" s="48">
        <v>5.2144996990547359</v>
      </c>
      <c r="T75" s="48">
        <v>4.5890871117056706</v>
      </c>
      <c r="U75" s="48">
        <v>4.7316203688561274</v>
      </c>
      <c r="V75" s="48">
        <v>5.0428815070068573</v>
      </c>
      <c r="W75" s="48">
        <v>5.1117615645015233</v>
      </c>
      <c r="X75" s="48">
        <v>5.5299926110167892</v>
      </c>
      <c r="Y75" s="49"/>
    </row>
    <row r="76" spans="1:25">
      <c r="A76" s="27" t="s">
        <v>55</v>
      </c>
      <c r="B76" s="27" t="s">
        <v>56</v>
      </c>
      <c r="C76" s="27">
        <v>74</v>
      </c>
      <c r="D76" s="48">
        <v>3.8623379118210921</v>
      </c>
      <c r="E76" s="48">
        <v>4.0709632092756411</v>
      </c>
      <c r="F76" s="48">
        <v>3.682993222944396</v>
      </c>
      <c r="G76" s="48">
        <v>4.9761569071934284</v>
      </c>
      <c r="H76" s="48">
        <v>5.2403550926288318</v>
      </c>
      <c r="I76" s="48">
        <v>4.6917618139225823</v>
      </c>
      <c r="J76" s="48">
        <v>4.8368449387592172</v>
      </c>
      <c r="K76" s="48">
        <v>4.6729423205700753</v>
      </c>
      <c r="L76" s="48">
        <v>5.0981671409859377</v>
      </c>
      <c r="M76" s="48">
        <v>4.9355332234410181</v>
      </c>
      <c r="N76" s="48">
        <v>4.8348534300495087</v>
      </c>
      <c r="O76" s="48">
        <v>5.7772229081364621</v>
      </c>
      <c r="P76" s="48">
        <v>5.3936368113952131</v>
      </c>
      <c r="Q76" s="48">
        <v>4.8887074100432555</v>
      </c>
      <c r="R76" s="48">
        <v>4.3581324832520671</v>
      </c>
      <c r="S76" s="48">
        <v>5.2056333659815941</v>
      </c>
      <c r="T76" s="48">
        <v>4.4534482861386424</v>
      </c>
      <c r="U76" s="48">
        <v>5.2487308079149084</v>
      </c>
      <c r="V76" s="48">
        <v>5.0199668343037143</v>
      </c>
      <c r="W76" s="48">
        <v>4.9673308963346336</v>
      </c>
      <c r="X76" s="48">
        <v>5.512586779302624</v>
      </c>
      <c r="Y76" s="49"/>
    </row>
    <row r="77" spans="1:25">
      <c r="A77" s="27" t="s">
        <v>55</v>
      </c>
      <c r="B77" s="27" t="s">
        <v>56</v>
      </c>
      <c r="C77" s="27">
        <v>75</v>
      </c>
      <c r="D77" s="48">
        <v>3.5317326139911054</v>
      </c>
      <c r="E77" s="48">
        <v>4.2104003611142868</v>
      </c>
      <c r="F77" s="48">
        <v>3.7625265056920481</v>
      </c>
      <c r="G77" s="48">
        <v>4.2455963818442921</v>
      </c>
      <c r="H77" s="48">
        <v>4.8857061404953486</v>
      </c>
      <c r="I77" s="48">
        <v>5.1108966300846941</v>
      </c>
      <c r="J77" s="48">
        <v>4.5673701985668798</v>
      </c>
      <c r="K77" s="48">
        <v>4.2726449378231237</v>
      </c>
      <c r="L77" s="48">
        <v>5.3462478711945884</v>
      </c>
      <c r="M77" s="48">
        <v>4.7180653426271775</v>
      </c>
      <c r="N77" s="48">
        <v>5.5947203270828663</v>
      </c>
      <c r="O77" s="48">
        <v>5.6361296973498805</v>
      </c>
      <c r="P77" s="48">
        <v>5.2445571846822432</v>
      </c>
      <c r="Q77" s="48">
        <v>4.3029592322243735</v>
      </c>
      <c r="R77" s="48">
        <v>5.0199038676247776</v>
      </c>
      <c r="S77" s="48">
        <v>5.6503511967580398</v>
      </c>
      <c r="T77" s="48">
        <v>5.5498866694134588</v>
      </c>
      <c r="U77" s="48">
        <v>5.5199022957054904</v>
      </c>
      <c r="V77" s="48">
        <v>4.7821614220321438</v>
      </c>
      <c r="W77" s="48">
        <v>5.0648720463541856</v>
      </c>
      <c r="X77" s="48">
        <v>6.0044229494329562</v>
      </c>
      <c r="Y77" s="49"/>
    </row>
    <row r="78" spans="1:25">
      <c r="A78" s="27" t="s">
        <v>55</v>
      </c>
      <c r="B78" s="27" t="s">
        <v>56</v>
      </c>
      <c r="C78" s="27">
        <v>76</v>
      </c>
      <c r="D78" s="48">
        <v>3.3542605260253002</v>
      </c>
      <c r="E78" s="48">
        <v>4.1048641326045567</v>
      </c>
      <c r="F78" s="48">
        <v>3.6544243323600147</v>
      </c>
      <c r="G78" s="48">
        <v>4.3731564774004568</v>
      </c>
      <c r="H78" s="48">
        <v>5.3711114532023227</v>
      </c>
      <c r="I78" s="48">
        <v>4.4596133943154053</v>
      </c>
      <c r="J78" s="48">
        <v>4.3684291119575702</v>
      </c>
      <c r="K78" s="48">
        <v>5.2157318248752347</v>
      </c>
      <c r="L78" s="48">
        <v>4.9112493027116821</v>
      </c>
      <c r="M78" s="48">
        <v>5.3495486802263299</v>
      </c>
      <c r="N78" s="48">
        <v>4.9874180437534328</v>
      </c>
      <c r="O78" s="48">
        <v>5.138233606065409</v>
      </c>
      <c r="P78" s="48">
        <v>5.0034348746570654</v>
      </c>
      <c r="Q78" s="48">
        <v>4.9093990462245793</v>
      </c>
      <c r="R78" s="48">
        <v>5.1088186022367443</v>
      </c>
      <c r="S78" s="48">
        <v>5.6561519263392634</v>
      </c>
      <c r="T78" s="48">
        <v>4.9109983379007245</v>
      </c>
      <c r="U78" s="48">
        <v>5.0672300820703127</v>
      </c>
      <c r="V78" s="48">
        <v>5.1599776066490275</v>
      </c>
      <c r="W78" s="48">
        <v>5.6906922952621821</v>
      </c>
      <c r="X78" s="48">
        <v>5.9999798964038327</v>
      </c>
      <c r="Y78" s="49"/>
    </row>
    <row r="79" spans="1:25">
      <c r="A79" s="27" t="s">
        <v>55</v>
      </c>
      <c r="B79" s="27" t="s">
        <v>56</v>
      </c>
      <c r="C79" s="27">
        <v>77</v>
      </c>
      <c r="D79" s="48">
        <v>3.1691295214080886</v>
      </c>
      <c r="E79" s="48">
        <v>3.566081569961336</v>
      </c>
      <c r="F79" s="48">
        <v>4.6163430428071939</v>
      </c>
      <c r="G79" s="48">
        <v>4.520946618514853</v>
      </c>
      <c r="H79" s="48">
        <v>5.0453889544211821</v>
      </c>
      <c r="I79" s="48">
        <v>4.5847575112287764</v>
      </c>
      <c r="J79" s="48">
        <v>5.5457704252684312</v>
      </c>
      <c r="K79" s="48">
        <v>4.6086682964790375</v>
      </c>
      <c r="L79" s="48">
        <v>5.7978384357037287</v>
      </c>
      <c r="M79" s="48">
        <v>4.6540022169100874</v>
      </c>
      <c r="N79" s="48">
        <v>5.0111475865425605</v>
      </c>
      <c r="O79" s="48">
        <v>4.3517856117017768</v>
      </c>
      <c r="P79" s="48">
        <v>4.5525876130788339</v>
      </c>
      <c r="Q79" s="48">
        <v>5.43663799994615</v>
      </c>
      <c r="R79" s="48">
        <v>5.3544019291193123</v>
      </c>
      <c r="S79" s="48">
        <v>5.0611814379938096</v>
      </c>
      <c r="T79" s="48">
        <v>5.1232092863282066</v>
      </c>
      <c r="U79" s="48">
        <v>4.6944923352769674</v>
      </c>
      <c r="V79" s="48">
        <v>5.1896710245648476</v>
      </c>
      <c r="W79" s="48">
        <v>5.5150377819147387</v>
      </c>
      <c r="X79" s="48">
        <v>4.9021641270162766</v>
      </c>
      <c r="Y79" s="49"/>
    </row>
    <row r="80" spans="1:25">
      <c r="A80" s="27" t="s">
        <v>55</v>
      </c>
      <c r="B80" s="27" t="s">
        <v>56</v>
      </c>
      <c r="C80" s="27">
        <v>78</v>
      </c>
      <c r="D80" s="48">
        <v>4.0948853270071108</v>
      </c>
      <c r="E80" s="48">
        <v>4.4720481901832194</v>
      </c>
      <c r="F80" s="48">
        <v>4.376235976939916</v>
      </c>
      <c r="G80" s="48">
        <v>4.1842227510625918</v>
      </c>
      <c r="H80" s="48">
        <v>5.6707854869143697</v>
      </c>
      <c r="I80" s="48">
        <v>5.1456727651186869</v>
      </c>
      <c r="J80" s="48">
        <v>4.4363920803708803</v>
      </c>
      <c r="K80" s="48">
        <v>5.2875627646717653</v>
      </c>
      <c r="L80" s="48">
        <v>4.4760232963290942</v>
      </c>
      <c r="M80" s="48">
        <v>5.5708926593698038</v>
      </c>
      <c r="N80" s="48">
        <v>4.7065354261115289</v>
      </c>
      <c r="O80" s="48">
        <v>5.1367011309480146</v>
      </c>
      <c r="P80" s="48">
        <v>5.4904495654609118</v>
      </c>
      <c r="Q80" s="48">
        <v>5.130339158285361</v>
      </c>
      <c r="R80" s="48">
        <v>4.8240111914274726</v>
      </c>
      <c r="S80" s="48">
        <v>6.0485268877012679</v>
      </c>
      <c r="T80" s="48">
        <v>4.9465395107015944</v>
      </c>
      <c r="U80" s="48">
        <v>4.8368177492708089</v>
      </c>
      <c r="V80" s="48">
        <v>5.7110859260296039</v>
      </c>
      <c r="W80" s="48">
        <v>5.7393697876671714</v>
      </c>
      <c r="X80" s="48">
        <v>6.3808426381609715</v>
      </c>
      <c r="Y80" s="49"/>
    </row>
    <row r="81" spans="1:25">
      <c r="A81" s="27" t="s">
        <v>55</v>
      </c>
      <c r="B81" s="27" t="s">
        <v>56</v>
      </c>
      <c r="C81" s="27">
        <v>79</v>
      </c>
      <c r="D81" s="48">
        <v>4.0466395530453738</v>
      </c>
      <c r="E81" s="48">
        <v>4.0744131887846597</v>
      </c>
      <c r="F81" s="48">
        <v>3.776705681376137</v>
      </c>
      <c r="G81" s="48">
        <v>4.6002497496275749</v>
      </c>
      <c r="H81" s="48">
        <v>4.4602716000340505</v>
      </c>
      <c r="I81" s="48">
        <v>5.4104389423252623</v>
      </c>
      <c r="J81" s="48">
        <v>5.1839522521650547</v>
      </c>
      <c r="K81" s="48">
        <v>4.9730371089081498</v>
      </c>
      <c r="L81" s="48">
        <v>5.4493418710572739</v>
      </c>
      <c r="M81" s="48">
        <v>4.2689148556805678</v>
      </c>
      <c r="N81" s="48">
        <v>5.5232078629088344</v>
      </c>
      <c r="O81" s="48">
        <v>5.4548707976976312</v>
      </c>
      <c r="P81" s="48">
        <v>5.2737352578850789</v>
      </c>
      <c r="Q81" s="48">
        <v>4.8927264059181725</v>
      </c>
      <c r="R81" s="48">
        <v>4.8315991108527685</v>
      </c>
      <c r="S81" s="48">
        <v>5.8243170077593831</v>
      </c>
      <c r="T81" s="48">
        <v>5.0415660502043078</v>
      </c>
      <c r="U81" s="48">
        <v>5.8800505445601452</v>
      </c>
      <c r="V81" s="48">
        <v>4.74950025476896</v>
      </c>
      <c r="W81" s="48">
        <v>5.728641170927312</v>
      </c>
      <c r="X81" s="48">
        <v>4.6915467611719741</v>
      </c>
      <c r="Y81" s="49"/>
    </row>
    <row r="82" spans="1:25">
      <c r="A82" s="27" t="s">
        <v>55</v>
      </c>
      <c r="B82" s="27" t="s">
        <v>56</v>
      </c>
      <c r="C82" s="27">
        <v>80</v>
      </c>
      <c r="D82" s="48">
        <v>3.1249245118747058</v>
      </c>
      <c r="E82" s="48">
        <v>3.9943107022198743</v>
      </c>
      <c r="F82" s="48">
        <v>4.5392566819683795</v>
      </c>
      <c r="G82" s="48">
        <v>4.5115897425163007</v>
      </c>
      <c r="H82" s="48">
        <v>4.9277899573027533</v>
      </c>
      <c r="I82" s="48">
        <v>4.8546721260721934</v>
      </c>
      <c r="J82" s="48">
        <v>5.15164183481295</v>
      </c>
      <c r="K82" s="48">
        <v>4.7850343223959806</v>
      </c>
      <c r="L82" s="48">
        <v>5.6003253418394472</v>
      </c>
      <c r="M82" s="48">
        <v>5.3224332216869508</v>
      </c>
      <c r="N82" s="48">
        <v>4.4846275721427054</v>
      </c>
      <c r="O82" s="48">
        <v>5.337149108404537</v>
      </c>
      <c r="P82" s="48">
        <v>5.2327435137989893</v>
      </c>
      <c r="Q82" s="48">
        <v>4.3499490649992714</v>
      </c>
      <c r="R82" s="48">
        <v>5.0951629586658163</v>
      </c>
      <c r="S82" s="48">
        <v>5.0633052663256182</v>
      </c>
      <c r="T82" s="48">
        <v>6.4008987069983041</v>
      </c>
      <c r="U82" s="48">
        <v>5.3072980650996451</v>
      </c>
      <c r="V82" s="48">
        <v>5.4277066619961989</v>
      </c>
      <c r="W82" s="48">
        <v>5.6486022168114438</v>
      </c>
      <c r="X82" s="48">
        <v>5.0030810493278919</v>
      </c>
      <c r="Y82" s="49"/>
    </row>
    <row r="83" spans="1:25">
      <c r="A83" s="27" t="s">
        <v>55</v>
      </c>
      <c r="B83" s="27" t="s">
        <v>56</v>
      </c>
      <c r="C83" s="27">
        <v>81</v>
      </c>
      <c r="D83" s="48">
        <v>3.6301063299676768</v>
      </c>
      <c r="E83" s="48">
        <v>4.2116759142742417</v>
      </c>
      <c r="F83" s="48">
        <v>4.6892078401336432</v>
      </c>
      <c r="G83" s="48">
        <v>4.7486781184971427</v>
      </c>
      <c r="H83" s="48">
        <v>4.9665939273836255</v>
      </c>
      <c r="I83" s="48">
        <v>4.6385888063564042</v>
      </c>
      <c r="J83" s="48">
        <v>5.8459102613147573</v>
      </c>
      <c r="K83" s="48">
        <v>4.8318916139344852</v>
      </c>
      <c r="L83" s="48">
        <v>5.1748181909129194</v>
      </c>
      <c r="M83" s="48">
        <v>4.49796191955918</v>
      </c>
      <c r="N83" s="48">
        <v>4.7332323274523223</v>
      </c>
      <c r="O83" s="48">
        <v>5.8298100256071566</v>
      </c>
      <c r="P83" s="48">
        <v>5.3851569261059717</v>
      </c>
      <c r="Q83" s="48">
        <v>4.8651295062353102</v>
      </c>
      <c r="R83" s="48">
        <v>5.043109235738152</v>
      </c>
      <c r="S83" s="48">
        <v>4.9074819650092945</v>
      </c>
      <c r="T83" s="48">
        <v>4.7724811553864743</v>
      </c>
      <c r="U83" s="48">
        <v>4.4484129811095574</v>
      </c>
      <c r="V83" s="48">
        <v>5.1713192463809206</v>
      </c>
      <c r="W83" s="48">
        <v>5.3312665366080161</v>
      </c>
      <c r="X83" s="48">
        <v>6.1006236826725626</v>
      </c>
      <c r="Y83" s="49"/>
    </row>
    <row r="84" spans="1:25">
      <c r="A84" s="27" t="s">
        <v>55</v>
      </c>
      <c r="B84" s="27" t="s">
        <v>56</v>
      </c>
      <c r="C84" s="27">
        <v>82</v>
      </c>
      <c r="D84" s="48">
        <v>3.1951819984087275</v>
      </c>
      <c r="E84" s="48">
        <v>4.003791868184563</v>
      </c>
      <c r="F84" s="48">
        <v>3.9504353599789783</v>
      </c>
      <c r="G84" s="48">
        <v>4.1081400171587807</v>
      </c>
      <c r="H84" s="48">
        <v>4.6697780125704789</v>
      </c>
      <c r="I84" s="48">
        <v>4.5575385730771156</v>
      </c>
      <c r="J84" s="48">
        <v>3.9948150315739634</v>
      </c>
      <c r="K84" s="48">
        <v>4.855920964164671</v>
      </c>
      <c r="L84" s="48">
        <v>5.2586913597436773</v>
      </c>
      <c r="M84" s="48">
        <v>4.5262679167802604</v>
      </c>
      <c r="N84" s="48">
        <v>4.9742762458798122</v>
      </c>
      <c r="O84" s="48">
        <v>5.305440454939566</v>
      </c>
      <c r="P84" s="48">
        <v>5.0050090128146634</v>
      </c>
      <c r="Q84" s="48">
        <v>4.7972174845995381</v>
      </c>
      <c r="R84" s="48">
        <v>4.6167470007933371</v>
      </c>
      <c r="S84" s="48">
        <v>4.8687735242024619</v>
      </c>
      <c r="T84" s="48">
        <v>4.7891980246759598</v>
      </c>
      <c r="U84" s="48">
        <v>4.9108886367495694</v>
      </c>
      <c r="V84" s="48">
        <v>5.2709967725272202</v>
      </c>
      <c r="W84" s="48">
        <v>5.0591109123538773</v>
      </c>
      <c r="X84" s="48">
        <v>5.7818920276411969</v>
      </c>
      <c r="Y84" s="49"/>
    </row>
    <row r="85" spans="1:25">
      <c r="A85" s="27" t="s">
        <v>55</v>
      </c>
      <c r="B85" s="27" t="s">
        <v>56</v>
      </c>
      <c r="C85" s="27">
        <v>83</v>
      </c>
      <c r="D85" s="48">
        <v>3.3415282802646566</v>
      </c>
      <c r="E85" s="48">
        <v>3.4446467890038015</v>
      </c>
      <c r="F85" s="48">
        <v>4.04136785196809</v>
      </c>
      <c r="G85" s="48">
        <v>4.5298655240815942</v>
      </c>
      <c r="H85" s="48">
        <v>5.3648745855176063</v>
      </c>
      <c r="I85" s="48">
        <v>4.6978078602696955</v>
      </c>
      <c r="J85" s="48">
        <v>5.2894004686108032</v>
      </c>
      <c r="K85" s="48">
        <v>4.9154284847198442</v>
      </c>
      <c r="L85" s="48">
        <v>5.2315410929078707</v>
      </c>
      <c r="M85" s="48">
        <v>5.3016473166999836</v>
      </c>
      <c r="N85" s="48">
        <v>5.098608882573985</v>
      </c>
      <c r="O85" s="48">
        <v>4.7359088221550305</v>
      </c>
      <c r="P85" s="48">
        <v>5.5308656762419401</v>
      </c>
      <c r="Q85" s="48">
        <v>4.7116061123367192</v>
      </c>
      <c r="R85" s="48">
        <v>4.7697876011368576</v>
      </c>
      <c r="S85" s="48">
        <v>4.4731462736721719</v>
      </c>
      <c r="T85" s="48">
        <v>5.677521425515538</v>
      </c>
      <c r="U85" s="48">
        <v>5.5210054743920658</v>
      </c>
      <c r="V85" s="48">
        <v>5.5465323654854979</v>
      </c>
      <c r="W85" s="48">
        <v>6.042025087564161</v>
      </c>
      <c r="X85" s="48">
        <v>5.3908536915535938</v>
      </c>
      <c r="Y85" s="49"/>
    </row>
    <row r="86" spans="1:25">
      <c r="A86" s="27" t="s">
        <v>55</v>
      </c>
      <c r="B86" s="27" t="s">
        <v>56</v>
      </c>
      <c r="C86" s="27">
        <v>84</v>
      </c>
      <c r="D86" s="48">
        <v>3.7685250992514683</v>
      </c>
      <c r="E86" s="48">
        <v>3.8983335463056075</v>
      </c>
      <c r="F86" s="48">
        <v>5.234609128809681</v>
      </c>
      <c r="G86" s="48">
        <v>5.4653381256982785</v>
      </c>
      <c r="H86" s="48">
        <v>5.2192118305949329</v>
      </c>
      <c r="I86" s="48">
        <v>4.9126555202192028</v>
      </c>
      <c r="J86" s="48">
        <v>4.8777287620351979</v>
      </c>
      <c r="K86" s="48">
        <v>5.5201480169323025</v>
      </c>
      <c r="L86" s="48">
        <v>5.616714764880963</v>
      </c>
      <c r="M86" s="48">
        <v>4.7264262629316187</v>
      </c>
      <c r="N86" s="48">
        <v>5.2890187656303667</v>
      </c>
      <c r="O86" s="48">
        <v>5.1093531706522297</v>
      </c>
      <c r="P86" s="48">
        <v>5.0928817114086469</v>
      </c>
      <c r="Q86" s="48">
        <v>5.0395430701864736</v>
      </c>
      <c r="R86" s="48">
        <v>4.7381759502650276</v>
      </c>
      <c r="S86" s="48">
        <v>4.8816060841450595</v>
      </c>
      <c r="T86" s="48">
        <v>5.2977801667155555</v>
      </c>
      <c r="U86" s="48">
        <v>4.6115557216392604</v>
      </c>
      <c r="V86" s="48">
        <v>4.8542307375519451</v>
      </c>
      <c r="W86" s="48">
        <v>5.3088740848991884</v>
      </c>
      <c r="X86" s="48">
        <v>4.9678937196804025</v>
      </c>
      <c r="Y86" s="49"/>
    </row>
    <row r="87" spans="1:25">
      <c r="A87" s="27" t="s">
        <v>55</v>
      </c>
      <c r="B87" s="27" t="s">
        <v>56</v>
      </c>
      <c r="C87" s="27">
        <v>85</v>
      </c>
      <c r="D87" s="48">
        <v>3.5193626939231542</v>
      </c>
      <c r="E87" s="48">
        <v>4.1362066905574038</v>
      </c>
      <c r="F87" s="48">
        <v>4.6852120290937922</v>
      </c>
      <c r="G87" s="48">
        <v>4.6353969697628905</v>
      </c>
      <c r="H87" s="48">
        <v>4.2487007461501767</v>
      </c>
      <c r="I87" s="48">
        <v>4.8697039022686219</v>
      </c>
      <c r="J87" s="48">
        <v>5.1100409119703079</v>
      </c>
      <c r="K87" s="48">
        <v>4.8924534405420594</v>
      </c>
      <c r="L87" s="48">
        <v>5.4318192111834636</v>
      </c>
      <c r="M87" s="48">
        <v>5.6694735443024351</v>
      </c>
      <c r="N87" s="48">
        <v>4.4183433035770721</v>
      </c>
      <c r="O87" s="48">
        <v>5.3876925687394808</v>
      </c>
      <c r="P87" s="48">
        <v>5.6649368235889845</v>
      </c>
      <c r="Q87" s="48">
        <v>5.1791198822491165</v>
      </c>
      <c r="R87" s="48">
        <v>4.7070433237229858</v>
      </c>
      <c r="S87" s="48">
        <v>5.0460550449741168</v>
      </c>
      <c r="T87" s="48">
        <v>4.5467444969432078</v>
      </c>
      <c r="U87" s="48">
        <v>4.835846928231307</v>
      </c>
      <c r="V87" s="48">
        <v>4.9835024965955128</v>
      </c>
      <c r="W87" s="48">
        <v>5.6226070689906642</v>
      </c>
      <c r="X87" s="48">
        <v>5.4274350805210876</v>
      </c>
      <c r="Y87" s="49"/>
    </row>
    <row r="88" spans="1:25">
      <c r="A88" s="27" t="s">
        <v>55</v>
      </c>
      <c r="B88" s="27" t="s">
        <v>56</v>
      </c>
      <c r="C88" s="27">
        <v>86</v>
      </c>
      <c r="D88" s="48">
        <v>4.1364000557061846</v>
      </c>
      <c r="E88" s="48">
        <v>3.7814532717962694</v>
      </c>
      <c r="F88" s="48">
        <v>4.7032234185771875</v>
      </c>
      <c r="G88" s="48">
        <v>4.6125694544530749</v>
      </c>
      <c r="H88" s="48">
        <v>5.2463103295514806</v>
      </c>
      <c r="I88" s="48">
        <v>4.8831696417058401</v>
      </c>
      <c r="J88" s="48">
        <v>4.0954704264505475</v>
      </c>
      <c r="K88" s="48">
        <v>4.5056982856504932</v>
      </c>
      <c r="L88" s="48">
        <v>5.5636139059845622</v>
      </c>
      <c r="M88" s="48">
        <v>6.1036603836214054</v>
      </c>
      <c r="N88" s="48">
        <v>4.2906691631109153</v>
      </c>
      <c r="O88" s="48">
        <v>5.1245220028077245</v>
      </c>
      <c r="P88" s="48">
        <v>5.4300224846468579</v>
      </c>
      <c r="Q88" s="48">
        <v>5.7283164217786728</v>
      </c>
      <c r="R88" s="48">
        <v>5.0068003389141253</v>
      </c>
      <c r="S88" s="48">
        <v>4.3802723993918509</v>
      </c>
      <c r="T88" s="48">
        <v>5.3346618706683548</v>
      </c>
      <c r="U88" s="48">
        <v>4.7716944369989163</v>
      </c>
      <c r="V88" s="48">
        <v>5.7395368671632854</v>
      </c>
      <c r="W88" s="48">
        <v>4.9442384438193114</v>
      </c>
      <c r="X88" s="48">
        <v>6.2217097820695031</v>
      </c>
      <c r="Y88" s="49"/>
    </row>
    <row r="89" spans="1:25">
      <c r="A89" s="27" t="s">
        <v>55</v>
      </c>
      <c r="B89" s="27" t="s">
        <v>56</v>
      </c>
      <c r="C89" s="27">
        <v>87</v>
      </c>
      <c r="D89" s="48">
        <v>3.6879680884697916</v>
      </c>
      <c r="E89" s="48">
        <v>3.6457924648250963</v>
      </c>
      <c r="F89" s="48">
        <v>4.823290664117593</v>
      </c>
      <c r="G89" s="48">
        <v>5.4945768644751505</v>
      </c>
      <c r="H89" s="48">
        <v>4.359495518057356</v>
      </c>
      <c r="I89" s="48">
        <v>4.5406565154397018</v>
      </c>
      <c r="J89" s="48">
        <v>4.5682553985110115</v>
      </c>
      <c r="K89" s="48">
        <v>5.2550200232111708</v>
      </c>
      <c r="L89" s="48">
        <v>4.2359873168089539</v>
      </c>
      <c r="M89" s="48">
        <v>4.3159584019952799</v>
      </c>
      <c r="N89" s="48">
        <v>4.9363085234941098</v>
      </c>
      <c r="O89" s="48">
        <v>5.4095865314921729</v>
      </c>
      <c r="P89" s="48">
        <v>5.0056446049640098</v>
      </c>
      <c r="Q89" s="48">
        <v>4.3401841370916898</v>
      </c>
      <c r="R89" s="48">
        <v>4.0874133723072426</v>
      </c>
      <c r="S89" s="48">
        <v>4.8117569024752465</v>
      </c>
      <c r="T89" s="48">
        <v>5.7041714691000296</v>
      </c>
      <c r="U89" s="48">
        <v>5.7792526840781786</v>
      </c>
      <c r="V89" s="48">
        <v>5.4424916424632963</v>
      </c>
      <c r="W89" s="48">
        <v>5.1588495043761462</v>
      </c>
      <c r="X89" s="48">
        <v>5.47714597103709</v>
      </c>
      <c r="Y89" s="49"/>
    </row>
    <row r="90" spans="1:25">
      <c r="A90" s="27" t="s">
        <v>55</v>
      </c>
      <c r="B90" s="27" t="s">
        <v>56</v>
      </c>
      <c r="C90" s="27">
        <v>88</v>
      </c>
      <c r="D90" s="48">
        <v>3.6073745648035089</v>
      </c>
      <c r="E90" s="48">
        <v>3.4034472697901372</v>
      </c>
      <c r="F90" s="48">
        <v>4.0310809353750052</v>
      </c>
      <c r="G90" s="48">
        <v>4.2448488988401634</v>
      </c>
      <c r="H90" s="48">
        <v>4.913093293099398</v>
      </c>
      <c r="I90" s="48">
        <v>4.9727628237981616</v>
      </c>
      <c r="J90" s="48">
        <v>4.8551858294729273</v>
      </c>
      <c r="K90" s="48">
        <v>5.2362641113241493</v>
      </c>
      <c r="L90" s="48">
        <v>5.4973347115245836</v>
      </c>
      <c r="M90" s="48">
        <v>4.5911381641042084</v>
      </c>
      <c r="N90" s="48">
        <v>4.9742473492781434</v>
      </c>
      <c r="O90" s="48">
        <v>5.4723066624550922</v>
      </c>
      <c r="P90" s="48">
        <v>5.1008710466428004</v>
      </c>
      <c r="Q90" s="48">
        <v>5.1870660922640983</v>
      </c>
      <c r="R90" s="48">
        <v>4.6056470574341635</v>
      </c>
      <c r="S90" s="48">
        <v>4.8953906862871097</v>
      </c>
      <c r="T90" s="48">
        <v>4.6080549814671095</v>
      </c>
      <c r="U90" s="48">
        <v>5.8141206761543094</v>
      </c>
      <c r="V90" s="48">
        <v>4.7159633848923699</v>
      </c>
      <c r="W90" s="48">
        <v>5.2474195952041738</v>
      </c>
      <c r="X90" s="48">
        <v>5.3717070405567053</v>
      </c>
      <c r="Y90" s="49"/>
    </row>
    <row r="91" spans="1:25">
      <c r="A91" s="27" t="s">
        <v>55</v>
      </c>
      <c r="B91" s="27" t="s">
        <v>56</v>
      </c>
      <c r="C91" s="27">
        <v>89</v>
      </c>
      <c r="D91" s="48">
        <v>3.7452114498334326</v>
      </c>
      <c r="E91" s="48">
        <v>4.6177259404612894</v>
      </c>
      <c r="F91" s="48">
        <v>4.1874439399632877</v>
      </c>
      <c r="G91" s="48">
        <v>4.7665737458569017</v>
      </c>
      <c r="H91" s="48">
        <v>4.9866782233751792</v>
      </c>
      <c r="I91" s="48">
        <v>4.9769043346454449</v>
      </c>
      <c r="J91" s="48">
        <v>4.6862958373252326</v>
      </c>
      <c r="K91" s="48">
        <v>4.8475627960660637</v>
      </c>
      <c r="L91" s="48">
        <v>5.4103817245466868</v>
      </c>
      <c r="M91" s="48">
        <v>4.3024038184007614</v>
      </c>
      <c r="N91" s="48">
        <v>5.4091402157674304</v>
      </c>
      <c r="O91" s="48">
        <v>5.2903130515845103</v>
      </c>
      <c r="P91" s="48">
        <v>5.691767538071753</v>
      </c>
      <c r="Q91" s="48">
        <v>5.4799802662516912</v>
      </c>
      <c r="R91" s="48">
        <v>4.8622005710259826</v>
      </c>
      <c r="S91" s="48">
        <v>5.1759893196291733</v>
      </c>
      <c r="T91" s="48">
        <v>6.0689714377672441</v>
      </c>
      <c r="U91" s="48">
        <v>4.7366242743195084</v>
      </c>
      <c r="V91" s="48">
        <v>5.2593297294983543</v>
      </c>
      <c r="W91" s="48">
        <v>6.0069230924879307</v>
      </c>
      <c r="X91" s="48">
        <v>5.7636251768939797</v>
      </c>
      <c r="Y91" s="49"/>
    </row>
    <row r="92" spans="1:25">
      <c r="A92" s="27" t="s">
        <v>55</v>
      </c>
      <c r="B92" s="27" t="s">
        <v>56</v>
      </c>
      <c r="C92" s="27">
        <v>90</v>
      </c>
      <c r="D92" s="48">
        <v>3.3933390297152881</v>
      </c>
      <c r="E92" s="48">
        <v>4.4223759358602779</v>
      </c>
      <c r="F92" s="48">
        <v>4.5436337751888933</v>
      </c>
      <c r="G92" s="48">
        <v>5.3991453223393338</v>
      </c>
      <c r="H92" s="48">
        <v>4.8878808584187077</v>
      </c>
      <c r="I92" s="48">
        <v>3.8252748746522531</v>
      </c>
      <c r="J92" s="48">
        <v>5.2348738152880303</v>
      </c>
      <c r="K92" s="48">
        <v>5.2520596306560128</v>
      </c>
      <c r="L92" s="48">
        <v>5.2389704138910203</v>
      </c>
      <c r="M92" s="48">
        <v>4.5367315419507834</v>
      </c>
      <c r="N92" s="48">
        <v>5.0633492585438438</v>
      </c>
      <c r="O92" s="48">
        <v>5.3174989796049825</v>
      </c>
      <c r="P92" s="48">
        <v>5.7062338302141695</v>
      </c>
      <c r="Q92" s="48">
        <v>5.8060946450403703</v>
      </c>
      <c r="R92" s="48">
        <v>5.0922227306341394</v>
      </c>
      <c r="S92" s="48">
        <v>4.9596909736020232</v>
      </c>
      <c r="T92" s="48">
        <v>5.2545840474564747</v>
      </c>
      <c r="U92" s="48">
        <v>4.974190602801257</v>
      </c>
      <c r="V92" s="48">
        <v>4.3470886100897248</v>
      </c>
      <c r="W92" s="48">
        <v>5.7793816564630607</v>
      </c>
      <c r="X92" s="48">
        <v>5.5149742487231466</v>
      </c>
      <c r="Y92" s="49"/>
    </row>
    <row r="93" spans="1:25">
      <c r="A93" s="27" t="s">
        <v>55</v>
      </c>
      <c r="B93" s="27" t="s">
        <v>56</v>
      </c>
      <c r="C93" s="27">
        <v>91</v>
      </c>
      <c r="D93" s="48">
        <v>3.5127011407809929</v>
      </c>
      <c r="E93" s="48">
        <v>4.1206503595840385</v>
      </c>
      <c r="F93" s="48">
        <v>4.005635138622929</v>
      </c>
      <c r="G93" s="48">
        <v>4.4973402894069308</v>
      </c>
      <c r="H93" s="48">
        <v>5.0799283804436364</v>
      </c>
      <c r="I93" s="48">
        <v>4.7633092870638905</v>
      </c>
      <c r="J93" s="48">
        <v>4.8241402168393606</v>
      </c>
      <c r="K93" s="48">
        <v>4.7477597031463858</v>
      </c>
      <c r="L93" s="48">
        <v>4.9414383131502708</v>
      </c>
      <c r="M93" s="48">
        <v>6.1976812254620626</v>
      </c>
      <c r="N93" s="48">
        <v>5.0240035826415363</v>
      </c>
      <c r="O93" s="48">
        <v>4.8251790330631907</v>
      </c>
      <c r="P93" s="48">
        <v>5.0341675694038841</v>
      </c>
      <c r="Q93" s="48">
        <v>5.0398595832154331</v>
      </c>
      <c r="R93" s="48">
        <v>4.8999027965261277</v>
      </c>
      <c r="S93" s="48">
        <v>5.1238247680208282</v>
      </c>
      <c r="T93" s="48">
        <v>5.5102991780133284</v>
      </c>
      <c r="U93" s="48">
        <v>5.3280625335090157</v>
      </c>
      <c r="V93" s="48">
        <v>5.637770037279676</v>
      </c>
      <c r="W93" s="48">
        <v>5.6687351768939802</v>
      </c>
      <c r="X93" s="48">
        <v>5.4710535126873436</v>
      </c>
      <c r="Y93" s="49"/>
    </row>
    <row r="94" spans="1:25">
      <c r="A94" s="27" t="s">
        <v>55</v>
      </c>
      <c r="B94" s="27" t="s">
        <v>56</v>
      </c>
      <c r="C94" s="27">
        <v>92</v>
      </c>
      <c r="D94" s="48">
        <v>3.9240606826910653</v>
      </c>
      <c r="E94" s="48">
        <v>3.9209687570068614</v>
      </c>
      <c r="F94" s="48">
        <v>4.231308313039694</v>
      </c>
      <c r="G94" s="48">
        <v>4.7113418482920295</v>
      </c>
      <c r="H94" s="48">
        <v>4.4329665724560279</v>
      </c>
      <c r="I94" s="48">
        <v>4.6472550771326899</v>
      </c>
      <c r="J94" s="48">
        <v>5.9486427066786991</v>
      </c>
      <c r="K94" s="48">
        <v>4.5254130828949926</v>
      </c>
      <c r="L94" s="48">
        <v>5.5909475760207963</v>
      </c>
      <c r="M94" s="48">
        <v>5.1205429723659792</v>
      </c>
      <c r="N94" s="48">
        <v>5.1399422973665727</v>
      </c>
      <c r="O94" s="48">
        <v>5.5522939317227822</v>
      </c>
      <c r="P94" s="48">
        <v>5.400298603678797</v>
      </c>
      <c r="Q94" s="48">
        <v>4.1445329505063206</v>
      </c>
      <c r="R94" s="48">
        <v>5.3952608870347305</v>
      </c>
      <c r="S94" s="48">
        <v>4.7183126508024094</v>
      </c>
      <c r="T94" s="48">
        <v>5.250739683193463</v>
      </c>
      <c r="U94" s="48">
        <v>4.875023686070719</v>
      </c>
      <c r="V94" s="48">
        <v>5.334785229913904</v>
      </c>
      <c r="W94" s="48">
        <v>5.9083237687119681</v>
      </c>
      <c r="X94" s="48">
        <v>5.4781494173534835</v>
      </c>
      <c r="Y94" s="49"/>
    </row>
    <row r="95" spans="1:25">
      <c r="A95" s="27" t="s">
        <v>55</v>
      </c>
      <c r="B95" s="27" t="s">
        <v>56</v>
      </c>
      <c r="C95" s="27">
        <v>93</v>
      </c>
      <c r="D95" s="48">
        <v>3.6786274929518537</v>
      </c>
      <c r="E95" s="48">
        <v>3.7588072431391981</v>
      </c>
      <c r="F95" s="48">
        <v>4.3390130853165862</v>
      </c>
      <c r="G95" s="48">
        <v>5.7554426145000992</v>
      </c>
      <c r="H95" s="48">
        <v>5.1061811094203842</v>
      </c>
      <c r="I95" s="48">
        <v>5.2921138964037526</v>
      </c>
      <c r="J95" s="48">
        <v>5.6128569304203868</v>
      </c>
      <c r="K95" s="48">
        <v>5.0334010551986612</v>
      </c>
      <c r="L95" s="48">
        <v>4.6726175778084453</v>
      </c>
      <c r="M95" s="48">
        <v>5.7031326931291897</v>
      </c>
      <c r="N95" s="48">
        <v>4.8521454540641438</v>
      </c>
      <c r="O95" s="48">
        <v>4.8040306430054214</v>
      </c>
      <c r="P95" s="48">
        <v>6.0177986709889648</v>
      </c>
      <c r="Q95" s="48">
        <v>5.328626925236315</v>
      </c>
      <c r="R95" s="48">
        <v>4.3972950035618723</v>
      </c>
      <c r="S95" s="48">
        <v>5.5073077563388644</v>
      </c>
      <c r="T95" s="48">
        <v>5.227768693873851</v>
      </c>
      <c r="U95" s="48">
        <v>5.6553017506615166</v>
      </c>
      <c r="V95" s="48">
        <v>5.2110355840596778</v>
      </c>
      <c r="W95" s="48">
        <v>5.1496553546086306</v>
      </c>
      <c r="X95" s="48">
        <v>5.2179527544274498</v>
      </c>
      <c r="Y95" s="49"/>
    </row>
    <row r="96" spans="1:25">
      <c r="A96" s="27" t="s">
        <v>55</v>
      </c>
      <c r="B96" s="27" t="s">
        <v>56</v>
      </c>
      <c r="C96" s="27">
        <v>94</v>
      </c>
      <c r="D96" s="48">
        <v>4.2433513153473648</v>
      </c>
      <c r="E96" s="48">
        <v>3.3987752510298805</v>
      </c>
      <c r="F96" s="48">
        <v>4.3105270270821219</v>
      </c>
      <c r="G96" s="48">
        <v>4.6748074400678608</v>
      </c>
      <c r="H96" s="48">
        <v>5.117291438944001</v>
      </c>
      <c r="I96" s="48">
        <v>5.1573129541998108</v>
      </c>
      <c r="J96" s="48">
        <v>5.2287227265914318</v>
      </c>
      <c r="K96" s="48">
        <v>4.5090982722740245</v>
      </c>
      <c r="L96" s="48">
        <v>5.1943236563825836</v>
      </c>
      <c r="M96" s="48">
        <v>4.909961281668636</v>
      </c>
      <c r="N96" s="48">
        <v>4.9795300801222142</v>
      </c>
      <c r="O96" s="48">
        <v>5.1926774938790459</v>
      </c>
      <c r="P96" s="48">
        <v>5.7845877450066627</v>
      </c>
      <c r="Q96" s="48">
        <v>5.0851119074052162</v>
      </c>
      <c r="R96" s="48">
        <v>4.6651007191822558</v>
      </c>
      <c r="S96" s="48">
        <v>5.1601976868652812</v>
      </c>
      <c r="T96" s="48">
        <v>5.3803813696562184</v>
      </c>
      <c r="U96" s="48">
        <v>4.5315789353808578</v>
      </c>
      <c r="V96" s="48">
        <v>5.2642852539785565</v>
      </c>
      <c r="W96" s="48">
        <v>5.0186320201171091</v>
      </c>
      <c r="X96" s="48">
        <v>6.3623610797100616</v>
      </c>
      <c r="Y96" s="49"/>
    </row>
    <row r="97" spans="1:25">
      <c r="A97" s="27" t="s">
        <v>55</v>
      </c>
      <c r="B97" s="27" t="s">
        <v>56</v>
      </c>
      <c r="C97" s="27">
        <v>95</v>
      </c>
      <c r="D97" s="48">
        <v>3.8707247829802078</v>
      </c>
      <c r="E97" s="48">
        <v>3.8962885882999307</v>
      </c>
      <c r="F97" s="48">
        <v>4.6248211700356583</v>
      </c>
      <c r="G97" s="48">
        <v>4.750031942050188</v>
      </c>
      <c r="H97" s="48">
        <v>5.07472519308652</v>
      </c>
      <c r="I97" s="48">
        <v>5.1543129928000386</v>
      </c>
      <c r="J97" s="48">
        <v>4.8569967685852493</v>
      </c>
      <c r="K97" s="48">
        <v>5.037036799466776</v>
      </c>
      <c r="L97" s="48">
        <v>4.865309593687936</v>
      </c>
      <c r="M97" s="48">
        <v>4.7400994817631448</v>
      </c>
      <c r="N97" s="48">
        <v>5.6088909762612635</v>
      </c>
      <c r="O97" s="48">
        <v>5.1304751121143957</v>
      </c>
      <c r="P97" s="48">
        <v>5.8868530693422034</v>
      </c>
      <c r="Q97" s="48">
        <v>3.7722696083058191</v>
      </c>
      <c r="R97" s="48">
        <v>5.348698783943</v>
      </c>
      <c r="S97" s="48">
        <v>5.8736544250276124</v>
      </c>
      <c r="T97" s="48">
        <v>5.4063645984309021</v>
      </c>
      <c r="U97" s="48">
        <v>5.8292117831888577</v>
      </c>
      <c r="V97" s="48">
        <v>4.4336431599805479</v>
      </c>
      <c r="W97" s="48">
        <v>4.8764885134272618</v>
      </c>
      <c r="X97" s="48">
        <v>5.9419328772705677</v>
      </c>
      <c r="Y97" s="49"/>
    </row>
    <row r="98" spans="1:25">
      <c r="A98" s="27" t="s">
        <v>55</v>
      </c>
      <c r="B98" s="27" t="s">
        <v>56</v>
      </c>
      <c r="C98" s="27">
        <v>96</v>
      </c>
      <c r="D98" s="48">
        <v>3.8037676653685875</v>
      </c>
      <c r="E98" s="48">
        <v>3.3647430313367783</v>
      </c>
      <c r="F98" s="48">
        <v>4.4455903791677907</v>
      </c>
      <c r="G98" s="48">
        <v>4.6321543169541419</v>
      </c>
      <c r="H98" s="48">
        <v>4.8789462375471979</v>
      </c>
      <c r="I98" s="48">
        <v>4.7118652234036409</v>
      </c>
      <c r="J98" s="48">
        <v>4.8237280808107528</v>
      </c>
      <c r="K98" s="48">
        <v>4.9836969130753257</v>
      </c>
      <c r="L98" s="48">
        <v>4.5639670171030744</v>
      </c>
      <c r="M98" s="48">
        <v>5.887240692038306</v>
      </c>
      <c r="N98" s="48">
        <v>4.6233317975601054</v>
      </c>
      <c r="O98" s="48">
        <v>4.9560377578993204</v>
      </c>
      <c r="P98" s="48">
        <v>5.9448795178571761</v>
      </c>
      <c r="Q98" s="48">
        <v>4.9346854151148118</v>
      </c>
      <c r="R98" s="48">
        <v>5.6411232631402921</v>
      </c>
      <c r="S98" s="48">
        <v>5.332300369629638</v>
      </c>
      <c r="T98" s="48">
        <v>5.14299933974414</v>
      </c>
      <c r="U98" s="48">
        <v>5.610620636403179</v>
      </c>
      <c r="V98" s="48">
        <v>5.4271279911494767</v>
      </c>
      <c r="W98" s="48">
        <v>5.9237046792038051</v>
      </c>
      <c r="X98" s="48">
        <v>5.6825750983882077</v>
      </c>
      <c r="Y98" s="49"/>
    </row>
    <row r="99" spans="1:25">
      <c r="A99" s="27" t="s">
        <v>55</v>
      </c>
      <c r="B99" s="27" t="s">
        <v>56</v>
      </c>
      <c r="C99" s="27">
        <v>97</v>
      </c>
      <c r="D99" s="48">
        <v>3.8809718284598707</v>
      </c>
      <c r="E99" s="48">
        <v>3.9676022588149196</v>
      </c>
      <c r="F99" s="48">
        <v>4.228040662971261</v>
      </c>
      <c r="G99" s="48">
        <v>4.4071386171665301</v>
      </c>
      <c r="H99" s="48">
        <v>4.9153099054805525</v>
      </c>
      <c r="I99" s="48">
        <v>3.823050850966526</v>
      </c>
      <c r="J99" s="48">
        <v>5.5331314449592099</v>
      </c>
      <c r="K99" s="48">
        <v>4.7076918101995338</v>
      </c>
      <c r="L99" s="48">
        <v>5.366737687315343</v>
      </c>
      <c r="M99" s="48">
        <v>4.5949516479314996</v>
      </c>
      <c r="N99" s="48">
        <v>5.7870510626593044</v>
      </c>
      <c r="O99" s="48">
        <v>4.9001682426127005</v>
      </c>
      <c r="P99" s="48">
        <v>5.5475811949022704</v>
      </c>
      <c r="Q99" s="48">
        <v>4.9014344875270286</v>
      </c>
      <c r="R99" s="48">
        <v>5.2988762828578446</v>
      </c>
      <c r="S99" s="48">
        <v>5.4094496972959307</v>
      </c>
      <c r="T99" s="48">
        <v>5.0995857440881363</v>
      </c>
      <c r="U99" s="48">
        <v>4.2696375068930443</v>
      </c>
      <c r="V99" s="48">
        <v>4.7085053773360999</v>
      </c>
      <c r="W99" s="48">
        <v>5.9491787322229701</v>
      </c>
      <c r="X99" s="48">
        <v>5.7928647899481183</v>
      </c>
      <c r="Y99" s="49"/>
    </row>
    <row r="100" spans="1:25">
      <c r="A100" s="27" t="s">
        <v>55</v>
      </c>
      <c r="B100" s="27" t="s">
        <v>56</v>
      </c>
      <c r="C100" s="27">
        <v>98</v>
      </c>
      <c r="D100" s="48">
        <v>3.1393363473564815</v>
      </c>
      <c r="E100" s="48">
        <v>3.9530804485804394</v>
      </c>
      <c r="F100" s="48">
        <v>3.6794334154352937</v>
      </c>
      <c r="G100" s="48">
        <v>4.0937367040237076</v>
      </c>
      <c r="H100" s="48">
        <v>4.669752367995069</v>
      </c>
      <c r="I100" s="48">
        <v>4.9347620437500579</v>
      </c>
      <c r="J100" s="48">
        <v>4.5684342525286308</v>
      </c>
      <c r="K100" s="48">
        <v>4.4725500985646169</v>
      </c>
      <c r="L100" s="48">
        <v>4.9359950034462923</v>
      </c>
      <c r="M100" s="48">
        <v>5.1386697049556549</v>
      </c>
      <c r="N100" s="48">
        <v>5.1234242462444097</v>
      </c>
      <c r="O100" s="48">
        <v>5.1458889834237826</v>
      </c>
      <c r="P100" s="48">
        <v>5.5050753582473382</v>
      </c>
      <c r="Q100" s="48">
        <v>5.1095412697880844</v>
      </c>
      <c r="R100" s="48">
        <v>5.6257175413546454</v>
      </c>
      <c r="S100" s="48">
        <v>4.4760974273475682</v>
      </c>
      <c r="T100" s="48">
        <v>4.9137407701317892</v>
      </c>
      <c r="U100" s="48">
        <v>4.9295943313146555</v>
      </c>
      <c r="V100" s="48">
        <v>4.8112128218755164</v>
      </c>
      <c r="W100" s="48">
        <v>5.5842724911875603</v>
      </c>
      <c r="X100" s="48">
        <v>5.9138799240539868</v>
      </c>
      <c r="Y100" s="49"/>
    </row>
    <row r="101" spans="1:25">
      <c r="A101" s="27" t="s">
        <v>55</v>
      </c>
      <c r="B101" s="27" t="s">
        <v>56</v>
      </c>
      <c r="C101" s="27">
        <v>99</v>
      </c>
      <c r="D101" s="48">
        <v>3.6470796891261617</v>
      </c>
      <c r="E101" s="48">
        <v>3.9012979043008449</v>
      </c>
      <c r="F101" s="48">
        <v>4.6447181049619974</v>
      </c>
      <c r="G101" s="48">
        <v>4.7333396827895209</v>
      </c>
      <c r="H101" s="48">
        <v>5.6706738004438106</v>
      </c>
      <c r="I101" s="48">
        <v>4.5807304160349558</v>
      </c>
      <c r="J101" s="48">
        <v>4.926427467472541</v>
      </c>
      <c r="K101" s="48">
        <v>5.623069958849797</v>
      </c>
      <c r="L101" s="48">
        <v>5.0032389147495984</v>
      </c>
      <c r="M101" s="48">
        <v>4.6904047459185572</v>
      </c>
      <c r="N101" s="48">
        <v>4.96382074097163</v>
      </c>
      <c r="O101" s="48">
        <v>4.7502408604519895</v>
      </c>
      <c r="P101" s="48">
        <v>5.0089183868561475</v>
      </c>
      <c r="Q101" s="48">
        <v>4.9391385305019764</v>
      </c>
      <c r="R101" s="48">
        <v>4.8089273687000293</v>
      </c>
      <c r="S101" s="48">
        <v>5.0731735621471232</v>
      </c>
      <c r="T101" s="48">
        <v>4.5010407524733589</v>
      </c>
      <c r="U101" s="48">
        <v>4.6948074544530733</v>
      </c>
      <c r="V101" s="48">
        <v>4.9594834563312888</v>
      </c>
      <c r="W101" s="48">
        <v>5.6058623495288913</v>
      </c>
      <c r="X101" s="48">
        <v>5.683954385898045</v>
      </c>
      <c r="Y101" s="49"/>
    </row>
    <row r="102" spans="1:25">
      <c r="A102" s="27" t="s">
        <v>55</v>
      </c>
      <c r="B102" s="27" t="s">
        <v>56</v>
      </c>
      <c r="C102" s="27">
        <v>100</v>
      </c>
      <c r="D102" s="48">
        <v>3.3508840395767443</v>
      </c>
      <c r="E102" s="48">
        <v>3.5829696307911076</v>
      </c>
      <c r="F102" s="48">
        <v>4.0259007629288686</v>
      </c>
      <c r="G102" s="48">
        <v>4.8709330003507736</v>
      </c>
      <c r="H102" s="48">
        <v>5.013557890255453</v>
      </c>
      <c r="I102" s="48">
        <v>5.0061598736270412</v>
      </c>
      <c r="J102" s="48">
        <v>4.7370925837768043</v>
      </c>
      <c r="K102" s="48">
        <v>4.758993306953502</v>
      </c>
      <c r="L102" s="48">
        <v>5.5871508668502035</v>
      </c>
      <c r="M102" s="48">
        <v>4.2235407939508516</v>
      </c>
      <c r="N102" s="48">
        <v>5.9276050214233775</v>
      </c>
      <c r="O102" s="48">
        <v>5.5104974259546182</v>
      </c>
      <c r="P102" s="48">
        <v>4.743615030879214</v>
      </c>
      <c r="Q102" s="48">
        <v>4.8053375877101852</v>
      </c>
      <c r="R102" s="48">
        <v>4.7012177709651448</v>
      </c>
      <c r="S102" s="48">
        <v>4.369427824462095</v>
      </c>
      <c r="T102" s="48">
        <v>5.3189279229742894</v>
      </c>
      <c r="U102" s="48">
        <v>4.8611448463153826</v>
      </c>
      <c r="V102" s="48">
        <v>4.7225355235026667</v>
      </c>
      <c r="W102" s="48">
        <v>4.4462094638749825</v>
      </c>
      <c r="X102" s="48">
        <v>5.3193534075502642</v>
      </c>
      <c r="Y102" s="49"/>
    </row>
    <row r="103" spans="1:25">
      <c r="A103" s="27" t="s">
        <v>55</v>
      </c>
      <c r="B103" s="27" t="s">
        <v>56</v>
      </c>
      <c r="C103" s="27">
        <v>101</v>
      </c>
      <c r="D103" s="48">
        <v>3.7120624954155224</v>
      </c>
      <c r="E103" s="48">
        <v>4.4920544152642501</v>
      </c>
      <c r="F103" s="48">
        <v>3.6829945478769939</v>
      </c>
      <c r="G103" s="48">
        <v>4.8469448262629156</v>
      </c>
      <c r="H103" s="48">
        <v>5.1603349302755683</v>
      </c>
      <c r="I103" s="48">
        <v>4.3792531701872495</v>
      </c>
      <c r="J103" s="48">
        <v>4.6895796542449686</v>
      </c>
      <c r="K103" s="48">
        <v>5.0942963033219684</v>
      </c>
      <c r="L103" s="48">
        <v>4.8787027737559834</v>
      </c>
      <c r="M103" s="48">
        <v>5.1055401153485498</v>
      </c>
      <c r="N103" s="48">
        <v>4.8846609697937851</v>
      </c>
      <c r="O103" s="48">
        <v>3.9275279138028116</v>
      </c>
      <c r="P103" s="48">
        <v>4.6721139854852574</v>
      </c>
      <c r="Q103" s="48">
        <v>4.3159676307746544</v>
      </c>
      <c r="R103" s="48">
        <v>4.7871270516484827</v>
      </c>
      <c r="S103" s="48">
        <v>5.1183096018155174</v>
      </c>
      <c r="T103" s="48">
        <v>5.2802732824517351</v>
      </c>
      <c r="U103" s="48">
        <v>5.1397786102623373</v>
      </c>
      <c r="V103" s="48">
        <v>4.6450297160374276</v>
      </c>
      <c r="W103" s="48">
        <v>4.7702602491542567</v>
      </c>
      <c r="X103" s="48">
        <v>5.1169071912611734</v>
      </c>
      <c r="Y103" s="49"/>
    </row>
    <row r="104" spans="1:25">
      <c r="A104" s="27" t="s">
        <v>55</v>
      </c>
      <c r="B104" s="27" t="s">
        <v>56</v>
      </c>
      <c r="C104" s="27">
        <v>102</v>
      </c>
      <c r="D104" s="48">
        <v>3.3748721991081645</v>
      </c>
      <c r="E104" s="48">
        <v>4.1253706431730821</v>
      </c>
      <c r="F104" s="48">
        <v>5.1413697595444239</v>
      </c>
      <c r="G104" s="48">
        <v>4.6270895511872867</v>
      </c>
      <c r="H104" s="48">
        <v>4.782841651933019</v>
      </c>
      <c r="I104" s="48">
        <v>4.5399616494896886</v>
      </c>
      <c r="J104" s="48">
        <v>4.9561321453844647</v>
      </c>
      <c r="K104" s="48">
        <v>5.7349327957590672</v>
      </c>
      <c r="L104" s="48">
        <v>5.0581597075950073</v>
      </c>
      <c r="M104" s="48">
        <v>5.4248024887670523</v>
      </c>
      <c r="N104" s="48">
        <v>4.674634854229117</v>
      </c>
      <c r="O104" s="48">
        <v>4.9465375337001545</v>
      </c>
      <c r="P104" s="48">
        <v>5.3367868629207722</v>
      </c>
      <c r="Q104" s="48">
        <v>4.7338109375482063</v>
      </c>
      <c r="R104" s="48">
        <v>4.8885525742908458</v>
      </c>
      <c r="S104" s="48">
        <v>4.1299729364642896</v>
      </c>
      <c r="T104" s="48">
        <v>4.3464066925336722</v>
      </c>
      <c r="U104" s="48">
        <v>4.8261406975113497</v>
      </c>
      <c r="V104" s="48">
        <v>4.8956940628767498</v>
      </c>
      <c r="W104" s="48">
        <v>5.520635443889554</v>
      </c>
      <c r="X104" s="48">
        <v>4.3159822891040429</v>
      </c>
      <c r="Y104" s="49"/>
    </row>
    <row r="105" spans="1:25">
      <c r="A105" s="27" t="s">
        <v>55</v>
      </c>
      <c r="B105" s="27" t="s">
        <v>56</v>
      </c>
      <c r="C105" s="27">
        <v>103</v>
      </c>
      <c r="D105" s="48">
        <v>4.0090631796544338</v>
      </c>
      <c r="E105" s="48">
        <v>3.9601624117473162</v>
      </c>
      <c r="F105" s="48">
        <v>4.8725104526222811</v>
      </c>
      <c r="G105" s="48">
        <v>4.9498153019758124</v>
      </c>
      <c r="H105" s="48">
        <v>4.9149024656844436</v>
      </c>
      <c r="I105" s="48">
        <v>4.4942274262228707</v>
      </c>
      <c r="J105" s="48">
        <v>4.9039349096793599</v>
      </c>
      <c r="K105" s="48">
        <v>4.3585211673795978</v>
      </c>
      <c r="L105" s="48">
        <v>5.2234747951316853</v>
      </c>
      <c r="M105" s="48">
        <v>4.372753122169529</v>
      </c>
      <c r="N105" s="48">
        <v>4.7361548455021243</v>
      </c>
      <c r="O105" s="48">
        <v>4.9175445648695977</v>
      </c>
      <c r="P105" s="48">
        <v>5.5841602191918573</v>
      </c>
      <c r="Q105" s="48">
        <v>4.7916864098453651</v>
      </c>
      <c r="R105" s="48">
        <v>4.9174740552840372</v>
      </c>
      <c r="S105" s="48">
        <v>5.2088188226978795</v>
      </c>
      <c r="T105" s="48">
        <v>5.7552273652376362</v>
      </c>
      <c r="U105" s="48">
        <v>5.518582989171656</v>
      </c>
      <c r="V105" s="48">
        <v>5.185829817414203</v>
      </c>
      <c r="W105" s="48">
        <v>4.6436849295050102</v>
      </c>
      <c r="X105" s="48">
        <v>6.4807742710800156</v>
      </c>
      <c r="Y105" s="49"/>
    </row>
    <row r="106" spans="1:25">
      <c r="A106" s="27" t="s">
        <v>55</v>
      </c>
      <c r="B106" s="27" t="s">
        <v>56</v>
      </c>
      <c r="C106" s="27">
        <v>104</v>
      </c>
      <c r="D106" s="48">
        <v>3.8808403923242101</v>
      </c>
      <c r="E106" s="48">
        <v>3.8094040793937958</v>
      </c>
      <c r="F106" s="48">
        <v>4.0912793138105519</v>
      </c>
      <c r="G106" s="48">
        <v>4.5577913018902629</v>
      </c>
      <c r="H106" s="48">
        <v>4.6409738712916235</v>
      </c>
      <c r="I106" s="48">
        <v>5.5432846443639594</v>
      </c>
      <c r="J106" s="48">
        <v>4.7559271396225524</v>
      </c>
      <c r="K106" s="48">
        <v>5.4761764833966833</v>
      </c>
      <c r="L106" s="48">
        <v>4.9549946473788165</v>
      </c>
      <c r="M106" s="48">
        <v>4.2554941033493039</v>
      </c>
      <c r="N106" s="48">
        <v>4.9532388939371321</v>
      </c>
      <c r="O106" s="48">
        <v>5.3194199595681031</v>
      </c>
      <c r="P106" s="48">
        <v>5.6511043864785702</v>
      </c>
      <c r="Q106" s="48">
        <v>5.034864463451389</v>
      </c>
      <c r="R106" s="48">
        <v>4.2351996972592811</v>
      </c>
      <c r="S106" s="48">
        <v>5.6032776784479372</v>
      </c>
      <c r="T106" s="48">
        <v>5.6722095568488777</v>
      </c>
      <c r="U106" s="48">
        <v>5.2270206635180871</v>
      </c>
      <c r="V106" s="48">
        <v>5.2632635939979577</v>
      </c>
      <c r="W106" s="48">
        <v>5.0454128418270123</v>
      </c>
      <c r="X106" s="48">
        <v>5.376730897841389</v>
      </c>
      <c r="Y106" s="49"/>
    </row>
    <row r="107" spans="1:25">
      <c r="A107" s="27" t="s">
        <v>55</v>
      </c>
      <c r="B107" s="27" t="s">
        <v>56</v>
      </c>
      <c r="C107" s="27">
        <v>105</v>
      </c>
      <c r="D107" s="48">
        <v>3.3842824826643394</v>
      </c>
      <c r="E107" s="48">
        <v>4.1891447547481171</v>
      </c>
      <c r="F107" s="48">
        <v>3.720481223776809</v>
      </c>
      <c r="G107" s="48">
        <v>4.4478115304828334</v>
      </c>
      <c r="H107" s="48">
        <v>4.9591006390409422</v>
      </c>
      <c r="I107" s="48">
        <v>4.7931518724862903</v>
      </c>
      <c r="J107" s="48">
        <v>4.8813598324995988</v>
      </c>
      <c r="K107" s="48">
        <v>5.3756507667435036</v>
      </c>
      <c r="L107" s="48">
        <v>5.7098836468409235</v>
      </c>
      <c r="M107" s="48">
        <v>4.583503016030595</v>
      </c>
      <c r="N107" s="48">
        <v>4.8958686964196181</v>
      </c>
      <c r="O107" s="48">
        <v>4.942498195950904</v>
      </c>
      <c r="P107" s="48">
        <v>5.4272018840662826</v>
      </c>
      <c r="Q107" s="48">
        <v>4.9005826666751355</v>
      </c>
      <c r="R107" s="48">
        <v>4.9995513834411982</v>
      </c>
      <c r="S107" s="48">
        <v>4.8974030028255795</v>
      </c>
      <c r="T107" s="48">
        <v>5.013979648384236</v>
      </c>
      <c r="U107" s="48">
        <v>4.4651178936250462</v>
      </c>
      <c r="V107" s="48">
        <v>5.4752520042512725</v>
      </c>
      <c r="W107" s="48">
        <v>4.8970506352193253</v>
      </c>
      <c r="X107" s="48">
        <v>5.4413347552870963</v>
      </c>
      <c r="Y107" s="49"/>
    </row>
    <row r="108" spans="1:25">
      <c r="A108" s="27" t="s">
        <v>55</v>
      </c>
      <c r="B108" s="27" t="s">
        <v>56</v>
      </c>
      <c r="C108" s="27">
        <v>106</v>
      </c>
      <c r="D108" s="48">
        <v>3.7221595209459872</v>
      </c>
      <c r="E108" s="48">
        <v>3.9497804009393391</v>
      </c>
      <c r="F108" s="48">
        <v>4.267740918760766</v>
      </c>
      <c r="G108" s="48">
        <v>4.8055129677901833</v>
      </c>
      <c r="H108" s="48">
        <v>5.2686538808500725</v>
      </c>
      <c r="I108" s="48">
        <v>4.6600422162470068</v>
      </c>
      <c r="J108" s="48">
        <v>4.3211738758741953</v>
      </c>
      <c r="K108" s="48">
        <v>5.0789469422677005</v>
      </c>
      <c r="L108" s="48">
        <v>4.7010475284152644</v>
      </c>
      <c r="M108" s="48">
        <v>4.7538282384418853</v>
      </c>
      <c r="N108" s="48">
        <v>4.9616794753682871</v>
      </c>
      <c r="O108" s="48">
        <v>4.7694000880596157</v>
      </c>
      <c r="P108" s="48">
        <v>5.2680390645944506</v>
      </c>
      <c r="Q108" s="48">
        <v>4.9856544723182248</v>
      </c>
      <c r="R108" s="48">
        <v>5.1039180894926472</v>
      </c>
      <c r="S108" s="48">
        <v>4.5302032333584572</v>
      </c>
      <c r="T108" s="48">
        <v>5.1408395494442081</v>
      </c>
      <c r="U108" s="48">
        <v>5.4825351949724297</v>
      </c>
      <c r="V108" s="48">
        <v>4.6313741803029327</v>
      </c>
      <c r="W108" s="48">
        <v>5.662879642931582</v>
      </c>
      <c r="X108" s="48">
        <v>5.1766690391636345</v>
      </c>
      <c r="Y108" s="49"/>
    </row>
    <row r="109" spans="1:25">
      <c r="A109" s="27" t="s">
        <v>55</v>
      </c>
      <c r="B109" s="27" t="s">
        <v>56</v>
      </c>
      <c r="C109" s="27">
        <v>107</v>
      </c>
      <c r="D109" s="48">
        <v>3.5228259964315112</v>
      </c>
      <c r="E109" s="48">
        <v>3.4806132577411391</v>
      </c>
      <c r="F109" s="48">
        <v>4.1125993029887624</v>
      </c>
      <c r="G109" s="48">
        <v>4.8758099997002837</v>
      </c>
      <c r="H109" s="48">
        <v>5.2799084999894061</v>
      </c>
      <c r="I109" s="48">
        <v>4.8865572231280794</v>
      </c>
      <c r="J109" s="48">
        <v>5.4054350203744903</v>
      </c>
      <c r="K109" s="48">
        <v>5.1784651249200602</v>
      </c>
      <c r="L109" s="48">
        <v>5.1382666551127816</v>
      </c>
      <c r="M109" s="48">
        <v>5.6042078845105214</v>
      </c>
      <c r="N109" s="48">
        <v>4.9143450255457584</v>
      </c>
      <c r="O109" s="48">
        <v>4.4265364075030433</v>
      </c>
      <c r="P109" s="48">
        <v>5.1160859466452298</v>
      </c>
      <c r="Q109" s="48">
        <v>5.05857797515025</v>
      </c>
      <c r="R109" s="48">
        <v>4.7097658374045972</v>
      </c>
      <c r="S109" s="48">
        <v>4.9264668516880947</v>
      </c>
      <c r="T109" s="48">
        <v>5.1389824306380589</v>
      </c>
      <c r="U109" s="48">
        <v>4.9853043603651592</v>
      </c>
      <c r="V109" s="48">
        <v>5.0230499967173703</v>
      </c>
      <c r="W109" s="48">
        <v>4.653358005569185</v>
      </c>
      <c r="X109" s="48">
        <v>5.9869735737793315</v>
      </c>
      <c r="Y109" s="49"/>
    </row>
    <row r="110" spans="1:25">
      <c r="A110" s="27" t="s">
        <v>55</v>
      </c>
      <c r="B110" s="27" t="s">
        <v>56</v>
      </c>
      <c r="C110" s="27">
        <v>108</v>
      </c>
      <c r="D110" s="48">
        <v>3.5820536809735555</v>
      </c>
      <c r="E110" s="48">
        <v>3.3129700047372177</v>
      </c>
      <c r="F110" s="48">
        <v>4.1565433224869111</v>
      </c>
      <c r="G110" s="48">
        <v>4.8178465006341833</v>
      </c>
      <c r="H110" s="48">
        <v>4.6596404258327713</v>
      </c>
      <c r="I110" s="48">
        <v>4.4496817111637181</v>
      </c>
      <c r="J110" s="48">
        <v>5.274424947982939</v>
      </c>
      <c r="K110" s="48">
        <v>5.6786444107561387</v>
      </c>
      <c r="L110" s="48">
        <v>5.6311949154915597</v>
      </c>
      <c r="M110" s="48">
        <v>4.375980566326553</v>
      </c>
      <c r="N110" s="48">
        <v>4.8339782049762761</v>
      </c>
      <c r="O110" s="48">
        <v>5.7270102608933433</v>
      </c>
      <c r="P110" s="48">
        <v>5.5396137189764563</v>
      </c>
      <c r="Q110" s="48">
        <v>4.9999118294229046</v>
      </c>
      <c r="R110" s="48">
        <v>4.8734564304329391</v>
      </c>
      <c r="S110" s="48">
        <v>5.2234617591020536</v>
      </c>
      <c r="T110" s="48">
        <v>5.1070468102780433</v>
      </c>
      <c r="U110" s="48">
        <v>5.2181765872330601</v>
      </c>
      <c r="V110" s="48">
        <v>5.2148065905776591</v>
      </c>
      <c r="W110" s="48">
        <v>4.524824192985756</v>
      </c>
      <c r="X110" s="48">
        <v>6.3108625711234394</v>
      </c>
      <c r="Y110" s="49"/>
    </row>
    <row r="111" spans="1:25">
      <c r="A111" s="27" t="s">
        <v>55</v>
      </c>
      <c r="B111" s="27" t="s">
        <v>56</v>
      </c>
      <c r="C111" s="27">
        <v>109</v>
      </c>
      <c r="D111" s="48">
        <v>3.6676788695205897</v>
      </c>
      <c r="E111" s="48">
        <v>3.8257392023306092</v>
      </c>
      <c r="F111" s="48">
        <v>4.5832750169655307</v>
      </c>
      <c r="G111" s="48">
        <v>5.3138111510779558</v>
      </c>
      <c r="H111" s="48">
        <v>5.1115000225100573</v>
      </c>
      <c r="I111" s="48">
        <v>4.6663485855584739</v>
      </c>
      <c r="J111" s="48">
        <v>5.1331531561861521</v>
      </c>
      <c r="K111" s="48">
        <v>5.4084832164504197</v>
      </c>
      <c r="L111" s="48">
        <v>4.8438452456766665</v>
      </c>
      <c r="M111" s="48">
        <v>5.0841334821141171</v>
      </c>
      <c r="N111" s="48">
        <v>5.2598940462154591</v>
      </c>
      <c r="O111" s="48">
        <v>5.0964796655393059</v>
      </c>
      <c r="P111" s="48">
        <v>4.6778194599881324</v>
      </c>
      <c r="Q111" s="48">
        <v>4.4612557188219331</v>
      </c>
      <c r="R111" s="48">
        <v>4.0636546711976997</v>
      </c>
      <c r="S111" s="48">
        <v>4.5871768524079073</v>
      </c>
      <c r="T111" s="48">
        <v>5.0933334828255585</v>
      </c>
      <c r="U111" s="48">
        <v>4.7210287391550727</v>
      </c>
      <c r="V111" s="48">
        <v>4.8334705102636946</v>
      </c>
      <c r="W111" s="48">
        <v>5.033444591117239</v>
      </c>
      <c r="X111" s="48">
        <v>5.8848150422787713</v>
      </c>
      <c r="Y111" s="49"/>
    </row>
    <row r="112" spans="1:25">
      <c r="A112" s="27" t="s">
        <v>55</v>
      </c>
      <c r="B112" s="27" t="s">
        <v>56</v>
      </c>
      <c r="C112" s="27">
        <v>110</v>
      </c>
      <c r="D112" s="48">
        <v>2.9005259055334789</v>
      </c>
      <c r="E112" s="48">
        <v>4.0531854894797039</v>
      </c>
      <c r="F112" s="48">
        <v>4.206039234816906</v>
      </c>
      <c r="G112" s="48">
        <v>4.8212918161428115</v>
      </c>
      <c r="H112" s="48">
        <v>4.9439755816483784</v>
      </c>
      <c r="I112" s="48">
        <v>3.7245099541929352</v>
      </c>
      <c r="J112" s="48">
        <v>4.7187523440921968</v>
      </c>
      <c r="K112" s="48">
        <v>5.2453299896436576</v>
      </c>
      <c r="L112" s="48">
        <v>4.9828144350358805</v>
      </c>
      <c r="M112" s="48">
        <v>4.6057759317859182</v>
      </c>
      <c r="N112" s="48">
        <v>5.0835964867845416</v>
      </c>
      <c r="O112" s="48">
        <v>5.2467122273565492</v>
      </c>
      <c r="P112" s="48">
        <v>5.2818187536428391</v>
      </c>
      <c r="Q112" s="48">
        <v>4.3692090602663409</v>
      </c>
      <c r="R112" s="48">
        <v>4.6477984698666273</v>
      </c>
      <c r="S112" s="48">
        <v>5.1880479871852945</v>
      </c>
      <c r="T112" s="48">
        <v>4.4500998028534644</v>
      </c>
      <c r="U112" s="48">
        <v>4.427632756548288</v>
      </c>
      <c r="V112" s="48">
        <v>5.1686856745926608</v>
      </c>
      <c r="W112" s="48">
        <v>5.5096676223038079</v>
      </c>
      <c r="X112" s="48">
        <v>5.0556346051567775</v>
      </c>
      <c r="Y112" s="49"/>
    </row>
    <row r="113" spans="1:25">
      <c r="A113" s="27" t="s">
        <v>55</v>
      </c>
      <c r="B113" s="27" t="s">
        <v>56</v>
      </c>
      <c r="C113" s="27">
        <v>111</v>
      </c>
      <c r="D113" s="48">
        <v>3.1755344740226388</v>
      </c>
      <c r="E113" s="48">
        <v>4.153622682068602</v>
      </c>
      <c r="F113" s="48">
        <v>4.7348271800101349</v>
      </c>
      <c r="G113" s="48">
        <v>4.3381296452156564</v>
      </c>
      <c r="H113" s="48">
        <v>4.8136936966674719</v>
      </c>
      <c r="I113" s="48">
        <v>5.7088411191719324</v>
      </c>
      <c r="J113" s="48">
        <v>4.2911991101555653</v>
      </c>
      <c r="K113" s="48">
        <v>4.7135680148928394</v>
      </c>
      <c r="L113" s="48">
        <v>5.0914326044070606</v>
      </c>
      <c r="M113" s="48">
        <v>5.5918305369476728</v>
      </c>
      <c r="N113" s="48">
        <v>5.2366119910925679</v>
      </c>
      <c r="O113" s="48">
        <v>5.2794600961590152</v>
      </c>
      <c r="P113" s="48">
        <v>5.8512203751883991</v>
      </c>
      <c r="Q113" s="48">
        <v>4.9076593310028347</v>
      </c>
      <c r="R113" s="48">
        <v>5.6337813550307478</v>
      </c>
      <c r="S113" s="48">
        <v>4.8712451506084093</v>
      </c>
      <c r="T113" s="48">
        <v>5.3124393795898932</v>
      </c>
      <c r="U113" s="48">
        <v>5.2254720466518165</v>
      </c>
      <c r="V113" s="48">
        <v>5.5272519026834503</v>
      </c>
      <c r="W113" s="48">
        <v>5.6797562151698138</v>
      </c>
      <c r="X113" s="48">
        <v>5.4994815673928477</v>
      </c>
      <c r="Y113" s="49"/>
    </row>
    <row r="114" spans="1:25">
      <c r="A114" s="27" t="s">
        <v>55</v>
      </c>
      <c r="B114" s="27" t="s">
        <v>56</v>
      </c>
      <c r="C114" s="27">
        <v>112</v>
      </c>
      <c r="D114" s="48">
        <v>4.5647355516819639</v>
      </c>
      <c r="E114" s="48">
        <v>3.8879831235543034</v>
      </c>
      <c r="F114" s="48">
        <v>4.101523564603351</v>
      </c>
      <c r="G114" s="48">
        <v>5.2035720777360677</v>
      </c>
      <c r="H114" s="48">
        <v>4.7409494777134835</v>
      </c>
      <c r="I114" s="48">
        <v>4.6981306269210927</v>
      </c>
      <c r="J114" s="48">
        <v>4.875269822304455</v>
      </c>
      <c r="K114" s="48">
        <v>4.9354629509173948</v>
      </c>
      <c r="L114" s="48">
        <v>5.8377678639851611</v>
      </c>
      <c r="M114" s="48">
        <v>5.0442202658386348</v>
      </c>
      <c r="N114" s="48">
        <v>4.5899128655484924</v>
      </c>
      <c r="O114" s="48">
        <v>5.084374501909708</v>
      </c>
      <c r="P114" s="48">
        <v>5.4554857156997656</v>
      </c>
      <c r="Q114" s="48">
        <v>4.9097734436573948</v>
      </c>
      <c r="R114" s="48">
        <v>5.9164642555838283</v>
      </c>
      <c r="S114" s="48">
        <v>4.3724829898023083</v>
      </c>
      <c r="T114" s="48">
        <v>4.7980618706783238</v>
      </c>
      <c r="U114" s="48">
        <v>5.4278245097003905</v>
      </c>
      <c r="V114" s="48">
        <v>4.5415119044004317</v>
      </c>
      <c r="W114" s="48">
        <v>5.2667207566617185</v>
      </c>
      <c r="X114" s="48">
        <v>5.5494505443810489</v>
      </c>
      <c r="Y114" s="49"/>
    </row>
    <row r="115" spans="1:25">
      <c r="A115" s="27" t="s">
        <v>55</v>
      </c>
      <c r="B115" s="27" t="s">
        <v>56</v>
      </c>
      <c r="C115" s="27">
        <v>113</v>
      </c>
      <c r="D115" s="48">
        <v>3.286999657367196</v>
      </c>
      <c r="E115" s="48">
        <v>4.6416833273934373</v>
      </c>
      <c r="F115" s="48">
        <v>4.3533412781897889</v>
      </c>
      <c r="G115" s="48">
        <v>4.773696654194107</v>
      </c>
      <c r="H115" s="48">
        <v>4.124708276245177</v>
      </c>
      <c r="I115" s="48">
        <v>3.9428189589589198</v>
      </c>
      <c r="J115" s="48">
        <v>4.8557874691847625</v>
      </c>
      <c r="K115" s="48">
        <v>4.9928226386893098</v>
      </c>
      <c r="L115" s="48">
        <v>5.1358499978133683</v>
      </c>
      <c r="M115" s="48">
        <v>5.5402946308017178</v>
      </c>
      <c r="N115" s="48">
        <v>5.0870266554320187</v>
      </c>
      <c r="O115" s="48">
        <v>5.3388223562734121</v>
      </c>
      <c r="P115" s="48">
        <v>5.6702390713437429</v>
      </c>
      <c r="Q115" s="48">
        <v>4.5780693392698595</v>
      </c>
      <c r="R115" s="48">
        <v>4.5193570725200294</v>
      </c>
      <c r="S115" s="48">
        <v>4.7270637145911918</v>
      </c>
      <c r="T115" s="48">
        <v>4.8967428569421889</v>
      </c>
      <c r="U115" s="48">
        <v>4.0722826441437521</v>
      </c>
      <c r="V115" s="48">
        <v>4.2216941961789605</v>
      </c>
      <c r="W115" s="48">
        <v>5.6859491020734962</v>
      </c>
      <c r="X115" s="48">
        <v>6.0386167011353287</v>
      </c>
      <c r="Y115" s="49"/>
    </row>
    <row r="116" spans="1:25">
      <c r="A116" s="27" t="s">
        <v>55</v>
      </c>
      <c r="B116" s="27" t="s">
        <v>56</v>
      </c>
      <c r="C116" s="27">
        <v>114</v>
      </c>
      <c r="D116" s="48">
        <v>3.3452148765449499</v>
      </c>
      <c r="E116" s="48">
        <v>3.5070449518397226</v>
      </c>
      <c r="F116" s="48">
        <v>4.7663913210568181</v>
      </c>
      <c r="G116" s="48">
        <v>4.8220833172102573</v>
      </c>
      <c r="H116" s="48">
        <v>5.2557261045967723</v>
      </c>
      <c r="I116" s="48">
        <v>5.0696316556359617</v>
      </c>
      <c r="J116" s="48">
        <v>5.1138854668037768</v>
      </c>
      <c r="K116" s="48">
        <v>5.1418019519629992</v>
      </c>
      <c r="L116" s="48">
        <v>5.5095522264675871</v>
      </c>
      <c r="M116" s="48">
        <v>5.2364591203102586</v>
      </c>
      <c r="N116" s="48">
        <v>4.9892221792180509</v>
      </c>
      <c r="O116" s="48">
        <v>5.1787660171125482</v>
      </c>
      <c r="P116" s="48">
        <v>4.9770012628225277</v>
      </c>
      <c r="Q116" s="48">
        <v>5.1692898888624201</v>
      </c>
      <c r="R116" s="48">
        <v>4.9286687271648164</v>
      </c>
      <c r="S116" s="48">
        <v>5.7394456097571247</v>
      </c>
      <c r="T116" s="48">
        <v>5.117311047500805</v>
      </c>
      <c r="U116" s="48">
        <v>4.7841230416290053</v>
      </c>
      <c r="V116" s="48">
        <v>5.9888256972034064</v>
      </c>
      <c r="W116" s="48">
        <v>5.2251982594312913</v>
      </c>
      <c r="X116" s="48">
        <v>5.5941568582037995</v>
      </c>
      <c r="Y116" s="49"/>
    </row>
    <row r="117" spans="1:25">
      <c r="A117" s="27" t="s">
        <v>55</v>
      </c>
      <c r="B117" s="27" t="s">
        <v>56</v>
      </c>
      <c r="C117" s="27">
        <v>115</v>
      </c>
      <c r="D117" s="48">
        <v>3.2866716046506341</v>
      </c>
      <c r="E117" s="48">
        <v>3.7377802941454195</v>
      </c>
      <c r="F117" s="48">
        <v>4.281699746419914</v>
      </c>
      <c r="G117" s="48">
        <v>4.1775805264886881</v>
      </c>
      <c r="H117" s="48">
        <v>4.6137608501819924</v>
      </c>
      <c r="I117" s="48">
        <v>4.8960878726515897</v>
      </c>
      <c r="J117" s="48">
        <v>4.7313760536620419</v>
      </c>
      <c r="K117" s="48">
        <v>4.4743223928688485</v>
      </c>
      <c r="L117" s="48">
        <v>4.8530649189635309</v>
      </c>
      <c r="M117" s="48">
        <v>5.415505759955221</v>
      </c>
      <c r="N117" s="48">
        <v>5.6684712316055013</v>
      </c>
      <c r="O117" s="48">
        <v>4.9886649318778531</v>
      </c>
      <c r="P117" s="48">
        <v>5.8791378011685911</v>
      </c>
      <c r="Q117" s="48">
        <v>4.8728463708635807</v>
      </c>
      <c r="R117" s="48">
        <v>5.0161410168690139</v>
      </c>
      <c r="S117" s="48">
        <v>5.244428441338397</v>
      </c>
      <c r="T117" s="48">
        <v>4.5131222920497578</v>
      </c>
      <c r="U117" s="48">
        <v>5.1901825204377472</v>
      </c>
      <c r="V117" s="48">
        <v>4.7467623503316529</v>
      </c>
      <c r="W117" s="48">
        <v>4.9561583906355935</v>
      </c>
      <c r="X117" s="48">
        <v>5.6685103593010284</v>
      </c>
      <c r="Y117" s="49"/>
    </row>
    <row r="118" spans="1:25">
      <c r="A118" s="27" t="s">
        <v>55</v>
      </c>
      <c r="B118" s="27" t="s">
        <v>56</v>
      </c>
      <c r="C118" s="27">
        <v>116</v>
      </c>
      <c r="D118" s="48">
        <v>2.9963590256784158</v>
      </c>
      <c r="E118" s="48">
        <v>3.1702351235924531</v>
      </c>
      <c r="F118" s="48">
        <v>4.6581874160728978</v>
      </c>
      <c r="G118" s="48">
        <v>4.9663099843765162</v>
      </c>
      <c r="H118" s="48">
        <v>5.1198656697937537</v>
      </c>
      <c r="I118" s="48">
        <v>4.8810988801922655</v>
      </c>
      <c r="J118" s="48">
        <v>5.0862137399186853</v>
      </c>
      <c r="K118" s="48">
        <v>4.8169386678111961</v>
      </c>
      <c r="L118" s="48">
        <v>4.9760020069768096</v>
      </c>
      <c r="M118" s="48">
        <v>5.3316296434465089</v>
      </c>
      <c r="N118" s="48">
        <v>5.2929451744134131</v>
      </c>
      <c r="O118" s="48">
        <v>4.7567118251594893</v>
      </c>
      <c r="P118" s="48">
        <v>5.0087699116714033</v>
      </c>
      <c r="Q118" s="48">
        <v>4.427332552073052</v>
      </c>
      <c r="R118" s="48">
        <v>5.1932856360095183</v>
      </c>
      <c r="S118" s="48">
        <v>5.0643183983151818</v>
      </c>
      <c r="T118" s="48">
        <v>5.3766958150521909</v>
      </c>
      <c r="U118" s="48">
        <v>4.8449740591353363</v>
      </c>
      <c r="V118" s="48">
        <v>4.5519769970971957</v>
      </c>
      <c r="W118" s="48">
        <v>5.4688522334302796</v>
      </c>
      <c r="X118" s="48">
        <v>5.3677128638479479</v>
      </c>
      <c r="Y118" s="49"/>
    </row>
    <row r="119" spans="1:25">
      <c r="A119" s="27" t="s">
        <v>55</v>
      </c>
      <c r="B119" s="27" t="s">
        <v>56</v>
      </c>
      <c r="C119" s="27">
        <v>117</v>
      </c>
      <c r="D119" s="48">
        <v>4.0183208636532841</v>
      </c>
      <c r="E119" s="48">
        <v>3.6427434595302453</v>
      </c>
      <c r="F119" s="48">
        <v>4.5326052642635135</v>
      </c>
      <c r="G119" s="48">
        <v>4.4403080233747074</v>
      </c>
      <c r="H119" s="48">
        <v>4.4580636854194902</v>
      </c>
      <c r="I119" s="48">
        <v>4.8375058374182096</v>
      </c>
      <c r="J119" s="48">
        <v>5.0169737904780352</v>
      </c>
      <c r="K119" s="48">
        <v>4.7682491612976774</v>
      </c>
      <c r="L119" s="48">
        <v>5.1251538043427392</v>
      </c>
      <c r="M119" s="48">
        <v>5.0913438362997052</v>
      </c>
      <c r="N119" s="48">
        <v>4.2422148505514867</v>
      </c>
      <c r="O119" s="48">
        <v>4.9255287997073989</v>
      </c>
      <c r="P119" s="48">
        <v>5.075491151473603</v>
      </c>
      <c r="Q119" s="48">
        <v>5.2648296043179226</v>
      </c>
      <c r="R119" s="48">
        <v>4.7992200714984561</v>
      </c>
      <c r="S119" s="48">
        <v>4.6468344518806894</v>
      </c>
      <c r="T119" s="48">
        <v>4.9637303420980237</v>
      </c>
      <c r="U119" s="48">
        <v>4.7784024052629466</v>
      </c>
      <c r="V119" s="48">
        <v>4.4627477713152857</v>
      </c>
      <c r="W119" s="48">
        <v>5.5358384750507286</v>
      </c>
      <c r="X119" s="48">
        <v>5.6725795231842548</v>
      </c>
      <c r="Y119" s="49"/>
    </row>
    <row r="120" spans="1:25">
      <c r="A120" s="27" t="s">
        <v>55</v>
      </c>
      <c r="B120" s="27" t="s">
        <v>56</v>
      </c>
      <c r="C120" s="27">
        <v>118</v>
      </c>
      <c r="D120" s="48">
        <v>2.9534877339944714</v>
      </c>
      <c r="E120" s="48">
        <v>3.6945216426724046</v>
      </c>
      <c r="F120" s="48">
        <v>4.2472651617790298</v>
      </c>
      <c r="G120" s="48">
        <v>4.2067845912447961</v>
      </c>
      <c r="H120" s="48">
        <v>5.8169908514942215</v>
      </c>
      <c r="I120" s="48">
        <v>5.0983527594380096</v>
      </c>
      <c r="J120" s="48">
        <v>5.6266955168816359</v>
      </c>
      <c r="K120" s="48">
        <v>5.1232030674629723</v>
      </c>
      <c r="L120" s="48">
        <v>5.1237092237980972</v>
      </c>
      <c r="M120" s="48">
        <v>5.4006982562281323</v>
      </c>
      <c r="N120" s="48">
        <v>4.7009674439636777</v>
      </c>
      <c r="O120" s="48">
        <v>5.0412623657015212</v>
      </c>
      <c r="P120" s="48">
        <v>5.5940377488429398</v>
      </c>
      <c r="Q120" s="48">
        <v>4.4751662148115328</v>
      </c>
      <c r="R120" s="48">
        <v>4.6391801401127255</v>
      </c>
      <c r="S120" s="48">
        <v>4.4999505239631565</v>
      </c>
      <c r="T120" s="48">
        <v>5.3196257875497759</v>
      </c>
      <c r="U120" s="48">
        <v>4.5145003496894311</v>
      </c>
      <c r="V120" s="48">
        <v>5.9834671432296274</v>
      </c>
      <c r="W120" s="48">
        <v>5.808967082866082</v>
      </c>
      <c r="X120" s="48">
        <v>5.7429780496843046</v>
      </c>
      <c r="Y120" s="49"/>
    </row>
    <row r="121" spans="1:25">
      <c r="A121" s="27" t="s">
        <v>55</v>
      </c>
      <c r="B121" s="27" t="s">
        <v>56</v>
      </c>
      <c r="C121" s="27">
        <v>119</v>
      </c>
      <c r="D121" s="48">
        <v>4.400199688494256</v>
      </c>
      <c r="E121" s="48">
        <v>3.4989531321780802</v>
      </c>
      <c r="F121" s="48">
        <v>4.4283493668405125</v>
      </c>
      <c r="G121" s="48">
        <v>4.2560029962940913</v>
      </c>
      <c r="H121" s="48">
        <v>5.2535112678035416</v>
      </c>
      <c r="I121" s="48">
        <v>5.2274560524108207</v>
      </c>
      <c r="J121" s="48">
        <v>4.8473257313130995</v>
      </c>
      <c r="K121" s="48">
        <v>3.9686548975614442</v>
      </c>
      <c r="L121" s="48">
        <v>4.9792075909342817</v>
      </c>
      <c r="M121" s="48">
        <v>4.9805065001902147</v>
      </c>
      <c r="N121" s="48">
        <v>4.9427651119402745</v>
      </c>
      <c r="O121" s="48">
        <v>4.1255059734520048</v>
      </c>
      <c r="P121" s="48">
        <v>6.3800000342056506</v>
      </c>
      <c r="Q121" s="48">
        <v>5.4886785449932232</v>
      </c>
      <c r="R121" s="48">
        <v>5.0208969961028513</v>
      </c>
      <c r="S121" s="48">
        <v>5.3531122438896279</v>
      </c>
      <c r="T121" s="48">
        <v>5.2458521473620445</v>
      </c>
      <c r="U121" s="48">
        <v>4.8534547922626174</v>
      </c>
      <c r="V121" s="48">
        <v>4.6262655996686943</v>
      </c>
      <c r="W121" s="48">
        <v>6.4199817765297027</v>
      </c>
      <c r="X121" s="48">
        <v>5.2328837011738552</v>
      </c>
      <c r="Y121" s="49"/>
    </row>
    <row r="122" spans="1:25">
      <c r="A122" s="27" t="s">
        <v>55</v>
      </c>
      <c r="B122" s="27" t="s">
        <v>56</v>
      </c>
      <c r="C122" s="27">
        <v>120</v>
      </c>
      <c r="D122" s="48">
        <v>3.9184532015100766</v>
      </c>
      <c r="E122" s="48">
        <v>4.0328361615172792</v>
      </c>
      <c r="F122" s="48">
        <v>5.5671961529798839</v>
      </c>
      <c r="G122" s="48">
        <v>5.4520235456225823</v>
      </c>
      <c r="H122" s="48">
        <v>5.1397147782182309</v>
      </c>
      <c r="I122" s="48">
        <v>4.6920388130648973</v>
      </c>
      <c r="J122" s="48">
        <v>5.2732949480263276</v>
      </c>
      <c r="K122" s="48">
        <v>5.379006369164828</v>
      </c>
      <c r="L122" s="48">
        <v>4.9865126608674739</v>
      </c>
      <c r="M122" s="48">
        <v>5.0391938377094077</v>
      </c>
      <c r="N122" s="48">
        <v>4.8826890063649628</v>
      </c>
      <c r="O122" s="48">
        <v>6.5106048664565623</v>
      </c>
      <c r="P122" s="48">
        <v>5.6758372924044629</v>
      </c>
      <c r="Q122" s="48">
        <v>5.1795382020886862</v>
      </c>
      <c r="R122" s="48">
        <v>4.8177226443903729</v>
      </c>
      <c r="S122" s="48">
        <v>4.9797056654776481</v>
      </c>
      <c r="T122" s="48">
        <v>4.7268214766596968</v>
      </c>
      <c r="U122" s="48">
        <v>5.0394802266430903</v>
      </c>
      <c r="V122" s="48">
        <v>6.3096479869946078</v>
      </c>
      <c r="W122" s="48">
        <v>6.4087059736194112</v>
      </c>
      <c r="X122" s="48">
        <v>5.1094411426117441</v>
      </c>
      <c r="Y122" s="49"/>
    </row>
    <row r="123" spans="1:25">
      <c r="A123" s="27" t="s">
        <v>55</v>
      </c>
      <c r="B123" s="27" t="s">
        <v>56</v>
      </c>
      <c r="C123" s="27">
        <v>121</v>
      </c>
      <c r="D123" s="48">
        <v>4.0544942143769758</v>
      </c>
      <c r="E123" s="48">
        <v>3.9853882846905426</v>
      </c>
      <c r="F123" s="48">
        <v>3.4380479247800468</v>
      </c>
      <c r="G123" s="48">
        <v>4.9701172396837912</v>
      </c>
      <c r="H123" s="48">
        <v>4.8212856462941325</v>
      </c>
      <c r="I123" s="48">
        <v>4.8449965639769816</v>
      </c>
      <c r="J123" s="48">
        <v>4.7223175263418771</v>
      </c>
      <c r="K123" s="48">
        <v>4.5830024493662584</v>
      </c>
      <c r="L123" s="48">
        <v>5.0145621823303888</v>
      </c>
      <c r="M123" s="48">
        <v>5.0631240339648684</v>
      </c>
      <c r="N123" s="48">
        <v>4.9622491375645641</v>
      </c>
      <c r="O123" s="48">
        <v>4.7972401052985116</v>
      </c>
      <c r="P123" s="48">
        <v>4.617091362360692</v>
      </c>
      <c r="Q123" s="48">
        <v>4.3987581808426093</v>
      </c>
      <c r="R123" s="48">
        <v>4.5774043212884781</v>
      </c>
      <c r="S123" s="48">
        <v>4.6106422214616538</v>
      </c>
      <c r="T123" s="48">
        <v>5.1724572376714484</v>
      </c>
      <c r="U123" s="48">
        <v>5.2019182234937977</v>
      </c>
      <c r="V123" s="48">
        <v>5.2642154683528037</v>
      </c>
      <c r="W123" s="48">
        <v>4.3745795212548719</v>
      </c>
      <c r="X123" s="48">
        <v>5.4007239337783233</v>
      </c>
      <c r="Y123" s="49"/>
    </row>
    <row r="124" spans="1:25">
      <c r="A124" s="27" t="s">
        <v>55</v>
      </c>
      <c r="B124" s="27" t="s">
        <v>56</v>
      </c>
      <c r="C124" s="27">
        <v>122</v>
      </c>
      <c r="D124" s="48">
        <v>3.7392865514906668</v>
      </c>
      <c r="E124" s="48">
        <v>4.1860317416922008</v>
      </c>
      <c r="F124" s="48">
        <v>4.1537265414849935</v>
      </c>
      <c r="G124" s="48">
        <v>4.6084077095679117</v>
      </c>
      <c r="H124" s="48">
        <v>4.7699875749068195</v>
      </c>
      <c r="I124" s="48">
        <v>4.4526594674655566</v>
      </c>
      <c r="J124" s="48">
        <v>6.1627104897647955</v>
      </c>
      <c r="K124" s="48">
        <v>5.709336181721671</v>
      </c>
      <c r="L124" s="48">
        <v>4.6054916259076988</v>
      </c>
      <c r="M124" s="48">
        <v>5.5921822493658428</v>
      </c>
      <c r="N124" s="48">
        <v>5.0157838293005783</v>
      </c>
      <c r="O124" s="48">
        <v>5.5502720866612192</v>
      </c>
      <c r="P124" s="48">
        <v>5.25675816247609</v>
      </c>
      <c r="Q124" s="48">
        <v>4.7390731265897887</v>
      </c>
      <c r="R124" s="48">
        <v>5.0130884672309328</v>
      </c>
      <c r="S124" s="48">
        <v>4.737686653845711</v>
      </c>
      <c r="T124" s="48">
        <v>5.7986279027322869</v>
      </c>
      <c r="U124" s="48">
        <v>4.6154197889273707</v>
      </c>
      <c r="V124" s="48">
        <v>4.6277378770974513</v>
      </c>
      <c r="W124" s="48">
        <v>6.298089790594795</v>
      </c>
      <c r="X124" s="48">
        <v>5.6282116889410947</v>
      </c>
      <c r="Y124" s="49"/>
    </row>
    <row r="125" spans="1:25">
      <c r="A125" s="27" t="s">
        <v>55</v>
      </c>
      <c r="B125" s="27" t="s">
        <v>56</v>
      </c>
      <c r="C125" s="27">
        <v>123</v>
      </c>
      <c r="D125" s="48">
        <v>3.4393223660066634</v>
      </c>
      <c r="E125" s="48">
        <v>3.3876301488582414</v>
      </c>
      <c r="F125" s="48">
        <v>4.8425069107639045</v>
      </c>
      <c r="G125" s="48">
        <v>5.434351842417481</v>
      </c>
      <c r="H125" s="48">
        <v>5.2991075185015326</v>
      </c>
      <c r="I125" s="48">
        <v>4.3893312374473261</v>
      </c>
      <c r="J125" s="48">
        <v>4.6894576187437327</v>
      </c>
      <c r="K125" s="48">
        <v>5.1281933797417709</v>
      </c>
      <c r="L125" s="48">
        <v>4.5618773043002596</v>
      </c>
      <c r="M125" s="48">
        <v>4.723856159573681</v>
      </c>
      <c r="N125" s="48">
        <v>5.1231721620733568</v>
      </c>
      <c r="O125" s="48">
        <v>4.8488041962662001</v>
      </c>
      <c r="P125" s="48">
        <v>5.3955877785043063</v>
      </c>
      <c r="Q125" s="48">
        <v>4.8467767633162699</v>
      </c>
      <c r="R125" s="48">
        <v>4.7350073937175541</v>
      </c>
      <c r="S125" s="48">
        <v>5.5567278035037404</v>
      </c>
      <c r="T125" s="48">
        <v>4.7677807560352878</v>
      </c>
      <c r="U125" s="48">
        <v>5.0228044816571913</v>
      </c>
      <c r="V125" s="48">
        <v>5.7673015829275505</v>
      </c>
      <c r="W125" s="48">
        <v>5.0773388164697879</v>
      </c>
      <c r="X125" s="48">
        <v>4.3756327349805577</v>
      </c>
      <c r="Y125" s="49"/>
    </row>
    <row r="126" spans="1:25">
      <c r="A126" s="27" t="s">
        <v>55</v>
      </c>
      <c r="B126" s="27" t="s">
        <v>56</v>
      </c>
      <c r="C126" s="27">
        <v>124</v>
      </c>
      <c r="D126" s="48">
        <v>3.0336751095253871</v>
      </c>
      <c r="E126" s="48">
        <v>3.6741900636080413</v>
      </c>
      <c r="F126" s="48">
        <v>4.0188688700342325</v>
      </c>
      <c r="G126" s="48">
        <v>4.733339629613976</v>
      </c>
      <c r="H126" s="48">
        <v>4.8464684295180618</v>
      </c>
      <c r="I126" s="48">
        <v>4.8248265084553994</v>
      </c>
      <c r="J126" s="48">
        <v>4.3155679052946097</v>
      </c>
      <c r="K126" s="48">
        <v>4.3707843448174097</v>
      </c>
      <c r="L126" s="48">
        <v>5.5651658678600366</v>
      </c>
      <c r="M126" s="48">
        <v>4.9983279718746818</v>
      </c>
      <c r="N126" s="48">
        <v>4.860561025164535</v>
      </c>
      <c r="O126" s="48">
        <v>4.6483781985799322</v>
      </c>
      <c r="P126" s="48">
        <v>6.0211201186680494</v>
      </c>
      <c r="Q126" s="48">
        <v>5.6931946103451123</v>
      </c>
      <c r="R126" s="48">
        <v>4.3889877146573673</v>
      </c>
      <c r="S126" s="48">
        <v>4.8110935081304351</v>
      </c>
      <c r="T126" s="48">
        <v>5.4990764122142544</v>
      </c>
      <c r="U126" s="48">
        <v>4.6219896751522498</v>
      </c>
      <c r="V126" s="48">
        <v>5.0987827204146221</v>
      </c>
      <c r="W126" s="48">
        <v>6.1224439161940696</v>
      </c>
      <c r="X126" s="48">
        <v>6.1914974819301012</v>
      </c>
      <c r="Y126" s="49"/>
    </row>
    <row r="127" spans="1:25">
      <c r="A127" s="27" t="s">
        <v>55</v>
      </c>
      <c r="B127" s="27" t="s">
        <v>56</v>
      </c>
      <c r="C127" s="27">
        <v>125</v>
      </c>
      <c r="D127" s="48">
        <v>3.5257678225517268</v>
      </c>
      <c r="E127" s="48">
        <v>4.1037835098556723</v>
      </c>
      <c r="F127" s="48">
        <v>4.3443919980976871</v>
      </c>
      <c r="G127" s="48">
        <v>4.7109613572090145</v>
      </c>
      <c r="H127" s="48">
        <v>4.8230391047208574</v>
      </c>
      <c r="I127" s="48">
        <v>4.6931982982675606</v>
      </c>
      <c r="J127" s="48">
        <v>4.0651853474071729</v>
      </c>
      <c r="K127" s="48">
        <v>4.7308084044126852</v>
      </c>
      <c r="L127" s="48">
        <v>5.1532659113436656</v>
      </c>
      <c r="M127" s="48">
        <v>4.6941864133908151</v>
      </c>
      <c r="N127" s="48">
        <v>5.2889603690776736</v>
      </c>
      <c r="O127" s="48">
        <v>5.361169430080591</v>
      </c>
      <c r="P127" s="48">
        <v>4.588691389542138</v>
      </c>
      <c r="Q127" s="48">
        <v>5.1156032643429112</v>
      </c>
      <c r="R127" s="48">
        <v>4.481606934961837</v>
      </c>
      <c r="S127" s="48">
        <v>4.8413320131194357</v>
      </c>
      <c r="T127" s="48">
        <v>4.6464495536143779</v>
      </c>
      <c r="U127" s="48">
        <v>5.2982125740643475</v>
      </c>
      <c r="V127" s="48">
        <v>5.3330669542404703</v>
      </c>
      <c r="W127" s="48">
        <v>5.7231320899056941</v>
      </c>
      <c r="X127" s="48">
        <v>5.8078147735399472</v>
      </c>
      <c r="Y127" s="49"/>
    </row>
    <row r="128" spans="1:25">
      <c r="A128" s="27" t="s">
        <v>55</v>
      </c>
      <c r="B128" s="27" t="s">
        <v>56</v>
      </c>
      <c r="C128" s="27">
        <v>126</v>
      </c>
      <c r="D128" s="48">
        <v>4.2848714915691932</v>
      </c>
      <c r="E128" s="48">
        <v>3.7313640653444371</v>
      </c>
      <c r="F128" s="48">
        <v>4.7360028017629441</v>
      </c>
      <c r="G128" s="48">
        <v>3.9926488157965414</v>
      </c>
      <c r="H128" s="48">
        <v>6.116821491347868</v>
      </c>
      <c r="I128" s="48">
        <v>4.2517447879979864</v>
      </c>
      <c r="J128" s="48">
        <v>5.2776838965714035</v>
      </c>
      <c r="K128" s="48">
        <v>4.6684030845641846</v>
      </c>
      <c r="L128" s="48">
        <v>5.1643267121538052</v>
      </c>
      <c r="M128" s="48">
        <v>4.7387465004037992</v>
      </c>
      <c r="N128" s="48">
        <v>5.6918176561722866</v>
      </c>
      <c r="O128" s="48">
        <v>4.2911387061517514</v>
      </c>
      <c r="P128" s="48">
        <v>5.1843084751469153</v>
      </c>
      <c r="Q128" s="48">
        <v>5.4625571631796417</v>
      </c>
      <c r="R128" s="48">
        <v>4.0764327697265426</v>
      </c>
      <c r="S128" s="48">
        <v>5.0608704941377995</v>
      </c>
      <c r="T128" s="48">
        <v>3.8801090333932935</v>
      </c>
      <c r="U128" s="48">
        <v>4.2437313981075429</v>
      </c>
      <c r="V128" s="48">
        <v>4.8610501858228199</v>
      </c>
      <c r="W128" s="48">
        <v>4.896295461961814</v>
      </c>
      <c r="X128" s="48">
        <v>5.7875590513227424</v>
      </c>
      <c r="Y128" s="49"/>
    </row>
    <row r="129" spans="1:25">
      <c r="A129" s="27" t="s">
        <v>55</v>
      </c>
      <c r="B129" s="27" t="s">
        <v>56</v>
      </c>
      <c r="C129" s="27">
        <v>127</v>
      </c>
      <c r="D129" s="48">
        <v>3.7033793494243099</v>
      </c>
      <c r="E129" s="48">
        <v>3.9227259935709649</v>
      </c>
      <c r="F129" s="48">
        <v>4.446910923889754</v>
      </c>
      <c r="G129" s="48">
        <v>4.7241332668495106</v>
      </c>
      <c r="H129" s="48">
        <v>4.4330284815654455</v>
      </c>
      <c r="I129" s="48">
        <v>4.7458691384072216</v>
      </c>
      <c r="J129" s="48">
        <v>4.2950052299124302</v>
      </c>
      <c r="K129" s="48">
        <v>5.5959035343718568</v>
      </c>
      <c r="L129" s="48">
        <v>5.4870085957906056</v>
      </c>
      <c r="M129" s="48">
        <v>4.9790817615509377</v>
      </c>
      <c r="N129" s="48">
        <v>4.6663223587256955</v>
      </c>
      <c r="O129" s="48">
        <v>5.0749514280008707</v>
      </c>
      <c r="P129" s="48">
        <v>5.8366729120605463</v>
      </c>
      <c r="Q129" s="48">
        <v>4.9775975729484374</v>
      </c>
      <c r="R129" s="48">
        <v>4.8984073094569451</v>
      </c>
      <c r="S129" s="48">
        <v>4.7561598096691595</v>
      </c>
      <c r="T129" s="48">
        <v>5.7190875638273502</v>
      </c>
      <c r="U129" s="48">
        <v>4.9694791438277353</v>
      </c>
      <c r="V129" s="48">
        <v>4.7047589147488553</v>
      </c>
      <c r="W129" s="48">
        <v>4.8631309262177469</v>
      </c>
      <c r="X129" s="48">
        <v>5.7107378184084281</v>
      </c>
      <c r="Y129" s="49"/>
    </row>
    <row r="130" spans="1:25">
      <c r="A130" s="27" t="s">
        <v>55</v>
      </c>
      <c r="B130" s="27" t="s">
        <v>56</v>
      </c>
      <c r="C130" s="27">
        <v>128</v>
      </c>
      <c r="D130" s="48">
        <v>3.1680859587469117</v>
      </c>
      <c r="E130" s="48">
        <v>4.0079699997529001</v>
      </c>
      <c r="F130" s="48">
        <v>3.8256250224022694</v>
      </c>
      <c r="G130" s="48">
        <v>4.5899166086316097</v>
      </c>
      <c r="H130" s="48">
        <v>5.5726988930404575</v>
      </c>
      <c r="I130" s="48">
        <v>5.395101972064392</v>
      </c>
      <c r="J130" s="48">
        <v>5.1869510211254832</v>
      </c>
      <c r="K130" s="48">
        <v>5.4166042021563063</v>
      </c>
      <c r="L130" s="48">
        <v>5.7940483263907687</v>
      </c>
      <c r="M130" s="48">
        <v>4.7625987574993172</v>
      </c>
      <c r="N130" s="48">
        <v>4.761281162534801</v>
      </c>
      <c r="O130" s="48">
        <v>4.8049747659104467</v>
      </c>
      <c r="P130" s="48">
        <v>5.3177981113601174</v>
      </c>
      <c r="Q130" s="48">
        <v>6.0054355885832447</v>
      </c>
      <c r="R130" s="48">
        <v>5.9028546727301547</v>
      </c>
      <c r="S130" s="48">
        <v>4.5322840013809031</v>
      </c>
      <c r="T130" s="48">
        <v>5.4737620616982223</v>
      </c>
      <c r="U130" s="48">
        <v>4.7887904171837885</v>
      </c>
      <c r="V130" s="48">
        <v>5.1737297088777687</v>
      </c>
      <c r="W130" s="48">
        <v>5.4708739462956508</v>
      </c>
      <c r="X130" s="48">
        <v>5.755678872559244</v>
      </c>
      <c r="Y130" s="49"/>
    </row>
    <row r="131" spans="1:25">
      <c r="A131" s="27" t="s">
        <v>55</v>
      </c>
      <c r="B131" s="27" t="s">
        <v>56</v>
      </c>
      <c r="C131" s="27">
        <v>129</v>
      </c>
      <c r="D131" s="48">
        <v>3.4200612088984697</v>
      </c>
      <c r="E131" s="48">
        <v>3.507126494608376</v>
      </c>
      <c r="F131" s="48">
        <v>4.0613804659869821</v>
      </c>
      <c r="G131" s="48">
        <v>5.2016730236249842</v>
      </c>
      <c r="H131" s="48">
        <v>5.1139467054260148</v>
      </c>
      <c r="I131" s="48">
        <v>4.81097079516086</v>
      </c>
      <c r="J131" s="48">
        <v>4.7488822675872058</v>
      </c>
      <c r="K131" s="48">
        <v>4.91670323074037</v>
      </c>
      <c r="L131" s="48">
        <v>5.2746204358460309</v>
      </c>
      <c r="M131" s="48">
        <v>5.2902117913828581</v>
      </c>
      <c r="N131" s="48">
        <v>5.2334954302771202</v>
      </c>
      <c r="O131" s="48">
        <v>5.8169756753716682</v>
      </c>
      <c r="P131" s="48">
        <v>5.0573684092778945</v>
      </c>
      <c r="Q131" s="48">
        <v>4.8242313836391393</v>
      </c>
      <c r="R131" s="48">
        <v>5.2926837555574977</v>
      </c>
      <c r="S131" s="48">
        <v>5.3312251568241464</v>
      </c>
      <c r="T131" s="48">
        <v>5.3339593400129859</v>
      </c>
      <c r="U131" s="48">
        <v>4.8833605949425687</v>
      </c>
      <c r="V131" s="48">
        <v>4.6940291290381992</v>
      </c>
      <c r="W131" s="48">
        <v>5.6571832725871802</v>
      </c>
      <c r="X131" s="48">
        <v>5.1444015793346471</v>
      </c>
      <c r="Y131" s="49"/>
    </row>
    <row r="132" spans="1:25">
      <c r="A132" s="27" t="s">
        <v>55</v>
      </c>
      <c r="B132" s="27" t="s">
        <v>56</v>
      </c>
      <c r="C132" s="27">
        <v>130</v>
      </c>
      <c r="D132" s="48">
        <v>3.3010344336681605</v>
      </c>
      <c r="E132" s="48">
        <v>3.2415714439192862</v>
      </c>
      <c r="F132" s="48">
        <v>4.6697404851915199</v>
      </c>
      <c r="G132" s="48">
        <v>4.7804465650412897</v>
      </c>
      <c r="H132" s="48">
        <v>4.9472532319872062</v>
      </c>
      <c r="I132" s="48">
        <v>4.4150876233537204</v>
      </c>
      <c r="J132" s="48">
        <v>3.9497430295221787</v>
      </c>
      <c r="K132" s="48">
        <v>4.6611449552698554</v>
      </c>
      <c r="L132" s="48">
        <v>4.9318171434000266</v>
      </c>
      <c r="M132" s="48">
        <v>4.3592684953131373</v>
      </c>
      <c r="N132" s="48">
        <v>4.9012713274251345</v>
      </c>
      <c r="O132" s="48">
        <v>5.5071966466298825</v>
      </c>
      <c r="P132" s="48">
        <v>4.9571769622755513</v>
      </c>
      <c r="Q132" s="48">
        <v>5.3085639698687244</v>
      </c>
      <c r="R132" s="48">
        <v>5.094016713728478</v>
      </c>
      <c r="S132" s="48">
        <v>5.5750739238392946</v>
      </c>
      <c r="T132" s="48">
        <v>5.1709150292011312</v>
      </c>
      <c r="U132" s="48">
        <v>4.7573325366224912</v>
      </c>
      <c r="V132" s="48">
        <v>6.0514461901158914</v>
      </c>
      <c r="W132" s="48">
        <v>5.0428296361928098</v>
      </c>
      <c r="X132" s="48">
        <v>5.5357724423114103</v>
      </c>
      <c r="Y132" s="49"/>
    </row>
    <row r="133" spans="1:25">
      <c r="A133" s="27" t="s">
        <v>55</v>
      </c>
      <c r="B133" s="27" t="s">
        <v>56</v>
      </c>
      <c r="C133" s="27">
        <v>131</v>
      </c>
      <c r="D133" s="48">
        <v>3.6378461876722792</v>
      </c>
      <c r="E133" s="48">
        <v>3.5262926576142957</v>
      </c>
      <c r="F133" s="48">
        <v>5.3593661155691583</v>
      </c>
      <c r="G133" s="48">
        <v>4.7695058401095496</v>
      </c>
      <c r="H133" s="48">
        <v>4.8374056392421236</v>
      </c>
      <c r="I133" s="48">
        <v>5.4224456992599412</v>
      </c>
      <c r="J133" s="48">
        <v>4.5968642203655099</v>
      </c>
      <c r="K133" s="48">
        <v>5.2191874803539022</v>
      </c>
      <c r="L133" s="48">
        <v>5.6119301115509579</v>
      </c>
      <c r="M133" s="48">
        <v>5.3532802875267214</v>
      </c>
      <c r="N133" s="48">
        <v>4.8901302040617258</v>
      </c>
      <c r="O133" s="48">
        <v>5.0443544966611569</v>
      </c>
      <c r="P133" s="48">
        <v>5.3035093775641258</v>
      </c>
      <c r="Q133" s="48">
        <v>5.3831623293526949</v>
      </c>
      <c r="R133" s="48">
        <v>4.9733956227459979</v>
      </c>
      <c r="S133" s="48">
        <v>5.2399584996043354</v>
      </c>
      <c r="T133" s="48">
        <v>4.770092406633621</v>
      </c>
      <c r="U133" s="48">
        <v>4.3056015387644475</v>
      </c>
      <c r="V133" s="48">
        <v>4.9536435549396352</v>
      </c>
      <c r="W133" s="48">
        <v>5.1553683396374961</v>
      </c>
      <c r="X133" s="48">
        <v>5.4010819962181769</v>
      </c>
      <c r="Y133" s="49"/>
    </row>
    <row r="134" spans="1:25">
      <c r="A134" s="27" t="s">
        <v>55</v>
      </c>
      <c r="B134" s="27" t="s">
        <v>56</v>
      </c>
      <c r="C134" s="27">
        <v>132</v>
      </c>
      <c r="D134" s="48">
        <v>3.447344378504972</v>
      </c>
      <c r="E134" s="48">
        <v>3.8199980990237159</v>
      </c>
      <c r="F134" s="48">
        <v>4.1309510453757445</v>
      </c>
      <c r="G134" s="48">
        <v>4.3603151177962252</v>
      </c>
      <c r="H134" s="48">
        <v>4.4275593386465601</v>
      </c>
      <c r="I134" s="48">
        <v>4.6169959583016995</v>
      </c>
      <c r="J134" s="48">
        <v>4.3637821039736808</v>
      </c>
      <c r="K134" s="48">
        <v>5.0857202888256472</v>
      </c>
      <c r="L134" s="48">
        <v>5.4922178380302773</v>
      </c>
      <c r="M134" s="48">
        <v>4.5885160716983222</v>
      </c>
      <c r="N134" s="48">
        <v>5.2052361009845516</v>
      </c>
      <c r="O134" s="48">
        <v>5.0553539625983577</v>
      </c>
      <c r="P134" s="48">
        <v>5.6300599633765707</v>
      </c>
      <c r="Q134" s="48">
        <v>4.2040271679658474</v>
      </c>
      <c r="R134" s="48">
        <v>4.1878566032913058</v>
      </c>
      <c r="S134" s="48">
        <v>4.7610836703398132</v>
      </c>
      <c r="T134" s="48">
        <v>5.2746067198229678</v>
      </c>
      <c r="U134" s="48">
        <v>4.2739827772229786</v>
      </c>
      <c r="V134" s="48">
        <v>5.5073100382827489</v>
      </c>
      <c r="W134" s="48">
        <v>5.8864591368774191</v>
      </c>
      <c r="X134" s="48">
        <v>5.6954788073597333</v>
      </c>
      <c r="Y134" s="49"/>
    </row>
    <row r="135" spans="1:25">
      <c r="A135" s="27" t="s">
        <v>55</v>
      </c>
      <c r="B135" s="27" t="s">
        <v>56</v>
      </c>
      <c r="C135" s="27">
        <v>133</v>
      </c>
      <c r="D135" s="48">
        <v>3.7251237902658012</v>
      </c>
      <c r="E135" s="48">
        <v>4.0809682751262546</v>
      </c>
      <c r="F135" s="48">
        <v>4.4630567485673067</v>
      </c>
      <c r="G135" s="48">
        <v>4.7650740197460806</v>
      </c>
      <c r="H135" s="48">
        <v>4.7468617517657563</v>
      </c>
      <c r="I135" s="48">
        <v>5.1599084635858823</v>
      </c>
      <c r="J135" s="48">
        <v>4.525551219743571</v>
      </c>
      <c r="K135" s="48">
        <v>5.1837232654904737</v>
      </c>
      <c r="L135" s="48">
        <v>4.8593004632010004</v>
      </c>
      <c r="M135" s="48">
        <v>4.3464327800405895</v>
      </c>
      <c r="N135" s="48">
        <v>4.2433410373164344</v>
      </c>
      <c r="O135" s="48">
        <v>4.3020103152022564</v>
      </c>
      <c r="P135" s="48">
        <v>5.3526568354436179</v>
      </c>
      <c r="Q135" s="48">
        <v>4.664020148123571</v>
      </c>
      <c r="R135" s="48">
        <v>4.277512088705052</v>
      </c>
      <c r="S135" s="48">
        <v>5.5768800208577041</v>
      </c>
      <c r="T135" s="48">
        <v>5.3334591117114734</v>
      </c>
      <c r="U135" s="48">
        <v>4.9946323908580927</v>
      </c>
      <c r="V135" s="48">
        <v>5.4804917240996245</v>
      </c>
      <c r="W135" s="48">
        <v>5.6866539690365849</v>
      </c>
      <c r="X135" s="48">
        <v>5.5323853234272979</v>
      </c>
      <c r="Y135" s="49"/>
    </row>
    <row r="136" spans="1:25">
      <c r="A136" s="27" t="s">
        <v>55</v>
      </c>
      <c r="B136" s="27" t="s">
        <v>56</v>
      </c>
      <c r="C136" s="27">
        <v>134</v>
      </c>
      <c r="D136" s="48">
        <v>3.8014414332334803</v>
      </c>
      <c r="E136" s="48">
        <v>4.2547253926078428</v>
      </c>
      <c r="F136" s="48">
        <v>4.0474076763307325</v>
      </c>
      <c r="G136" s="48">
        <v>4.3945106715257518</v>
      </c>
      <c r="H136" s="48">
        <v>5.0548695604087541</v>
      </c>
      <c r="I136" s="48">
        <v>4.3728461701656487</v>
      </c>
      <c r="J136" s="48">
        <v>5.5154092181529153</v>
      </c>
      <c r="K136" s="48">
        <v>5.1317408965700908</v>
      </c>
      <c r="L136" s="48">
        <v>5.5611924357041138</v>
      </c>
      <c r="M136" s="48">
        <v>5.2016136592179452</v>
      </c>
      <c r="N136" s="48">
        <v>4.8679486838501642</v>
      </c>
      <c r="O136" s="48">
        <v>4.7755017445905219</v>
      </c>
      <c r="P136" s="48">
        <v>4.9000118361022</v>
      </c>
      <c r="Q136" s="48">
        <v>4.4798569675542623</v>
      </c>
      <c r="R136" s="48">
        <v>3.5758171666537022</v>
      </c>
      <c r="S136" s="48">
        <v>4.8979061168659257</v>
      </c>
      <c r="T136" s="48">
        <v>4.7254947738233302</v>
      </c>
      <c r="U136" s="48">
        <v>4.852343240061451</v>
      </c>
      <c r="V136" s="48">
        <v>4.6158233076953836</v>
      </c>
      <c r="W136" s="48">
        <v>5.1586272421800965</v>
      </c>
      <c r="X136" s="48">
        <v>4.8458507646573628</v>
      </c>
      <c r="Y136" s="49"/>
    </row>
    <row r="137" spans="1:25">
      <c r="A137" s="27" t="s">
        <v>55</v>
      </c>
      <c r="B137" s="27" t="s">
        <v>56</v>
      </c>
      <c r="C137" s="27">
        <v>135</v>
      </c>
      <c r="D137" s="48">
        <v>3.4591970145864113</v>
      </c>
      <c r="E137" s="48">
        <v>4.3484818803915779</v>
      </c>
      <c r="F137" s="48">
        <v>3.8564081676710393</v>
      </c>
      <c r="G137" s="48">
        <v>4.4716809606060375</v>
      </c>
      <c r="H137" s="48">
        <v>4.5095974419662728</v>
      </c>
      <c r="I137" s="48">
        <v>4.7355904669944495</v>
      </c>
      <c r="J137" s="48">
        <v>5.0110018736640471</v>
      </c>
      <c r="K137" s="48">
        <v>4.3264693581547595</v>
      </c>
      <c r="L137" s="48">
        <v>5.5998860791527569</v>
      </c>
      <c r="M137" s="48">
        <v>4.929426679810085</v>
      </c>
      <c r="N137" s="48">
        <v>4.6963631787212226</v>
      </c>
      <c r="O137" s="48">
        <v>5.347729630952049</v>
      </c>
      <c r="P137" s="48">
        <v>4.5395556830126775</v>
      </c>
      <c r="Q137" s="48">
        <v>5.1641467328346904</v>
      </c>
      <c r="R137" s="48">
        <v>5.6275362638518347</v>
      </c>
      <c r="S137" s="48">
        <v>4.8320958242209935</v>
      </c>
      <c r="T137" s="48">
        <v>4.9280554636945526</v>
      </c>
      <c r="U137" s="48">
        <v>5.5804516945344318</v>
      </c>
      <c r="V137" s="48">
        <v>5.5683405035012736</v>
      </c>
      <c r="W137" s="48">
        <v>5.7775816422517838</v>
      </c>
      <c r="X137" s="48">
        <v>5.621038895406314</v>
      </c>
      <c r="Y137" s="49"/>
    </row>
    <row r="138" spans="1:25">
      <c r="A138" s="27" t="s">
        <v>55</v>
      </c>
      <c r="B138" s="27" t="s">
        <v>56</v>
      </c>
      <c r="C138" s="27">
        <v>136</v>
      </c>
      <c r="D138" s="48">
        <v>3.4966235143351727</v>
      </c>
      <c r="E138" s="48">
        <v>3.9616405260091785</v>
      </c>
      <c r="F138" s="48">
        <v>4.1378501889363859</v>
      </c>
      <c r="G138" s="48">
        <v>5.3064143736774207</v>
      </c>
      <c r="H138" s="48">
        <v>4.9496091142422589</v>
      </c>
      <c r="I138" s="48">
        <v>4.8516197273457111</v>
      </c>
      <c r="J138" s="48">
        <v>4.6541203567827152</v>
      </c>
      <c r="K138" s="48">
        <v>4.4443823931141688</v>
      </c>
      <c r="L138" s="48">
        <v>5.0126684933051031</v>
      </c>
      <c r="M138" s="48">
        <v>5.0500115277961326</v>
      </c>
      <c r="N138" s="48">
        <v>5.3195367501483934</v>
      </c>
      <c r="O138" s="48">
        <v>5.5172760764019255</v>
      </c>
      <c r="P138" s="48">
        <v>5.5416810759182846</v>
      </c>
      <c r="Q138" s="48">
        <v>4.7335326764521533</v>
      </c>
      <c r="R138" s="48">
        <v>5.4865923637596135</v>
      </c>
      <c r="S138" s="48">
        <v>4.8532856092132075</v>
      </c>
      <c r="T138" s="48">
        <v>5.2457869906824222</v>
      </c>
      <c r="U138" s="48">
        <v>5.4323856115501687</v>
      </c>
      <c r="V138" s="48">
        <v>5.5300135797090046</v>
      </c>
      <c r="W138" s="48">
        <v>5.6732223650320419</v>
      </c>
      <c r="X138" s="48">
        <v>5.0888298530463674</v>
      </c>
      <c r="Y138" s="49"/>
    </row>
    <row r="139" spans="1:25">
      <c r="A139" s="27" t="s">
        <v>55</v>
      </c>
      <c r="B139" s="27" t="s">
        <v>56</v>
      </c>
      <c r="C139" s="27">
        <v>137</v>
      </c>
      <c r="D139" s="48">
        <v>3.6178147606502784</v>
      </c>
      <c r="E139" s="48">
        <v>3.1606034992031087</v>
      </c>
      <c r="F139" s="48">
        <v>4.4975320604776119</v>
      </c>
      <c r="G139" s="48">
        <v>5.7238665918381546</v>
      </c>
      <c r="H139" s="48">
        <v>5.1959195590831566</v>
      </c>
      <c r="I139" s="48">
        <v>4.6429978360968027</v>
      </c>
      <c r="J139" s="48">
        <v>5.0212783571556141</v>
      </c>
      <c r="K139" s="48">
        <v>4.3009061948034937</v>
      </c>
      <c r="L139" s="48">
        <v>5.0325087938985211</v>
      </c>
      <c r="M139" s="48">
        <v>5.7031056894581287</v>
      </c>
      <c r="N139" s="48">
        <v>5.1559231166913673</v>
      </c>
      <c r="O139" s="48">
        <v>5.2012630755175744</v>
      </c>
      <c r="P139" s="48">
        <v>5.3223390154145589</v>
      </c>
      <c r="Q139" s="48">
        <v>5.5520750273099422</v>
      </c>
      <c r="R139" s="48">
        <v>5.0435216560628344</v>
      </c>
      <c r="S139" s="48">
        <v>5.9082613997380538</v>
      </c>
      <c r="T139" s="48">
        <v>4.994379985405744</v>
      </c>
      <c r="U139" s="48">
        <v>5.0301536837286251</v>
      </c>
      <c r="V139" s="48">
        <v>5.1647794956885145</v>
      </c>
      <c r="W139" s="48">
        <v>6.1469571396805591</v>
      </c>
      <c r="X139" s="48">
        <v>5.6067773389188513</v>
      </c>
      <c r="Y139" s="49"/>
    </row>
    <row r="140" spans="1:25">
      <c r="A140" s="27" t="s">
        <v>55</v>
      </c>
      <c r="B140" s="27" t="s">
        <v>56</v>
      </c>
      <c r="C140" s="27">
        <v>138</v>
      </c>
      <c r="D140" s="48">
        <v>3.3449477840959485</v>
      </c>
      <c r="E140" s="48">
        <v>4.8643275560245556</v>
      </c>
      <c r="F140" s="48">
        <v>3.8696145923997927</v>
      </c>
      <c r="G140" s="48">
        <v>4.9361333626518427</v>
      </c>
      <c r="H140" s="48">
        <v>5.2027228113898634</v>
      </c>
      <c r="I140" s="48">
        <v>3.970035401870375</v>
      </c>
      <c r="J140" s="48">
        <v>5.549148303490357</v>
      </c>
      <c r="K140" s="48">
        <v>5.3799501905437142</v>
      </c>
      <c r="L140" s="48">
        <v>4.482702999265392</v>
      </c>
      <c r="M140" s="48">
        <v>4.7469387853075355</v>
      </c>
      <c r="N140" s="48">
        <v>4.6628445504334364</v>
      </c>
      <c r="O140" s="48">
        <v>5.3515177057805099</v>
      </c>
      <c r="P140" s="48">
        <v>5.50462121502283</v>
      </c>
      <c r="Q140" s="48">
        <v>4.3844611868642671</v>
      </c>
      <c r="R140" s="48">
        <v>5.4290629796011762</v>
      </c>
      <c r="S140" s="48">
        <v>4.9604563231439611</v>
      </c>
      <c r="T140" s="48">
        <v>4.9005345139903156</v>
      </c>
      <c r="U140" s="48">
        <v>4.5864173689604764</v>
      </c>
      <c r="V140" s="48">
        <v>5.4234066984196376</v>
      </c>
      <c r="W140" s="48">
        <v>4.8230989392413122</v>
      </c>
      <c r="X140" s="48">
        <v>5.3838475662213874</v>
      </c>
      <c r="Y140" s="49"/>
    </row>
    <row r="141" spans="1:25">
      <c r="A141" s="27" t="s">
        <v>55</v>
      </c>
      <c r="B141" s="27" t="s">
        <v>56</v>
      </c>
      <c r="C141" s="27">
        <v>139</v>
      </c>
      <c r="D141" s="48">
        <v>3.5793491398837678</v>
      </c>
      <c r="E141" s="48">
        <v>3.9627463333204402</v>
      </c>
      <c r="F141" s="48">
        <v>3.9825419195182397</v>
      </c>
      <c r="G141" s="48">
        <v>4.6655396301379595</v>
      </c>
      <c r="H141" s="48">
        <v>4.9311279758484563</v>
      </c>
      <c r="I141" s="48">
        <v>4.8940669737582594</v>
      </c>
      <c r="J141" s="48">
        <v>4.9950792537859323</v>
      </c>
      <c r="K141" s="48">
        <v>4.6356615588022594</v>
      </c>
      <c r="L141" s="48">
        <v>5.3367019261263531</v>
      </c>
      <c r="M141" s="48">
        <v>4.4458517103880286</v>
      </c>
      <c r="N141" s="48">
        <v>5.5325628988552582</v>
      </c>
      <c r="O141" s="48">
        <v>5.6157002850844098</v>
      </c>
      <c r="P141" s="48">
        <v>5.4779250314033643</v>
      </c>
      <c r="Q141" s="48">
        <v>4.6732049320138556</v>
      </c>
      <c r="R141" s="48">
        <v>4.2999023637813387</v>
      </c>
      <c r="S141" s="48">
        <v>5.4272158873561187</v>
      </c>
      <c r="T141" s="48">
        <v>4.4674666179763101</v>
      </c>
      <c r="U141" s="48">
        <v>4.6520692368007275</v>
      </c>
      <c r="V141" s="48">
        <v>5.5230519575555768</v>
      </c>
      <c r="W141" s="48">
        <v>4.764594419100324</v>
      </c>
      <c r="X141" s="48">
        <v>5.7379514800011728</v>
      </c>
      <c r="Y141" s="49"/>
    </row>
    <row r="142" spans="1:25">
      <c r="A142" s="27" t="s">
        <v>55</v>
      </c>
      <c r="B142" s="27" t="s">
        <v>56</v>
      </c>
      <c r="C142" s="27">
        <v>140</v>
      </c>
      <c r="D142" s="48">
        <v>4.0638201136890881</v>
      </c>
      <c r="E142" s="48">
        <v>4.0045729342195466</v>
      </c>
      <c r="F142" s="48">
        <v>4.6701113971009836</v>
      </c>
      <c r="G142" s="48">
        <v>4.2440489002313591</v>
      </c>
      <c r="H142" s="48">
        <v>4.5742335278032336</v>
      </c>
      <c r="I142" s="48">
        <v>5.5129991700688397</v>
      </c>
      <c r="J142" s="48">
        <v>5.1670479690804054</v>
      </c>
      <c r="K142" s="48">
        <v>4.7997770097372232</v>
      </c>
      <c r="L142" s="48">
        <v>5.7920291683281562</v>
      </c>
      <c r="M142" s="48">
        <v>4.9514928150284847</v>
      </c>
      <c r="N142" s="48">
        <v>5.0847532763732106</v>
      </c>
      <c r="O142" s="48">
        <v>5.1968042593554085</v>
      </c>
      <c r="P142" s="48">
        <v>4.8838290713532473</v>
      </c>
      <c r="Q142" s="48">
        <v>5.201848860153178</v>
      </c>
      <c r="R142" s="48">
        <v>4.6409918083835846</v>
      </c>
      <c r="S142" s="48">
        <v>5.1677948456159459</v>
      </c>
      <c r="T142" s="48">
        <v>5.5235696520929523</v>
      </c>
      <c r="U142" s="48">
        <v>5.0625591391493767</v>
      </c>
      <c r="V142" s="48">
        <v>5.2155615793546497</v>
      </c>
      <c r="W142" s="48">
        <v>4.8240704273516979</v>
      </c>
      <c r="X142" s="48">
        <v>5.3606327713314235</v>
      </c>
      <c r="Y142" s="49"/>
    </row>
    <row r="143" spans="1:25">
      <c r="A143" s="27" t="s">
        <v>55</v>
      </c>
      <c r="B143" s="27" t="s">
        <v>56</v>
      </c>
      <c r="C143" s="27">
        <v>141</v>
      </c>
      <c r="D143" s="48">
        <v>2.9430273153984876</v>
      </c>
      <c r="E143" s="48">
        <v>3.9390593128467408</v>
      </c>
      <c r="F143" s="48">
        <v>4.2857889996678962</v>
      </c>
      <c r="G143" s="48">
        <v>4.6113178643032944</v>
      </c>
      <c r="H143" s="48">
        <v>4.9507880642198066</v>
      </c>
      <c r="I143" s="48">
        <v>4.5811374813742223</v>
      </c>
      <c r="J143" s="48">
        <v>4.7266792873294996</v>
      </c>
      <c r="K143" s="48">
        <v>5.0755356632674129</v>
      </c>
      <c r="L143" s="48">
        <v>4.9795470789182952</v>
      </c>
      <c r="M143" s="48">
        <v>5.3854414489938902</v>
      </c>
      <c r="N143" s="48">
        <v>4.95464151808486</v>
      </c>
      <c r="O143" s="48">
        <v>5.6285569397877664</v>
      </c>
      <c r="P143" s="48">
        <v>5.6577953596598904</v>
      </c>
      <c r="Q143" s="48">
        <v>4.8879826560201476</v>
      </c>
      <c r="R143" s="48">
        <v>5.1182171256793172</v>
      </c>
      <c r="S143" s="48">
        <v>6.1271168524553001</v>
      </c>
      <c r="T143" s="48">
        <v>5.3390589984441785</v>
      </c>
      <c r="U143" s="48">
        <v>6.0124382022499319</v>
      </c>
      <c r="V143" s="48">
        <v>5.4892520967281655</v>
      </c>
      <c r="W143" s="48">
        <v>5.3628293999562384</v>
      </c>
      <c r="X143" s="48">
        <v>5.6332346207039201</v>
      </c>
      <c r="Y143" s="49"/>
    </row>
    <row r="144" spans="1:25">
      <c r="A144" s="27" t="s">
        <v>55</v>
      </c>
      <c r="B144" s="27" t="s">
        <v>56</v>
      </c>
      <c r="C144" s="27">
        <v>142</v>
      </c>
      <c r="D144" s="48">
        <v>3.6589478278101888</v>
      </c>
      <c r="E144" s="48">
        <v>3.3219633449280725</v>
      </c>
      <c r="F144" s="48">
        <v>4.2691720568838916</v>
      </c>
      <c r="G144" s="48">
        <v>4.5452728265771762</v>
      </c>
      <c r="H144" s="48">
        <v>5.2094707130035012</v>
      </c>
      <c r="I144" s="48">
        <v>3.9189620053338365</v>
      </c>
      <c r="J144" s="48">
        <v>5.0800158735261709</v>
      </c>
      <c r="K144" s="48">
        <v>4.7742397454019025</v>
      </c>
      <c r="L144" s="48">
        <v>5.5191341514766936</v>
      </c>
      <c r="M144" s="48">
        <v>4.9790299115317946</v>
      </c>
      <c r="N144" s="48">
        <v>4.1854241446853386</v>
      </c>
      <c r="O144" s="48">
        <v>5.2993601158611598</v>
      </c>
      <c r="P144" s="48">
        <v>5.3302918983664043</v>
      </c>
      <c r="Q144" s="48">
        <v>4.5901255531755814</v>
      </c>
      <c r="R144" s="48">
        <v>5.3337963308226906</v>
      </c>
      <c r="S144" s="48">
        <v>4.4486028473668293</v>
      </c>
      <c r="T144" s="48">
        <v>4.9930009006462397</v>
      </c>
      <c r="U144" s="48">
        <v>4.2656920064551445</v>
      </c>
      <c r="V144" s="48">
        <v>4.8627908151292223</v>
      </c>
      <c r="W144" s="48">
        <v>5.439236809186772</v>
      </c>
      <c r="X144" s="48">
        <v>4.8915515200079751</v>
      </c>
      <c r="Y144" s="49"/>
    </row>
    <row r="145" spans="1:25">
      <c r="A145" s="27" t="s">
        <v>55</v>
      </c>
      <c r="B145" s="27" t="s">
        <v>56</v>
      </c>
      <c r="C145" s="27">
        <v>143</v>
      </c>
      <c r="D145" s="48">
        <v>3.1571427969492336</v>
      </c>
      <c r="E145" s="48">
        <v>3.7447714609589107</v>
      </c>
      <c r="F145" s="48">
        <v>3.5676897492318633</v>
      </c>
      <c r="G145" s="48">
        <v>4.5864340738057088</v>
      </c>
      <c r="H145" s="48">
        <v>5.1802131500833903</v>
      </c>
      <c r="I145" s="48">
        <v>4.3566387377562759</v>
      </c>
      <c r="J145" s="48">
        <v>4.8600546448385602</v>
      </c>
      <c r="K145" s="48">
        <v>4.2704898657388721</v>
      </c>
      <c r="L145" s="48">
        <v>5.1706044378187839</v>
      </c>
      <c r="M145" s="48">
        <v>4.8546856546440287</v>
      </c>
      <c r="N145" s="48">
        <v>4.4141229335437835</v>
      </c>
      <c r="O145" s="48">
        <v>5.2430516605059658</v>
      </c>
      <c r="P145" s="48">
        <v>5.04005132264815</v>
      </c>
      <c r="Q145" s="48">
        <v>4.9502334725376702</v>
      </c>
      <c r="R145" s="48">
        <v>4.6617535152294094</v>
      </c>
      <c r="S145" s="48">
        <v>5.2271876454266764</v>
      </c>
      <c r="T145" s="48">
        <v>5.0189657493974593</v>
      </c>
      <c r="U145" s="48">
        <v>4.5653799250746054</v>
      </c>
      <c r="V145" s="48">
        <v>5.1133663296940535</v>
      </c>
      <c r="W145" s="48">
        <v>5.3163696673656293</v>
      </c>
      <c r="X145" s="48">
        <v>5.3049890209942729</v>
      </c>
      <c r="Y145" s="49"/>
    </row>
    <row r="146" spans="1:25">
      <c r="A146" s="27" t="s">
        <v>55</v>
      </c>
      <c r="B146" s="27" t="s">
        <v>56</v>
      </c>
      <c r="C146" s="27">
        <v>144</v>
      </c>
      <c r="D146" s="48">
        <v>3.6021414523880764</v>
      </c>
      <c r="E146" s="48">
        <v>4.4868273315891933</v>
      </c>
      <c r="F146" s="48">
        <v>4.2039773938724858</v>
      </c>
      <c r="G146" s="48">
        <v>4.2289067581894573</v>
      </c>
      <c r="H146" s="48">
        <v>4.7863114564144116</v>
      </c>
      <c r="I146" s="48">
        <v>4.4344865080964428</v>
      </c>
      <c r="J146" s="48">
        <v>5.817838055579867</v>
      </c>
      <c r="K146" s="48">
        <v>5.0838636007711244</v>
      </c>
      <c r="L146" s="48">
        <v>4.4793986929760363</v>
      </c>
      <c r="M146" s="48">
        <v>4.9786961699230377</v>
      </c>
      <c r="N146" s="48">
        <v>4.7061711259424879</v>
      </c>
      <c r="O146" s="48">
        <v>5.7303875134856588</v>
      </c>
      <c r="P146" s="48">
        <v>5.3683222324322877</v>
      </c>
      <c r="Q146" s="48">
        <v>5.861187711206794</v>
      </c>
      <c r="R146" s="48">
        <v>4.7771577615030489</v>
      </c>
      <c r="S146" s="48">
        <v>5.3307627847581802</v>
      </c>
      <c r="T146" s="48">
        <v>5.8176219370903208</v>
      </c>
      <c r="U146" s="48">
        <v>5.2875519648372222</v>
      </c>
      <c r="V146" s="48">
        <v>4.9210055300304996</v>
      </c>
      <c r="W146" s="48">
        <v>5.111996554071383</v>
      </c>
      <c r="X146" s="48">
        <v>5.1787224915914276</v>
      </c>
      <c r="Y146" s="49"/>
    </row>
    <row r="147" spans="1:25">
      <c r="A147" s="27" t="s">
        <v>55</v>
      </c>
      <c r="B147" s="27" t="s">
        <v>56</v>
      </c>
      <c r="C147" s="27">
        <v>145</v>
      </c>
      <c r="D147" s="48">
        <v>4.2970861853860987</v>
      </c>
      <c r="E147" s="48">
        <v>4.1035284312181348</v>
      </c>
      <c r="F147" s="48">
        <v>4.2458928693785731</v>
      </c>
      <c r="G147" s="48">
        <v>5.0984095485444554</v>
      </c>
      <c r="H147" s="48">
        <v>5.0295360913530232</v>
      </c>
      <c r="I147" s="48">
        <v>5.0295417208312072</v>
      </c>
      <c r="J147" s="48">
        <v>4.7656527568394287</v>
      </c>
      <c r="K147" s="48">
        <v>5.4446417365440745</v>
      </c>
      <c r="L147" s="48">
        <v>4.6811644342814214</v>
      </c>
      <c r="M147" s="48">
        <v>4.8852134859957523</v>
      </c>
      <c r="N147" s="48">
        <v>4.5858995229173543</v>
      </c>
      <c r="O147" s="48">
        <v>4.7180287230944122</v>
      </c>
      <c r="P147" s="48">
        <v>5.1751838075480538</v>
      </c>
      <c r="Q147" s="48">
        <v>5.717740526840478</v>
      </c>
      <c r="R147" s="48">
        <v>5.069426826255393</v>
      </c>
      <c r="S147" s="48">
        <v>5.43929884187735</v>
      </c>
      <c r="T147" s="48">
        <v>5.4987063686406605</v>
      </c>
      <c r="U147" s="48">
        <v>5.3435598363586809</v>
      </c>
      <c r="V147" s="48">
        <v>5.1258857689995727</v>
      </c>
      <c r="W147" s="48">
        <v>5.3765109397209452</v>
      </c>
      <c r="X147" s="48">
        <v>5.3477083310266824</v>
      </c>
      <c r="Y147" s="49"/>
    </row>
    <row r="148" spans="1:25">
      <c r="A148" s="27" t="s">
        <v>55</v>
      </c>
      <c r="B148" s="27" t="s">
        <v>56</v>
      </c>
      <c r="C148" s="27">
        <v>146</v>
      </c>
      <c r="D148" s="48">
        <v>3.7613237421305841</v>
      </c>
      <c r="E148" s="48">
        <v>4.0272859651041779</v>
      </c>
      <c r="F148" s="48">
        <v>4.5088454350303024</v>
      </c>
      <c r="G148" s="48">
        <v>4.5923840426359366</v>
      </c>
      <c r="H148" s="48">
        <v>4.512087174942673</v>
      </c>
      <c r="I148" s="48">
        <v>4.9277791901459196</v>
      </c>
      <c r="J148" s="48">
        <v>4.87064900179156</v>
      </c>
      <c r="K148" s="48">
        <v>4.5223484055190744</v>
      </c>
      <c r="L148" s="48">
        <v>4.9928849568642422</v>
      </c>
      <c r="M148" s="48">
        <v>4.7293941686863956</v>
      </c>
      <c r="N148" s="48">
        <v>4.6955383882766952</v>
      </c>
      <c r="O148" s="48">
        <v>5.2373038997098487</v>
      </c>
      <c r="P148" s="48">
        <v>4.5567056842049087</v>
      </c>
      <c r="Q148" s="48">
        <v>4.9229610333998446</v>
      </c>
      <c r="R148" s="48">
        <v>5.4330645693969251</v>
      </c>
      <c r="S148" s="48">
        <v>5.5008187746275539</v>
      </c>
      <c r="T148" s="48">
        <v>5.0900892748548943</v>
      </c>
      <c r="U148" s="48">
        <v>4.733963826154719</v>
      </c>
      <c r="V148" s="48">
        <v>5.0580782622653464</v>
      </c>
      <c r="W148" s="48">
        <v>5.0955156732499329</v>
      </c>
      <c r="X148" s="48">
        <v>5.5109690267999536</v>
      </c>
      <c r="Y148" s="49"/>
    </row>
    <row r="149" spans="1:25">
      <c r="A149" s="27" t="s">
        <v>55</v>
      </c>
      <c r="B149" s="27" t="s">
        <v>56</v>
      </c>
      <c r="C149" s="27">
        <v>147</v>
      </c>
      <c r="D149" s="48">
        <v>3.0549617144126393</v>
      </c>
      <c r="E149" s="48">
        <v>4.1081230639629585</v>
      </c>
      <c r="F149" s="48">
        <v>4.2147479882497665</v>
      </c>
      <c r="G149" s="48">
        <v>5.1928544240707692</v>
      </c>
      <c r="H149" s="48">
        <v>5.1256684776773129</v>
      </c>
      <c r="I149" s="48">
        <v>4.6035882587845238</v>
      </c>
      <c r="J149" s="48">
        <v>4.5665104578264186</v>
      </c>
      <c r="K149" s="48">
        <v>4.8192028134860392</v>
      </c>
      <c r="L149" s="48">
        <v>4.8300864613018835</v>
      </c>
      <c r="M149" s="48">
        <v>4.7576095639864677</v>
      </c>
      <c r="N149" s="48">
        <v>5.1103743242768696</v>
      </c>
      <c r="O149" s="48">
        <v>5.1445212189656191</v>
      </c>
      <c r="P149" s="48">
        <v>4.7270269921236361</v>
      </c>
      <c r="Q149" s="48">
        <v>4.835446731449565</v>
      </c>
      <c r="R149" s="48">
        <v>5.0861043604944385</v>
      </c>
      <c r="S149" s="48">
        <v>4.27811448059835</v>
      </c>
      <c r="T149" s="48">
        <v>4.9093136601116489</v>
      </c>
      <c r="U149" s="48">
        <v>4.866644882741074</v>
      </c>
      <c r="V149" s="48">
        <v>5.5801262919801369</v>
      </c>
      <c r="W149" s="48">
        <v>5.7706469046443143</v>
      </c>
      <c r="X149" s="48">
        <v>5.3212686279185109</v>
      </c>
      <c r="Y149" s="49"/>
    </row>
    <row r="150" spans="1:25">
      <c r="A150" s="27" t="s">
        <v>55</v>
      </c>
      <c r="B150" s="27" t="s">
        <v>56</v>
      </c>
      <c r="C150" s="27">
        <v>148</v>
      </c>
      <c r="D150" s="48">
        <v>3.5119810902686086</v>
      </c>
      <c r="E150" s="48">
        <v>3.463316052824156</v>
      </c>
      <c r="F150" s="48">
        <v>4.9411026864832657</v>
      </c>
      <c r="G150" s="48">
        <v>4.956218498014926</v>
      </c>
      <c r="H150" s="48">
        <v>5.2576320493971069</v>
      </c>
      <c r="I150" s="48">
        <v>4.5058837071450952</v>
      </c>
      <c r="J150" s="48">
        <v>5.0478935710546251</v>
      </c>
      <c r="K150" s="48">
        <v>4.053792334156566</v>
      </c>
      <c r="L150" s="48">
        <v>4.7114701785599111</v>
      </c>
      <c r="M150" s="48">
        <v>5.2986911767031453</v>
      </c>
      <c r="N150" s="48">
        <v>4.919819787248306</v>
      </c>
      <c r="O150" s="48">
        <v>5.4287570721229157</v>
      </c>
      <c r="P150" s="48">
        <v>4.6994542481008921</v>
      </c>
      <c r="Q150" s="48">
        <v>4.5924555823120281</v>
      </c>
      <c r="R150" s="48">
        <v>4.9353624105165634</v>
      </c>
      <c r="S150" s="48">
        <v>5.2317239520244261</v>
      </c>
      <c r="T150" s="48">
        <v>5.2287412548528609</v>
      </c>
      <c r="U150" s="48">
        <v>5.2918967750055881</v>
      </c>
      <c r="V150" s="48">
        <v>5.4587444750545817</v>
      </c>
      <c r="W150" s="48">
        <v>5.9822814270352076</v>
      </c>
      <c r="X150" s="48">
        <v>5.4515917720728284</v>
      </c>
      <c r="Y150" s="49"/>
    </row>
    <row r="151" spans="1:25">
      <c r="A151" s="27" t="s">
        <v>55</v>
      </c>
      <c r="B151" s="27" t="s">
        <v>56</v>
      </c>
      <c r="C151" s="27">
        <v>149</v>
      </c>
      <c r="D151" s="48">
        <v>3.786204653424877</v>
      </c>
      <c r="E151" s="48">
        <v>3.8450931838896816</v>
      </c>
      <c r="F151" s="48">
        <v>3.9458511142898112</v>
      </c>
      <c r="G151" s="48">
        <v>4.7931146436627676</v>
      </c>
      <c r="H151" s="48">
        <v>4.8694086146004318</v>
      </c>
      <c r="I151" s="48">
        <v>4.8280999196040613</v>
      </c>
      <c r="J151" s="48">
        <v>4.6480569086639445</v>
      </c>
      <c r="K151" s="48">
        <v>4.6820908622066151</v>
      </c>
      <c r="L151" s="48">
        <v>5.2816465976645119</v>
      </c>
      <c r="M151" s="48">
        <v>5.2410362550327214</v>
      </c>
      <c r="N151" s="48">
        <v>5.2497620947488057</v>
      </c>
      <c r="O151" s="48">
        <v>5.1815215008208897</v>
      </c>
      <c r="P151" s="48">
        <v>5.3669254682891268</v>
      </c>
      <c r="Q151" s="48">
        <v>4.7598968307748502</v>
      </c>
      <c r="R151" s="48">
        <v>4.4529422844284925</v>
      </c>
      <c r="S151" s="48">
        <v>5.6901029082061552</v>
      </c>
      <c r="T151" s="48">
        <v>4.8414919580317655</v>
      </c>
      <c r="U151" s="48">
        <v>5.2531898082605339</v>
      </c>
      <c r="V151" s="48">
        <v>5.2860605541637948</v>
      </c>
      <c r="W151" s="48">
        <v>5.4636924254358004</v>
      </c>
      <c r="X151" s="48">
        <v>5.4242340909010682</v>
      </c>
      <c r="Y151" s="49"/>
    </row>
    <row r="152" spans="1:25">
      <c r="A152" s="27" t="s">
        <v>55</v>
      </c>
      <c r="B152" s="27" t="s">
        <v>56</v>
      </c>
      <c r="C152" s="27">
        <v>150</v>
      </c>
      <c r="D152" s="48">
        <v>3.7823882688567001</v>
      </c>
      <c r="E152" s="48">
        <v>3.6998058612434823</v>
      </c>
      <c r="F152" s="48">
        <v>3.9746848511762454</v>
      </c>
      <c r="G152" s="48">
        <v>4.2676011701584207</v>
      </c>
      <c r="H152" s="48">
        <v>4.7938863319377241</v>
      </c>
      <c r="I152" s="48">
        <v>5.2060107504541486</v>
      </c>
      <c r="J152" s="48">
        <v>4.6345112802472492</v>
      </c>
      <c r="K152" s="48">
        <v>5.4224524980059927</v>
      </c>
      <c r="L152" s="48">
        <v>5.3350236129153963</v>
      </c>
      <c r="M152" s="48">
        <v>5.3538387359212853</v>
      </c>
      <c r="N152" s="48">
        <v>4.9115389017847422</v>
      </c>
      <c r="O152" s="48">
        <v>4.5963109751535454</v>
      </c>
      <c r="P152" s="48">
        <v>4.9806295472151048</v>
      </c>
      <c r="Q152" s="48">
        <v>4.4648186861170309</v>
      </c>
      <c r="R152" s="48">
        <v>4.2173127507331181</v>
      </c>
      <c r="S152" s="48">
        <v>4.714083708366104</v>
      </c>
      <c r="T152" s="48">
        <v>5.0133087714380293</v>
      </c>
      <c r="U152" s="48">
        <v>5.0416176300382105</v>
      </c>
      <c r="V152" s="48">
        <v>4.9639635361762693</v>
      </c>
      <c r="W152" s="48">
        <v>4.6914967657613982</v>
      </c>
      <c r="X152" s="48">
        <v>5.4832171977876039</v>
      </c>
      <c r="Y152" s="49"/>
    </row>
    <row r="153" spans="1:25">
      <c r="A153" s="27" t="s">
        <v>55</v>
      </c>
      <c r="B153" s="27" t="s">
        <v>56</v>
      </c>
      <c r="C153" s="27">
        <v>151</v>
      </c>
      <c r="D153" s="48">
        <v>3.9976371293877846</v>
      </c>
      <c r="E153" s="48">
        <v>4.1153984652093216</v>
      </c>
      <c r="F153" s="48">
        <v>3.7298585338899475</v>
      </c>
      <c r="G153" s="48">
        <v>4.9454244328726142</v>
      </c>
      <c r="H153" s="48">
        <v>5.1982721759438011</v>
      </c>
      <c r="I153" s="48">
        <v>4.2898029313890147</v>
      </c>
      <c r="J153" s="48">
        <v>5.0052647617908601</v>
      </c>
      <c r="K153" s="48">
        <v>4.9669768447865881</v>
      </c>
      <c r="L153" s="48">
        <v>4.9542325330786818</v>
      </c>
      <c r="M153" s="48">
        <v>4.9937410360673207</v>
      </c>
      <c r="N153" s="48">
        <v>5.2277198770888438</v>
      </c>
      <c r="O153" s="48">
        <v>4.681321726803465</v>
      </c>
      <c r="P153" s="48">
        <v>4.614060417441884</v>
      </c>
      <c r="Q153" s="48">
        <v>5.0083893178021448</v>
      </c>
      <c r="R153" s="48">
        <v>4.8593625701591003</v>
      </c>
      <c r="S153" s="48">
        <v>3.9070840896275949</v>
      </c>
      <c r="T153" s="48">
        <v>4.894155924712253</v>
      </c>
      <c r="U153" s="48">
        <v>4.6230640937408678</v>
      </c>
      <c r="V153" s="48">
        <v>5.2706885917201065</v>
      </c>
      <c r="W153" s="48">
        <v>4.8929816005615887</v>
      </c>
      <c r="X153" s="48">
        <v>6.1359678118542789</v>
      </c>
      <c r="Y153" s="49"/>
    </row>
    <row r="154" spans="1:25">
      <c r="A154" s="27" t="s">
        <v>55</v>
      </c>
      <c r="B154" s="27" t="s">
        <v>56</v>
      </c>
      <c r="C154" s="27">
        <v>152</v>
      </c>
      <c r="D154" s="48">
        <v>3.4886959123449457</v>
      </c>
      <c r="E154" s="48">
        <v>3.7583454053537895</v>
      </c>
      <c r="F154" s="48">
        <v>5.462858888653721</v>
      </c>
      <c r="G154" s="48">
        <v>5.4681519982354896</v>
      </c>
      <c r="H154" s="48">
        <v>4.8390278657688732</v>
      </c>
      <c r="I154" s="48">
        <v>4.6858459561652932</v>
      </c>
      <c r="J154" s="48">
        <v>4.7015980676157856</v>
      </c>
      <c r="K154" s="48">
        <v>4.5275829608039269</v>
      </c>
      <c r="L154" s="48">
        <v>5.2324294374874309</v>
      </c>
      <c r="M154" s="48">
        <v>5.2217993073543392</v>
      </c>
      <c r="N154" s="48">
        <v>5.7081186809587106</v>
      </c>
      <c r="O154" s="48">
        <v>5.7424068323261102</v>
      </c>
      <c r="P154" s="48">
        <v>4.9865618075488092</v>
      </c>
      <c r="Q154" s="48">
        <v>4.6018907477161504</v>
      </c>
      <c r="R154" s="48">
        <v>5.1317977969292823</v>
      </c>
      <c r="S154" s="48">
        <v>5.3696572031748238</v>
      </c>
      <c r="T154" s="48">
        <v>4.812189862225865</v>
      </c>
      <c r="U154" s="48">
        <v>4.1802492618692098</v>
      </c>
      <c r="V154" s="48">
        <v>5.0144392724033429</v>
      </c>
      <c r="W154" s="48">
        <v>5.6682940869291727</v>
      </c>
      <c r="X154" s="48">
        <v>4.8154738686763157</v>
      </c>
      <c r="Y154" s="49"/>
    </row>
    <row r="155" spans="1:25">
      <c r="A155" s="27" t="s">
        <v>55</v>
      </c>
      <c r="B155" s="27" t="s">
        <v>56</v>
      </c>
      <c r="C155" s="27">
        <v>153</v>
      </c>
      <c r="D155" s="48">
        <v>3.2188023361537481</v>
      </c>
      <c r="E155" s="48">
        <v>4.5127192851335041</v>
      </c>
      <c r="F155" s="48">
        <v>4.9972996373233274</v>
      </c>
      <c r="G155" s="48">
        <v>5.152380610098632</v>
      </c>
      <c r="H155" s="48">
        <v>5.4515157115841273</v>
      </c>
      <c r="I155" s="48">
        <v>5.1860903428318226</v>
      </c>
      <c r="J155" s="48">
        <v>5.037912093460263</v>
      </c>
      <c r="K155" s="48">
        <v>4.6930486453484548</v>
      </c>
      <c r="L155" s="48">
        <v>5.1051202251964805</v>
      </c>
      <c r="M155" s="48">
        <v>5.5706820568776676</v>
      </c>
      <c r="N155" s="48">
        <v>4.9334087415550165</v>
      </c>
      <c r="O155" s="48">
        <v>5.1580794948442668</v>
      </c>
      <c r="P155" s="48">
        <v>5.7665057785027942</v>
      </c>
      <c r="Q155" s="48">
        <v>5.4412681184557519</v>
      </c>
      <c r="R155" s="48">
        <v>4.8245391360711842</v>
      </c>
      <c r="S155" s="48">
        <v>4.8229396636278894</v>
      </c>
      <c r="T155" s="48">
        <v>4.7490471781746031</v>
      </c>
      <c r="U155" s="48">
        <v>5.1406648573785354</v>
      </c>
      <c r="V155" s="48">
        <v>5.3669401387983875</v>
      </c>
      <c r="W155" s="48">
        <v>5.8893059027972745</v>
      </c>
      <c r="X155" s="48">
        <v>4.8634791648468312</v>
      </c>
      <c r="Y155" s="49"/>
    </row>
    <row r="156" spans="1:25">
      <c r="A156" s="27" t="s">
        <v>55</v>
      </c>
      <c r="B156" s="27" t="s">
        <v>56</v>
      </c>
      <c r="C156" s="27">
        <v>154</v>
      </c>
      <c r="D156" s="48">
        <v>4.2657848328369798</v>
      </c>
      <c r="E156" s="48">
        <v>3.78010548515303</v>
      </c>
      <c r="F156" s="48">
        <v>3.9289944454504524</v>
      </c>
      <c r="G156" s="48">
        <v>4.0244281175788013</v>
      </c>
      <c r="H156" s="48">
        <v>4.586092940499003</v>
      </c>
      <c r="I156" s="48">
        <v>4.2465882147997034</v>
      </c>
      <c r="J156" s="48">
        <v>4.5024384514960927</v>
      </c>
      <c r="K156" s="48">
        <v>5.0276594796988574</v>
      </c>
      <c r="L156" s="48">
        <v>5.1176758437768974</v>
      </c>
      <c r="M156" s="48">
        <v>4.8040555443114714</v>
      </c>
      <c r="N156" s="48">
        <v>4.5039421748334885</v>
      </c>
      <c r="O156" s="48">
        <v>4.8840266440542273</v>
      </c>
      <c r="P156" s="48">
        <v>5.4818428374822465</v>
      </c>
      <c r="Q156" s="48">
        <v>5.5800325957770802</v>
      </c>
      <c r="R156" s="48">
        <v>4.5587956667473666</v>
      </c>
      <c r="S156" s="48">
        <v>4.3476541207315158</v>
      </c>
      <c r="T156" s="48">
        <v>5.3775374261992805</v>
      </c>
      <c r="U156" s="48">
        <v>5.3714845405560476</v>
      </c>
      <c r="V156" s="48">
        <v>4.3150108363449942</v>
      </c>
      <c r="W156" s="48">
        <v>4.8341161533338877</v>
      </c>
      <c r="X156" s="48">
        <v>5.3925426354176746</v>
      </c>
      <c r="Y156" s="49"/>
    </row>
    <row r="157" spans="1:25">
      <c r="A157" s="27" t="s">
        <v>55</v>
      </c>
      <c r="B157" s="27" t="s">
        <v>56</v>
      </c>
      <c r="C157" s="27">
        <v>155</v>
      </c>
      <c r="D157" s="48">
        <v>3.4498698690652718</v>
      </c>
      <c r="E157" s="48">
        <v>3.9109182171524153</v>
      </c>
      <c r="F157" s="48">
        <v>5.1121645528508859</v>
      </c>
      <c r="G157" s="48">
        <v>4.8446261018316275</v>
      </c>
      <c r="H157" s="48">
        <v>4.8244328466214679</v>
      </c>
      <c r="I157" s="48">
        <v>4.3544582100331981</v>
      </c>
      <c r="J157" s="48">
        <v>5.1273352452592755</v>
      </c>
      <c r="K157" s="48">
        <v>4.9060642991632264</v>
      </c>
      <c r="L157" s="48">
        <v>5.7850787234368193</v>
      </c>
      <c r="M157" s="48">
        <v>4.7139908773796817</v>
      </c>
      <c r="N157" s="48">
        <v>5.7923213180449986</v>
      </c>
      <c r="O157" s="48">
        <v>5.0632066271733507</v>
      </c>
      <c r="P157" s="48">
        <v>5.0215816383857552</v>
      </c>
      <c r="Q157" s="48">
        <v>4.9766079543534678</v>
      </c>
      <c r="R157" s="48">
        <v>5.0160393449282203</v>
      </c>
      <c r="S157" s="48">
        <v>5.2334638731157312</v>
      </c>
      <c r="T157" s="48">
        <v>5.6043623556093927</v>
      </c>
      <c r="U157" s="48">
        <v>5.7050002520180083</v>
      </c>
      <c r="V157" s="48">
        <v>5.8345689664812435</v>
      </c>
      <c r="W157" s="48">
        <v>5.0162841482084648</v>
      </c>
      <c r="X157" s="48">
        <v>5.8035585957179041</v>
      </c>
      <c r="Y157" s="49"/>
    </row>
    <row r="158" spans="1:25">
      <c r="A158" s="27" t="s">
        <v>55</v>
      </c>
      <c r="B158" s="27" t="s">
        <v>56</v>
      </c>
      <c r="C158" s="27">
        <v>156</v>
      </c>
      <c r="D158" s="48">
        <v>3.5753240791744529</v>
      </c>
      <c r="E158" s="48">
        <v>4.2305902855746069</v>
      </c>
      <c r="F158" s="48">
        <v>4.1484403625484028</v>
      </c>
      <c r="G158" s="48">
        <v>5.9824302227585697</v>
      </c>
      <c r="H158" s="48">
        <v>4.4825897741203091</v>
      </c>
      <c r="I158" s="48">
        <v>5.2748730425633621</v>
      </c>
      <c r="J158" s="48">
        <v>5.9662080073989108</v>
      </c>
      <c r="K158" s="48">
        <v>5.0540733255294423</v>
      </c>
      <c r="L158" s="48">
        <v>5.6524626146898234</v>
      </c>
      <c r="M158" s="48">
        <v>4.6216794729317208</v>
      </c>
      <c r="N158" s="48">
        <v>4.6329842447802436</v>
      </c>
      <c r="O158" s="48">
        <v>5.5918230509299711</v>
      </c>
      <c r="P158" s="48">
        <v>5.4791509985153226</v>
      </c>
      <c r="Q158" s="48">
        <v>5.2127779509290324</v>
      </c>
      <c r="R158" s="48">
        <v>5.2242745988625172</v>
      </c>
      <c r="S158" s="48">
        <v>5.1924317949324852</v>
      </c>
      <c r="T158" s="48">
        <v>5.4788942836157304</v>
      </c>
      <c r="U158" s="48">
        <v>5.2308286748687358</v>
      </c>
      <c r="V158" s="48">
        <v>5.0799661405770111</v>
      </c>
      <c r="W158" s="48">
        <v>4.6260179877392966</v>
      </c>
      <c r="X158" s="48">
        <v>5.5571466467808168</v>
      </c>
      <c r="Y158" s="49"/>
    </row>
    <row r="159" spans="1:25">
      <c r="A159" s="27" t="s">
        <v>55</v>
      </c>
      <c r="B159" s="27" t="s">
        <v>56</v>
      </c>
      <c r="C159" s="27">
        <v>157</v>
      </c>
      <c r="D159" s="48">
        <v>3.2972067152819609</v>
      </c>
      <c r="E159" s="48">
        <v>3.2154271966209751</v>
      </c>
      <c r="F159" s="48">
        <v>5.3977802371562893</v>
      </c>
      <c r="G159" s="48">
        <v>4.7603466394496925</v>
      </c>
      <c r="H159" s="48">
        <v>5.0339319859909111</v>
      </c>
      <c r="I159" s="48">
        <v>4.9775273773659618</v>
      </c>
      <c r="J159" s="48">
        <v>5.1505378926562404</v>
      </c>
      <c r="K159" s="48">
        <v>4.6588622984151069</v>
      </c>
      <c r="L159" s="48">
        <v>5.0731767419853533</v>
      </c>
      <c r="M159" s="48">
        <v>4.537712214577108</v>
      </c>
      <c r="N159" s="48">
        <v>5.2028581143383379</v>
      </c>
      <c r="O159" s="48">
        <v>5.6362800168942631</v>
      </c>
      <c r="P159" s="48">
        <v>5.3862435202607095</v>
      </c>
      <c r="Q159" s="48">
        <v>5.3032821379587398</v>
      </c>
      <c r="R159" s="48">
        <v>5.4577814733454169</v>
      </c>
      <c r="S159" s="48">
        <v>4.7382338263509176</v>
      </c>
      <c r="T159" s="48">
        <v>5.2301960189601475</v>
      </c>
      <c r="U159" s="48">
        <v>5.2169261654599399</v>
      </c>
      <c r="V159" s="48">
        <v>5.3442701012338105</v>
      </c>
      <c r="W159" s="48">
        <v>5.5469373314304473</v>
      </c>
      <c r="X159" s="48">
        <v>6.3000073178608167</v>
      </c>
      <c r="Y159" s="49"/>
    </row>
    <row r="160" spans="1:25">
      <c r="A160" s="27" t="s">
        <v>55</v>
      </c>
      <c r="B160" s="27" t="s">
        <v>56</v>
      </c>
      <c r="C160" s="27">
        <v>158</v>
      </c>
      <c r="D160" s="48">
        <v>3.8855814604220118</v>
      </c>
      <c r="E160" s="48">
        <v>4.2088043669161221</v>
      </c>
      <c r="F160" s="48">
        <v>4.8361989414329392</v>
      </c>
      <c r="G160" s="48">
        <v>4.687244300424255</v>
      </c>
      <c r="H160" s="48">
        <v>4.9248083539432601</v>
      </c>
      <c r="I160" s="48">
        <v>4.9703005087570711</v>
      </c>
      <c r="J160" s="48">
        <v>4.4564984361930824</v>
      </c>
      <c r="K160" s="48">
        <v>4.3405286457087406</v>
      </c>
      <c r="L160" s="48">
        <v>4.6818554044542946</v>
      </c>
      <c r="M160" s="48">
        <v>4.9574785032691144</v>
      </c>
      <c r="N160" s="48">
        <v>4.0075631474128848</v>
      </c>
      <c r="O160" s="48">
        <v>5.7548925428878981</v>
      </c>
      <c r="P160" s="48">
        <v>5.3995849973593089</v>
      </c>
      <c r="Q160" s="48">
        <v>6.1416740998835957</v>
      </c>
      <c r="R160" s="48">
        <v>5.362750118485101</v>
      </c>
      <c r="S160" s="48">
        <v>4.7767578160425961</v>
      </c>
      <c r="T160" s="48">
        <v>5.0816713126373694</v>
      </c>
      <c r="U160" s="48">
        <v>4.7883082427227812</v>
      </c>
      <c r="V160" s="48">
        <v>5.2068672237207076</v>
      </c>
      <c r="W160" s="48">
        <v>5.6029731721007563</v>
      </c>
      <c r="X160" s="48">
        <v>5.6039649702989696</v>
      </c>
      <c r="Y160" s="49"/>
    </row>
    <row r="161" spans="1:25">
      <c r="A161" s="27" t="s">
        <v>55</v>
      </c>
      <c r="B161" s="27" t="s">
        <v>56</v>
      </c>
      <c r="C161" s="27">
        <v>159</v>
      </c>
      <c r="D161" s="48">
        <v>3.8509158021891761</v>
      </c>
      <c r="E161" s="48">
        <v>3.6718559001471771</v>
      </c>
      <c r="F161" s="48">
        <v>4.6441643398773786</v>
      </c>
      <c r="G161" s="48">
        <v>4.3126972779625552</v>
      </c>
      <c r="H161" s="48">
        <v>4.5965783608107209</v>
      </c>
      <c r="I161" s="48">
        <v>5.0784492013340445</v>
      </c>
      <c r="J161" s="48">
        <v>4.2885335969457605</v>
      </c>
      <c r="K161" s="48">
        <v>4.5423816067921825</v>
      </c>
      <c r="L161" s="48">
        <v>5.7382446905553071</v>
      </c>
      <c r="M161" s="48">
        <v>4.7179732006948294</v>
      </c>
      <c r="N161" s="48">
        <v>5.9536268473264098</v>
      </c>
      <c r="O161" s="48">
        <v>6.0087002106162624</v>
      </c>
      <c r="P161" s="48">
        <v>5.5256680339950961</v>
      </c>
      <c r="Q161" s="48">
        <v>4.5863523765606065</v>
      </c>
      <c r="R161" s="48">
        <v>4.4452451241621436</v>
      </c>
      <c r="S161" s="48">
        <v>5.6259643174773508</v>
      </c>
      <c r="T161" s="48">
        <v>5.0427200173300681</v>
      </c>
      <c r="U161" s="48">
        <v>5.1011506736671244</v>
      </c>
      <c r="V161" s="48">
        <v>5.2514965087548049</v>
      </c>
      <c r="W161" s="48">
        <v>5.061324061343405</v>
      </c>
      <c r="X161" s="48">
        <v>5.8745113046860515</v>
      </c>
      <c r="Y161" s="49"/>
    </row>
    <row r="162" spans="1:25">
      <c r="A162" s="27" t="s">
        <v>55</v>
      </c>
      <c r="B162" s="27" t="s">
        <v>56</v>
      </c>
      <c r="C162" s="27">
        <v>160</v>
      </c>
      <c r="D162" s="48">
        <v>3.3017417018487643</v>
      </c>
      <c r="E162" s="48">
        <v>3.1873880074042797</v>
      </c>
      <c r="F162" s="48">
        <v>3.9125227960820057</v>
      </c>
      <c r="G162" s="48">
        <v>5.2641569090057097</v>
      </c>
      <c r="H162" s="48">
        <v>4.4254395103634918</v>
      </c>
      <c r="I162" s="48">
        <v>4.345712636693797</v>
      </c>
      <c r="J162" s="48">
        <v>4.8809367013128702</v>
      </c>
      <c r="K162" s="48">
        <v>5.7969379929448097</v>
      </c>
      <c r="L162" s="48">
        <v>4.4740867400900077</v>
      </c>
      <c r="M162" s="48">
        <v>4.6032718519581231</v>
      </c>
      <c r="N162" s="48">
        <v>4.5487147244429726</v>
      </c>
      <c r="O162" s="48">
        <v>5.3995838098216273</v>
      </c>
      <c r="P162" s="48">
        <v>4.5108000048568924</v>
      </c>
      <c r="Q162" s="48">
        <v>5.123236452199543</v>
      </c>
      <c r="R162" s="48">
        <v>4.907317769321069</v>
      </c>
      <c r="S162" s="48">
        <v>5.4633191028025641</v>
      </c>
      <c r="T162" s="48">
        <v>4.7933274640801953</v>
      </c>
      <c r="U162" s="48">
        <v>4.9418632127952398</v>
      </c>
      <c r="V162" s="48">
        <v>5.1959920527998378</v>
      </c>
      <c r="W162" s="48">
        <v>5.544692109565859</v>
      </c>
      <c r="X162" s="48">
        <v>5.2769704075946029</v>
      </c>
      <c r="Y162" s="49"/>
    </row>
    <row r="163" spans="1:25">
      <c r="A163" s="27" t="s">
        <v>55</v>
      </c>
      <c r="B163" s="27" t="s">
        <v>56</v>
      </c>
      <c r="C163" s="27">
        <v>161</v>
      </c>
      <c r="D163" s="48">
        <v>3.6419507710736521</v>
      </c>
      <c r="E163" s="48">
        <v>4.6970043854952461</v>
      </c>
      <c r="F163" s="48">
        <v>4.3516323279920472</v>
      </c>
      <c r="G163" s="48">
        <v>5.4073427839864374</v>
      </c>
      <c r="H163" s="48">
        <v>4.8654526038227841</v>
      </c>
      <c r="I163" s="48">
        <v>4.7207926733002763</v>
      </c>
      <c r="J163" s="48">
        <v>5.3602339293378192</v>
      </c>
      <c r="K163" s="48">
        <v>4.8643326439439694</v>
      </c>
      <c r="L163" s="48">
        <v>4.413242811715743</v>
      </c>
      <c r="M163" s="48">
        <v>4.3263502799862517</v>
      </c>
      <c r="N163" s="48">
        <v>4.0399519434401316</v>
      </c>
      <c r="O163" s="48">
        <v>5.7154014669218745</v>
      </c>
      <c r="P163" s="48">
        <v>5.5657074812926748</v>
      </c>
      <c r="Q163" s="48">
        <v>4.672877677524629</v>
      </c>
      <c r="R163" s="48">
        <v>4.5471038097510625</v>
      </c>
      <c r="S163" s="48">
        <v>4.9554376641402236</v>
      </c>
      <c r="T163" s="48">
        <v>5.5044817530931178</v>
      </c>
      <c r="U163" s="48">
        <v>4.77888200798819</v>
      </c>
      <c r="V163" s="48">
        <v>4.5628647135849798</v>
      </c>
      <c r="W163" s="48">
        <v>4.987480174774209</v>
      </c>
      <c r="X163" s="48">
        <v>5.6430251957120063</v>
      </c>
      <c r="Y163" s="49"/>
    </row>
    <row r="164" spans="1:25">
      <c r="A164" s="27" t="s">
        <v>55</v>
      </c>
      <c r="B164" s="27" t="s">
        <v>56</v>
      </c>
      <c r="C164" s="27">
        <v>162</v>
      </c>
      <c r="D164" s="48">
        <v>3.8265578328783141</v>
      </c>
      <c r="E164" s="48">
        <v>3.5524041755126476</v>
      </c>
      <c r="F164" s="48">
        <v>4.1183055467546357</v>
      </c>
      <c r="G164" s="48">
        <v>3.6831655859805763</v>
      </c>
      <c r="H164" s="48">
        <v>5.1440316073549379</v>
      </c>
      <c r="I164" s="48">
        <v>4.4514925033748778</v>
      </c>
      <c r="J164" s="48">
        <v>4.4722721627603104</v>
      </c>
      <c r="K164" s="48">
        <v>5.4866019763535503</v>
      </c>
      <c r="L164" s="48">
        <v>4.5727483438674001</v>
      </c>
      <c r="M164" s="48">
        <v>4.7862717301226576</v>
      </c>
      <c r="N164" s="48">
        <v>4.9130341241644757</v>
      </c>
      <c r="O164" s="48">
        <v>5.5836841355588795</v>
      </c>
      <c r="P164" s="48">
        <v>5.3858975357994527</v>
      </c>
      <c r="Q164" s="48">
        <v>4.3424662948686841</v>
      </c>
      <c r="R164" s="48">
        <v>4.6574682328566377</v>
      </c>
      <c r="S164" s="48">
        <v>4.8169013064944144</v>
      </c>
      <c r="T164" s="48">
        <v>5.2532544441762976</v>
      </c>
      <c r="U164" s="48">
        <v>4.9524499934212383</v>
      </c>
      <c r="V164" s="48">
        <v>4.7384395343162806</v>
      </c>
      <c r="W164" s="48">
        <v>4.963814594740029</v>
      </c>
      <c r="X164" s="48">
        <v>4.7789647057653539</v>
      </c>
      <c r="Y164" s="49"/>
    </row>
    <row r="165" spans="1:25">
      <c r="A165" s="27" t="s">
        <v>55</v>
      </c>
      <c r="B165" s="27" t="s">
        <v>56</v>
      </c>
      <c r="C165" s="27">
        <v>163</v>
      </c>
      <c r="D165" s="48">
        <v>3.7266937574108145</v>
      </c>
      <c r="E165" s="48">
        <v>5.1500001464820171</v>
      </c>
      <c r="F165" s="48">
        <v>4.9940672078846102</v>
      </c>
      <c r="G165" s="48">
        <v>4.8149686149886524</v>
      </c>
      <c r="H165" s="48">
        <v>4.28152091943568</v>
      </c>
      <c r="I165" s="48">
        <v>4.3554914154942637</v>
      </c>
      <c r="J165" s="48">
        <v>4.9233410678861338</v>
      </c>
      <c r="K165" s="48">
        <v>5.2681835431467521</v>
      </c>
      <c r="L165" s="48">
        <v>4.6750841831357581</v>
      </c>
      <c r="M165" s="48">
        <v>5.0161765235772258</v>
      </c>
      <c r="N165" s="48">
        <v>4.9521597907017538</v>
      </c>
      <c r="O165" s="48">
        <v>4.7770114448295731</v>
      </c>
      <c r="P165" s="48">
        <v>4.2395448529201509</v>
      </c>
      <c r="Q165" s="48">
        <v>5.4175600504177304</v>
      </c>
      <c r="R165" s="48">
        <v>4.7384389360171157</v>
      </c>
      <c r="S165" s="48">
        <v>5.3343158186236552</v>
      </c>
      <c r="T165" s="48">
        <v>5.7997914035798646</v>
      </c>
      <c r="U165" s="48">
        <v>5.6589531570588472</v>
      </c>
      <c r="V165" s="48">
        <v>5.1073735615305349</v>
      </c>
      <c r="W165" s="48">
        <v>5.5628406108574984</v>
      </c>
      <c r="X165" s="48">
        <v>4.8250488603666142</v>
      </c>
      <c r="Y165" s="49"/>
    </row>
    <row r="166" spans="1:25">
      <c r="A166" s="27" t="s">
        <v>55</v>
      </c>
      <c r="B166" s="27" t="s">
        <v>56</v>
      </c>
      <c r="C166" s="27">
        <v>164</v>
      </c>
      <c r="D166" s="48">
        <v>3.6759724970629319</v>
      </c>
      <c r="E166" s="48">
        <v>3.6654886332499368</v>
      </c>
      <c r="F166" s="48">
        <v>4.3739310318076283</v>
      </c>
      <c r="G166" s="48">
        <v>4.4600390828300016</v>
      </c>
      <c r="H166" s="48">
        <v>4.9984197897035703</v>
      </c>
      <c r="I166" s="48">
        <v>4.7384668259967926</v>
      </c>
      <c r="J166" s="48">
        <v>5.4539262447836556</v>
      </c>
      <c r="K166" s="48">
        <v>5.8294639882674337</v>
      </c>
      <c r="L166" s="48">
        <v>4.9118134607933532</v>
      </c>
      <c r="M166" s="48">
        <v>4.8254649099965761</v>
      </c>
      <c r="N166" s="48">
        <v>5.1872073334951025</v>
      </c>
      <c r="O166" s="48">
        <v>5.2128970620723125</v>
      </c>
      <c r="P166" s="48">
        <v>5.1187586566750056</v>
      </c>
      <c r="Q166" s="48">
        <v>4.7354465282184952</v>
      </c>
      <c r="R166" s="48">
        <v>5.4791299741224702</v>
      </c>
      <c r="S166" s="48">
        <v>5.0965240812309425</v>
      </c>
      <c r="T166" s="48">
        <v>5.026157905812088</v>
      </c>
      <c r="U166" s="48">
        <v>5.1482100487673677</v>
      </c>
      <c r="V166" s="48">
        <v>5.3671052821402014</v>
      </c>
      <c r="W166" s="48">
        <v>6.3621229768456669</v>
      </c>
      <c r="X166" s="48">
        <v>6.1100861834265068</v>
      </c>
      <c r="Y166" s="49"/>
    </row>
    <row r="167" spans="1:25">
      <c r="A167" s="27" t="s">
        <v>55</v>
      </c>
      <c r="B167" s="27" t="s">
        <v>56</v>
      </c>
      <c r="C167" s="27">
        <v>165</v>
      </c>
      <c r="D167" s="48">
        <v>3.8806494119055781</v>
      </c>
      <c r="E167" s="48">
        <v>4.660414149483441</v>
      </c>
      <c r="F167" s="48">
        <v>4.2468726766397236</v>
      </c>
      <c r="G167" s="48">
        <v>4.7417736564906976</v>
      </c>
      <c r="H167" s="48">
        <v>4.7166535303986716</v>
      </c>
      <c r="I167" s="48">
        <v>5.1391937909559946</v>
      </c>
      <c r="J167" s="48">
        <v>5.0421152854156821</v>
      </c>
      <c r="K167" s="48">
        <v>4.6271909949782533</v>
      </c>
      <c r="L167" s="48">
        <v>5.0986806431216865</v>
      </c>
      <c r="M167" s="48">
        <v>4.0032429450453249</v>
      </c>
      <c r="N167" s="48">
        <v>4.9456833330197814</v>
      </c>
      <c r="O167" s="48">
        <v>5.6614664424945529</v>
      </c>
      <c r="P167" s="48">
        <v>6.244476442274574</v>
      </c>
      <c r="Q167" s="48">
        <v>5.8895926981228426</v>
      </c>
      <c r="R167" s="48">
        <v>4.6368765261515037</v>
      </c>
      <c r="S167" s="48">
        <v>5.176242594754207</v>
      </c>
      <c r="T167" s="48">
        <v>4.5342585840766931</v>
      </c>
      <c r="U167" s="48">
        <v>5.3517292174556514</v>
      </c>
      <c r="V167" s="48">
        <v>5.1788001457126205</v>
      </c>
      <c r="W167" s="48">
        <v>4.5743504104752439</v>
      </c>
      <c r="X167" s="48">
        <v>5.905836223211173</v>
      </c>
      <c r="Y167" s="49"/>
    </row>
    <row r="168" spans="1:25">
      <c r="A168" s="27" t="s">
        <v>55</v>
      </c>
      <c r="B168" s="27" t="s">
        <v>56</v>
      </c>
      <c r="C168" s="27">
        <v>166</v>
      </c>
      <c r="D168" s="48">
        <v>3.865064698410333</v>
      </c>
      <c r="E168" s="48">
        <v>4.620637053247715</v>
      </c>
      <c r="F168" s="48">
        <v>4.4642510419178718</v>
      </c>
      <c r="G168" s="48">
        <v>4.2978603429076356</v>
      </c>
      <c r="H168" s="48">
        <v>5.1274027523574457</v>
      </c>
      <c r="I168" s="48">
        <v>4.6674141637868543</v>
      </c>
      <c r="J168" s="48">
        <v>4.6691164845685007</v>
      </c>
      <c r="K168" s="48">
        <v>5.0527468579725809</v>
      </c>
      <c r="L168" s="48">
        <v>6.2281141203431076</v>
      </c>
      <c r="M168" s="48">
        <v>4.7212410866369137</v>
      </c>
      <c r="N168" s="48">
        <v>4.4069129252963046</v>
      </c>
      <c r="O168" s="48">
        <v>5.3400253457566809</v>
      </c>
      <c r="P168" s="48">
        <v>5.4865578659014238</v>
      </c>
      <c r="Q168" s="48">
        <v>4.2927276027513557</v>
      </c>
      <c r="R168" s="48">
        <v>5.5506372404611568</v>
      </c>
      <c r="S168" s="48">
        <v>5.444049916781089</v>
      </c>
      <c r="T168" s="48">
        <v>5.4509645463083878</v>
      </c>
      <c r="U168" s="48">
        <v>5.3738663329671699</v>
      </c>
      <c r="V168" s="48">
        <v>5.2196840230553585</v>
      </c>
      <c r="W168" s="48">
        <v>5.0384155712629433</v>
      </c>
      <c r="X168" s="48">
        <v>5.259580428431585</v>
      </c>
      <c r="Y168" s="49"/>
    </row>
    <row r="169" spans="1:25">
      <c r="A169" s="27" t="s">
        <v>55</v>
      </c>
      <c r="B169" s="27" t="s">
        <v>56</v>
      </c>
      <c r="C169" s="27">
        <v>167</v>
      </c>
      <c r="D169" s="48">
        <v>3.0723399287089324</v>
      </c>
      <c r="E169" s="48">
        <v>3.5969595578266338</v>
      </c>
      <c r="F169" s="48">
        <v>4.0642811747847549</v>
      </c>
      <c r="G169" s="48">
        <v>4.3683428897408794</v>
      </c>
      <c r="H169" s="48">
        <v>4.9757946566594651</v>
      </c>
      <c r="I169" s="48">
        <v>5.0114807744126741</v>
      </c>
      <c r="J169" s="48">
        <v>4.4842718467532476</v>
      </c>
      <c r="K169" s="48">
        <v>4.5752656608412803</v>
      </c>
      <c r="L169" s="48">
        <v>4.685595267035378</v>
      </c>
      <c r="M169" s="48">
        <v>5.1179329686332053</v>
      </c>
      <c r="N169" s="48">
        <v>4.419138033202251</v>
      </c>
      <c r="O169" s="48">
        <v>5.4144959218788049</v>
      </c>
      <c r="P169" s="48">
        <v>5.4256212299733599</v>
      </c>
      <c r="Q169" s="48">
        <v>5.1279317688300461</v>
      </c>
      <c r="R169" s="48">
        <v>5.1482712853101091</v>
      </c>
      <c r="S169" s="48">
        <v>5.1101539955614905</v>
      </c>
      <c r="T169" s="48">
        <v>5.1148142234613996</v>
      </c>
      <c r="U169" s="48">
        <v>5.4922342392698758</v>
      </c>
      <c r="V169" s="48">
        <v>5.1378536528277907</v>
      </c>
      <c r="W169" s="48">
        <v>5.4193337819470475</v>
      </c>
      <c r="X169" s="48">
        <v>5.1212224898927818</v>
      </c>
      <c r="Y169" s="49"/>
    </row>
    <row r="170" spans="1:25">
      <c r="A170" s="27" t="s">
        <v>55</v>
      </c>
      <c r="B170" s="27" t="s">
        <v>56</v>
      </c>
      <c r="C170" s="27">
        <v>168</v>
      </c>
      <c r="D170" s="48">
        <v>3.52792083757415</v>
      </c>
      <c r="E170" s="48">
        <v>3.2782886236243316</v>
      </c>
      <c r="F170" s="48">
        <v>5.3880845230145402</v>
      </c>
      <c r="G170" s="48">
        <v>5.3397701429438467</v>
      </c>
      <c r="H170" s="48">
        <v>4.2110938712364083</v>
      </c>
      <c r="I170" s="48">
        <v>5.4679918614158822</v>
      </c>
      <c r="J170" s="48">
        <v>4.7792784260384114</v>
      </c>
      <c r="K170" s="48">
        <v>4.7805088012248724</v>
      </c>
      <c r="L170" s="48">
        <v>4.958073534656827</v>
      </c>
      <c r="M170" s="48">
        <v>5.8423638056207947</v>
      </c>
      <c r="N170" s="48">
        <v>4.788794100852888</v>
      </c>
      <c r="O170" s="48">
        <v>4.9313367810665589</v>
      </c>
      <c r="P170" s="48">
        <v>4.8809491042861453</v>
      </c>
      <c r="Q170" s="48">
        <v>5.4927549407506886</v>
      </c>
      <c r="R170" s="48">
        <v>5.400579350360279</v>
      </c>
      <c r="S170" s="48">
        <v>4.7254735668809058</v>
      </c>
      <c r="T170" s="48">
        <v>4.5454511131909232</v>
      </c>
      <c r="U170" s="48">
        <v>4.7286552023846431</v>
      </c>
      <c r="V170" s="48">
        <v>5.1473835578936553</v>
      </c>
      <c r="W170" s="48">
        <v>4.9692824495630141</v>
      </c>
      <c r="X170" s="48">
        <v>4.8799017985418516</v>
      </c>
      <c r="Y170" s="49"/>
    </row>
    <row r="171" spans="1:25">
      <c r="A171" s="27" t="s">
        <v>55</v>
      </c>
      <c r="B171" s="27" t="s">
        <v>56</v>
      </c>
      <c r="C171" s="27">
        <v>169</v>
      </c>
      <c r="D171" s="48">
        <v>3.1734595624399162</v>
      </c>
      <c r="E171" s="48">
        <v>3.4148736591622897</v>
      </c>
      <c r="F171" s="48">
        <v>4.7135013345407257</v>
      </c>
      <c r="G171" s="48">
        <v>4.3795499467707231</v>
      </c>
      <c r="H171" s="48">
        <v>5.0654275605874837</v>
      </c>
      <c r="I171" s="48">
        <v>4.2359830372172551</v>
      </c>
      <c r="J171" s="48">
        <v>5.0130858396459974</v>
      </c>
      <c r="K171" s="48">
        <v>4.6655042288896249</v>
      </c>
      <c r="L171" s="48">
        <v>6.3164269175790135</v>
      </c>
      <c r="M171" s="48">
        <v>4.5468308599711253</v>
      </c>
      <c r="N171" s="48">
        <v>4.7273881001260349</v>
      </c>
      <c r="O171" s="48">
        <v>5.0743671036132918</v>
      </c>
      <c r="P171" s="48">
        <v>5.6332082111730326</v>
      </c>
      <c r="Q171" s="48">
        <v>4.542182874032509</v>
      </c>
      <c r="R171" s="48">
        <v>4.8219888967503319</v>
      </c>
      <c r="S171" s="48">
        <v>5.0499912334530199</v>
      </c>
      <c r="T171" s="48">
        <v>5.4643613022090962</v>
      </c>
      <c r="U171" s="48">
        <v>4.6214585401243129</v>
      </c>
      <c r="V171" s="48">
        <v>5.2782964022158758</v>
      </c>
      <c r="W171" s="48">
        <v>5.6004527403469941</v>
      </c>
      <c r="X171" s="48">
        <v>5.1546428695269446</v>
      </c>
      <c r="Y171" s="49"/>
    </row>
    <row r="172" spans="1:25">
      <c r="A172" s="27" t="s">
        <v>55</v>
      </c>
      <c r="B172" s="27" t="s">
        <v>56</v>
      </c>
      <c r="C172" s="27">
        <v>170</v>
      </c>
      <c r="D172" s="48">
        <v>3.7907801697094889</v>
      </c>
      <c r="E172" s="48">
        <v>3.4983706621019985</v>
      </c>
      <c r="F172" s="48">
        <v>3.9751427529315131</v>
      </c>
      <c r="G172" s="48">
        <v>4.5730359498972364</v>
      </c>
      <c r="H172" s="48">
        <v>4.5842314927875147</v>
      </c>
      <c r="I172" s="48">
        <v>4.7626803935479796</v>
      </c>
      <c r="J172" s="48">
        <v>4.499575026182737</v>
      </c>
      <c r="K172" s="48">
        <v>5.8149118869842846</v>
      </c>
      <c r="L172" s="48">
        <v>4.2285277555761169</v>
      </c>
      <c r="M172" s="48">
        <v>4.8107855370548052</v>
      </c>
      <c r="N172" s="48">
        <v>4.714885942575858</v>
      </c>
      <c r="O172" s="48">
        <v>6.2406160176598915</v>
      </c>
      <c r="P172" s="48">
        <v>5.2733125411111201</v>
      </c>
      <c r="Q172" s="48">
        <v>5.0719053194364472</v>
      </c>
      <c r="R172" s="48">
        <v>4.6251736624113402</v>
      </c>
      <c r="S172" s="48">
        <v>4.8334818130378929</v>
      </c>
      <c r="T172" s="48">
        <v>5.5727225436814347</v>
      </c>
      <c r="U172" s="48">
        <v>5.1688482900165491</v>
      </c>
      <c r="V172" s="48">
        <v>5.7545679118246236</v>
      </c>
      <c r="W172" s="48">
        <v>5.8193311040006988</v>
      </c>
      <c r="X172" s="48">
        <v>5.9300777374824172</v>
      </c>
      <c r="Y172" s="49"/>
    </row>
    <row r="173" spans="1:25">
      <c r="A173" s="27" t="s">
        <v>55</v>
      </c>
      <c r="B173" s="27" t="s">
        <v>56</v>
      </c>
      <c r="C173" s="27">
        <v>171</v>
      </c>
      <c r="D173" s="48">
        <v>3.8270345448145289</v>
      </c>
      <c r="E173" s="48">
        <v>3.6291534185411463</v>
      </c>
      <c r="F173" s="48">
        <v>5.052120896835512</v>
      </c>
      <c r="G173" s="48">
        <v>4.3297005719826673</v>
      </c>
      <c r="H173" s="48">
        <v>5.385187247752854</v>
      </c>
      <c r="I173" s="48">
        <v>4.952978625633671</v>
      </c>
      <c r="J173" s="48">
        <v>4.7314048379712155</v>
      </c>
      <c r="K173" s="48">
        <v>4.3183884066537779</v>
      </c>
      <c r="L173" s="48">
        <v>5.4900665304181935</v>
      </c>
      <c r="M173" s="48">
        <v>5.2551200582957796</v>
      </c>
      <c r="N173" s="48">
        <v>5.1488305690657707</v>
      </c>
      <c r="O173" s="48">
        <v>5.6782458913806479</v>
      </c>
      <c r="P173" s="48">
        <v>5.5338887802928314</v>
      </c>
      <c r="Q173" s="48">
        <v>4.9735677738226691</v>
      </c>
      <c r="R173" s="48">
        <v>4.300431095066652</v>
      </c>
      <c r="S173" s="48">
        <v>4.3485151979903058</v>
      </c>
      <c r="T173" s="48">
        <v>4.7686386439496049</v>
      </c>
      <c r="U173" s="48">
        <v>4.5740061101043255</v>
      </c>
      <c r="V173" s="48">
        <v>4.5255555887533694</v>
      </c>
      <c r="W173" s="48">
        <v>5.8228189302390208</v>
      </c>
      <c r="X173" s="48">
        <v>4.9386436185667746</v>
      </c>
      <c r="Y173" s="49"/>
    </row>
    <row r="174" spans="1:25">
      <c r="A174" s="27" t="s">
        <v>55</v>
      </c>
      <c r="B174" s="27" t="s">
        <v>56</v>
      </c>
      <c r="C174" s="27">
        <v>172</v>
      </c>
      <c r="D174" s="48">
        <v>3.0994302678928167</v>
      </c>
      <c r="E174" s="48">
        <v>4.1666163535177718</v>
      </c>
      <c r="F174" s="48">
        <v>4.1404119911163111</v>
      </c>
      <c r="G174" s="48">
        <v>4.656168891660788</v>
      </c>
      <c r="H174" s="48">
        <v>4.690035395706551</v>
      </c>
      <c r="I174" s="48">
        <v>5.1731590348607694</v>
      </c>
      <c r="J174" s="48">
        <v>4.4361947218574391</v>
      </c>
      <c r="K174" s="48">
        <v>5.8605865084850564</v>
      </c>
      <c r="L174" s="48">
        <v>4.8966836588943945</v>
      </c>
      <c r="M174" s="48">
        <v>4.8216900687493558</v>
      </c>
      <c r="N174" s="48">
        <v>4.6998419288741964</v>
      </c>
      <c r="O174" s="48">
        <v>5.1701456952066289</v>
      </c>
      <c r="P174" s="48">
        <v>5.6418406006600943</v>
      </c>
      <c r="Q174" s="48">
        <v>4.9501607389368951</v>
      </c>
      <c r="R174" s="48">
        <v>5.5301495766131978</v>
      </c>
      <c r="S174" s="48">
        <v>5.5859811667440047</v>
      </c>
      <c r="T174" s="48">
        <v>4.4784355893718359</v>
      </c>
      <c r="U174" s="48">
        <v>4.7453932514346446</v>
      </c>
      <c r="V174" s="48">
        <v>5.0600030616585974</v>
      </c>
      <c r="W174" s="48">
        <v>5.9815630448684374</v>
      </c>
      <c r="X174" s="48">
        <v>4.949542864938846</v>
      </c>
      <c r="Y174" s="49"/>
    </row>
    <row r="175" spans="1:25">
      <c r="A175" s="27" t="s">
        <v>55</v>
      </c>
      <c r="B175" s="27" t="s">
        <v>56</v>
      </c>
      <c r="C175" s="27">
        <v>173</v>
      </c>
      <c r="D175" s="48">
        <v>3.4582893502021643</v>
      </c>
      <c r="E175" s="48">
        <v>3.9884009969326599</v>
      </c>
      <c r="F175" s="48">
        <v>3.9906016838319585</v>
      </c>
      <c r="G175" s="48">
        <v>4.4153367846521672</v>
      </c>
      <c r="H175" s="48">
        <v>5.2227629201366774</v>
      </c>
      <c r="I175" s="48">
        <v>5.2544353949208915</v>
      </c>
      <c r="J175" s="48">
        <v>4.2798975463669242</v>
      </c>
      <c r="K175" s="48">
        <v>4.791295178490361</v>
      </c>
      <c r="L175" s="48">
        <v>5.1798628924174484</v>
      </c>
      <c r="M175" s="48">
        <v>5.6756685072804363</v>
      </c>
      <c r="N175" s="48">
        <v>5.0521332195998649</v>
      </c>
      <c r="O175" s="48">
        <v>5.1885092673701481</v>
      </c>
      <c r="P175" s="48">
        <v>4.8219900080895313</v>
      </c>
      <c r="Q175" s="48">
        <v>5.138480593999085</v>
      </c>
      <c r="R175" s="48">
        <v>5.0176101129741912</v>
      </c>
      <c r="S175" s="48">
        <v>5.5157144233574797</v>
      </c>
      <c r="T175" s="48">
        <v>4.7821861704956312</v>
      </c>
      <c r="U175" s="48">
        <v>5.462633821818967</v>
      </c>
      <c r="V175" s="48">
        <v>4.867812986689688</v>
      </c>
      <c r="W175" s="48">
        <v>6.5435653884259919</v>
      </c>
      <c r="X175" s="48">
        <v>4.9595422769515283</v>
      </c>
      <c r="Y175" s="49"/>
    </row>
    <row r="176" spans="1:25">
      <c r="A176" s="27" t="s">
        <v>55</v>
      </c>
      <c r="B176" s="27" t="s">
        <v>56</v>
      </c>
      <c r="C176" s="27">
        <v>174</v>
      </c>
      <c r="D176" s="48">
        <v>3.43804256311055</v>
      </c>
      <c r="E176" s="48">
        <v>3.4057675522055035</v>
      </c>
      <c r="F176" s="48">
        <v>4.9298318715282994</v>
      </c>
      <c r="G176" s="48">
        <v>4.9384283378148819</v>
      </c>
      <c r="H176" s="48">
        <v>4.9825694061309029</v>
      </c>
      <c r="I176" s="48">
        <v>4.8883163019723357</v>
      </c>
      <c r="J176" s="48">
        <v>4.5674781918620928</v>
      </c>
      <c r="K176" s="48">
        <v>5.1217814837080331</v>
      </c>
      <c r="L176" s="48">
        <v>5.1179772493064908</v>
      </c>
      <c r="M176" s="48">
        <v>4.6970975855912549</v>
      </c>
      <c r="N176" s="48">
        <v>4.9430801078322943</v>
      </c>
      <c r="O176" s="48">
        <v>6.1471135316346359</v>
      </c>
      <c r="P176" s="48">
        <v>5.8892667165789394</v>
      </c>
      <c r="Q176" s="48">
        <v>5.2566255530621104</v>
      </c>
      <c r="R176" s="48">
        <v>4.3833923267540778</v>
      </c>
      <c r="S176" s="48">
        <v>5.3459346259366072</v>
      </c>
      <c r="T176" s="48">
        <v>5.5318873751387265</v>
      </c>
      <c r="U176" s="48">
        <v>4.9222227557065601</v>
      </c>
      <c r="V176" s="48">
        <v>5.6742443309948376</v>
      </c>
      <c r="W176" s="48">
        <v>4.5669181531028009</v>
      </c>
      <c r="X176" s="48">
        <v>5.5115425647211467</v>
      </c>
      <c r="Y176" s="49"/>
    </row>
    <row r="177" spans="1:25">
      <c r="A177" s="27" t="s">
        <v>55</v>
      </c>
      <c r="B177" s="27" t="s">
        <v>56</v>
      </c>
      <c r="C177" s="27">
        <v>175</v>
      </c>
      <c r="D177" s="48">
        <v>4.1450318460028743</v>
      </c>
      <c r="E177" s="48">
        <v>4.2635857355597224</v>
      </c>
      <c r="F177" s="48">
        <v>4.0581239769903119</v>
      </c>
      <c r="G177" s="48">
        <v>3.8158777963071318</v>
      </c>
      <c r="H177" s="48">
        <v>5.1414521448038464</v>
      </c>
      <c r="I177" s="48">
        <v>5.5618544263927525</v>
      </c>
      <c r="J177" s="48">
        <v>4.6017952965715461</v>
      </c>
      <c r="K177" s="48">
        <v>5.3430702449487706</v>
      </c>
      <c r="L177" s="48">
        <v>5.5921441046752376</v>
      </c>
      <c r="M177" s="48">
        <v>4.6115254571783622</v>
      </c>
      <c r="N177" s="48">
        <v>4.9343638548650395</v>
      </c>
      <c r="O177" s="48">
        <v>4.8471665626449116</v>
      </c>
      <c r="P177" s="48">
        <v>5.7057162888164248</v>
      </c>
      <c r="Q177" s="48">
        <v>5.0916268411594752</v>
      </c>
      <c r="R177" s="48">
        <v>4.6049285579247154</v>
      </c>
      <c r="S177" s="48">
        <v>4.7161515202707678</v>
      </c>
      <c r="T177" s="48">
        <v>4.6823036952495123</v>
      </c>
      <c r="U177" s="48">
        <v>4.5413751654151522</v>
      </c>
      <c r="V177" s="48">
        <v>4.6391845634863467</v>
      </c>
      <c r="W177" s="48">
        <v>5.7109169953412309</v>
      </c>
      <c r="X177" s="48">
        <v>5.9291719155268652</v>
      </c>
      <c r="Y177" s="49"/>
    </row>
    <row r="178" spans="1:25">
      <c r="A178" s="27" t="s">
        <v>55</v>
      </c>
      <c r="B178" s="27" t="s">
        <v>56</v>
      </c>
      <c r="C178" s="27">
        <v>176</v>
      </c>
      <c r="D178" s="48">
        <v>3.0436890521273234</v>
      </c>
      <c r="E178" s="48">
        <v>4.0726615032722346</v>
      </c>
      <c r="F178" s="48">
        <v>4.4882067129731844</v>
      </c>
      <c r="G178" s="48">
        <v>5.0395857701498166</v>
      </c>
      <c r="H178" s="48">
        <v>4.6317748307107038</v>
      </c>
      <c r="I178" s="48">
        <v>4.4539297745162827</v>
      </c>
      <c r="J178" s="48">
        <v>4.5433782629775514</v>
      </c>
      <c r="K178" s="48">
        <v>5.5581965177253254</v>
      </c>
      <c r="L178" s="48">
        <v>5.6780030759449041</v>
      </c>
      <c r="M178" s="48">
        <v>5.0098720118450268</v>
      </c>
      <c r="N178" s="48">
        <v>5.5691880813010908</v>
      </c>
      <c r="O178" s="48">
        <v>5.6175576278814097</v>
      </c>
      <c r="P178" s="48">
        <v>5.0528180638904274</v>
      </c>
      <c r="Q178" s="48">
        <v>5.5427254443820697</v>
      </c>
      <c r="R178" s="48">
        <v>4.3909542725988544</v>
      </c>
      <c r="S178" s="48">
        <v>4.3947390619806672</v>
      </c>
      <c r="T178" s="48">
        <v>4.7251430175873281</v>
      </c>
      <c r="U178" s="48">
        <v>4.6411790879030583</v>
      </c>
      <c r="V178" s="48">
        <v>4.8629843138110038</v>
      </c>
      <c r="W178" s="48">
        <v>5.1395326501911676</v>
      </c>
      <c r="X178" s="48">
        <v>5.533389034730213</v>
      </c>
      <c r="Y178" s="49"/>
    </row>
    <row r="179" spans="1:25">
      <c r="A179" s="27" t="s">
        <v>55</v>
      </c>
      <c r="B179" s="27" t="s">
        <v>56</v>
      </c>
      <c r="C179" s="27">
        <v>177</v>
      </c>
      <c r="D179" s="48">
        <v>3.9086328214599879</v>
      </c>
      <c r="E179" s="48">
        <v>3.5867810767175885</v>
      </c>
      <c r="F179" s="48">
        <v>4.9469385408891036</v>
      </c>
      <c r="G179" s="48">
        <v>4.7166989255303911</v>
      </c>
      <c r="H179" s="48">
        <v>4.3877363040864505</v>
      </c>
      <c r="I179" s="48">
        <v>5.3964045343912082</v>
      </c>
      <c r="J179" s="48">
        <v>4.8521655567970479</v>
      </c>
      <c r="K179" s="48">
        <v>4.2658492639229113</v>
      </c>
      <c r="L179" s="48">
        <v>4.8425899950292468</v>
      </c>
      <c r="M179" s="48">
        <v>4.5507758138000636</v>
      </c>
      <c r="N179" s="48">
        <v>5.0796212286873086</v>
      </c>
      <c r="O179" s="48">
        <v>5.0463368937856394</v>
      </c>
      <c r="P179" s="48">
        <v>5.8568545111316341</v>
      </c>
      <c r="Q179" s="48">
        <v>4.9653164293058003</v>
      </c>
      <c r="R179" s="48">
        <v>4.8663333028580089</v>
      </c>
      <c r="S179" s="48">
        <v>5.6709488778397281</v>
      </c>
      <c r="T179" s="48">
        <v>5.2536956235591994</v>
      </c>
      <c r="U179" s="48">
        <v>5.2076163492253551</v>
      </c>
      <c r="V179" s="48">
        <v>5.0408858427322203</v>
      </c>
      <c r="W179" s="48">
        <v>5.7979213543524972</v>
      </c>
      <c r="X179" s="48">
        <v>5.9286826259401568</v>
      </c>
      <c r="Y179" s="49"/>
    </row>
    <row r="180" spans="1:25">
      <c r="A180" s="27" t="s">
        <v>55</v>
      </c>
      <c r="B180" s="27" t="s">
        <v>56</v>
      </c>
      <c r="C180" s="27">
        <v>178</v>
      </c>
      <c r="D180" s="48">
        <v>3.9848466730403276</v>
      </c>
      <c r="E180" s="48">
        <v>3.9332378450996934</v>
      </c>
      <c r="F180" s="48">
        <v>4.0596965565696896</v>
      </c>
      <c r="G180" s="48">
        <v>5.4819626517904361</v>
      </c>
      <c r="H180" s="48">
        <v>5.0264977030460702</v>
      </c>
      <c r="I180" s="48">
        <v>5.0743977000500111</v>
      </c>
      <c r="J180" s="48">
        <v>4.1826751216572884</v>
      </c>
      <c r="K180" s="48">
        <v>4.9810473905542603</v>
      </c>
      <c r="L180" s="48">
        <v>4.9466127191689102</v>
      </c>
      <c r="M180" s="48">
        <v>4.6285513757593719</v>
      </c>
      <c r="N180" s="48">
        <v>4.9644873818469071</v>
      </c>
      <c r="O180" s="48">
        <v>4.6627347852636811</v>
      </c>
      <c r="P180" s="48">
        <v>5.4043821445660383</v>
      </c>
      <c r="Q180" s="48">
        <v>5.4895987195930438</v>
      </c>
      <c r="R180" s="48">
        <v>4.524333306647323</v>
      </c>
      <c r="S180" s="48">
        <v>4.9175074554682583</v>
      </c>
      <c r="T180" s="48">
        <v>6.051738863567298</v>
      </c>
      <c r="U180" s="48">
        <v>4.9044567654259996</v>
      </c>
      <c r="V180" s="48">
        <v>5.5195084045334459</v>
      </c>
      <c r="W180" s="48">
        <v>4.8114620042659428</v>
      </c>
      <c r="X180" s="48">
        <v>5.4456697178790874</v>
      </c>
      <c r="Y180" s="49"/>
    </row>
    <row r="181" spans="1:25">
      <c r="A181" s="27" t="s">
        <v>55</v>
      </c>
      <c r="B181" s="27" t="s">
        <v>56</v>
      </c>
      <c r="C181" s="27">
        <v>179</v>
      </c>
      <c r="D181" s="48">
        <v>3.5235313437569267</v>
      </c>
      <c r="E181" s="48">
        <v>3.5865265209234005</v>
      </c>
      <c r="F181" s="48">
        <v>4.1672239976102414</v>
      </c>
      <c r="G181" s="48">
        <v>5.6487741476106441</v>
      </c>
      <c r="H181" s="48">
        <v>5.2960514288277407</v>
      </c>
      <c r="I181" s="48">
        <v>5.2398844747884192</v>
      </c>
      <c r="J181" s="48">
        <v>4.8625285647741334</v>
      </c>
      <c r="K181" s="48">
        <v>5.5818902706984419</v>
      </c>
      <c r="L181" s="48">
        <v>5.3453214875328445</v>
      </c>
      <c r="M181" s="48">
        <v>4.7829354475060191</v>
      </c>
      <c r="N181" s="48">
        <v>4.5696294259493291</v>
      </c>
      <c r="O181" s="48">
        <v>4.7535253616726738</v>
      </c>
      <c r="P181" s="48">
        <v>5.6889931506053912</v>
      </c>
      <c r="Q181" s="48">
        <v>5.5498835519599501</v>
      </c>
      <c r="R181" s="48">
        <v>4.4255801633957264</v>
      </c>
      <c r="S181" s="48">
        <v>4.7429175349677122</v>
      </c>
      <c r="T181" s="48">
        <v>4.8564237526162035</v>
      </c>
      <c r="U181" s="48">
        <v>5.0876192517362142</v>
      </c>
      <c r="V181" s="48">
        <v>5.4740280555820329</v>
      </c>
      <c r="W181" s="48">
        <v>5.1726947639227996</v>
      </c>
      <c r="X181" s="48">
        <v>5.0504130616903415</v>
      </c>
      <c r="Y181" s="49"/>
    </row>
    <row r="182" spans="1:25">
      <c r="A182" s="27" t="s">
        <v>55</v>
      </c>
      <c r="B182" s="27" t="s">
        <v>56</v>
      </c>
      <c r="C182" s="27">
        <v>180</v>
      </c>
      <c r="D182" s="48">
        <v>3.4577508836329729</v>
      </c>
      <c r="E182" s="48">
        <v>4.6538273896775175</v>
      </c>
      <c r="F182" s="48">
        <v>4.9784617640958997</v>
      </c>
      <c r="G182" s="48">
        <v>4.210149391401675</v>
      </c>
      <c r="H182" s="48">
        <v>5.2776463656276</v>
      </c>
      <c r="I182" s="48">
        <v>4.8176121622419528</v>
      </c>
      <c r="J182" s="48">
        <v>4.3401986849110026</v>
      </c>
      <c r="K182" s="48">
        <v>5.2985789336717728</v>
      </c>
      <c r="L182" s="48">
        <v>4.8119168687766232</v>
      </c>
      <c r="M182" s="48">
        <v>3.9905899198564456</v>
      </c>
      <c r="N182" s="48">
        <v>5.0539835164884996</v>
      </c>
      <c r="O182" s="48">
        <v>4.5284076028619413</v>
      </c>
      <c r="P182" s="48">
        <v>5.342206798556024</v>
      </c>
      <c r="Q182" s="48">
        <v>4.7485073349826266</v>
      </c>
      <c r="R182" s="48">
        <v>4.5752982651747232</v>
      </c>
      <c r="S182" s="48">
        <v>4.8830873030864241</v>
      </c>
      <c r="T182" s="48">
        <v>5.1156661574969959</v>
      </c>
      <c r="U182" s="48">
        <v>5.2486544303038878</v>
      </c>
      <c r="V182" s="48">
        <v>4.9470453028287995</v>
      </c>
      <c r="W182" s="48">
        <v>5.0370093350400031</v>
      </c>
      <c r="X182" s="48">
        <v>4.7198009113446151</v>
      </c>
      <c r="Y182" s="49"/>
    </row>
    <row r="183" spans="1:25">
      <c r="A183" s="27" t="s">
        <v>55</v>
      </c>
      <c r="B183" s="27" t="s">
        <v>56</v>
      </c>
      <c r="C183" s="27">
        <v>181</v>
      </c>
      <c r="D183" s="48">
        <v>3.5236720223371827</v>
      </c>
      <c r="E183" s="48">
        <v>3.9701357622467266</v>
      </c>
      <c r="F183" s="48">
        <v>5.1436935612005916</v>
      </c>
      <c r="G183" s="48">
        <v>4.1295779428651462</v>
      </c>
      <c r="H183" s="48">
        <v>4.9880206058678977</v>
      </c>
      <c r="I183" s="48">
        <v>5.6875118331852974</v>
      </c>
      <c r="J183" s="48">
        <v>4.8501385691551882</v>
      </c>
      <c r="K183" s="48">
        <v>4.5645735593625858</v>
      </c>
      <c r="L183" s="48">
        <v>4.9107341386173209</v>
      </c>
      <c r="M183" s="48">
        <v>4.9165535782668686</v>
      </c>
      <c r="N183" s="48">
        <v>4.8235607183553713</v>
      </c>
      <c r="O183" s="48">
        <v>5.2274056247632599</v>
      </c>
      <c r="P183" s="48">
        <v>5.348669724101315</v>
      </c>
      <c r="Q183" s="48">
        <v>5.1403399072619846</v>
      </c>
      <c r="R183" s="48">
        <v>4.4043369539128978</v>
      </c>
      <c r="S183" s="48">
        <v>5.5385872111090748</v>
      </c>
      <c r="T183" s="48">
        <v>5.6199100290691639</v>
      </c>
      <c r="U183" s="48">
        <v>5.2243017919157619</v>
      </c>
      <c r="V183" s="48">
        <v>5.6673795715145365</v>
      </c>
      <c r="W183" s="48">
        <v>5.3694835685301303</v>
      </c>
      <c r="X183" s="48">
        <v>5.5813537478588398</v>
      </c>
      <c r="Y183" s="49"/>
    </row>
    <row r="184" spans="1:25">
      <c r="A184" s="27" t="s">
        <v>55</v>
      </c>
      <c r="B184" s="27" t="s">
        <v>56</v>
      </c>
      <c r="C184" s="27">
        <v>182</v>
      </c>
      <c r="D184" s="48">
        <v>3.8246560056179471</v>
      </c>
      <c r="E184" s="48">
        <v>3.7264382989691645</v>
      </c>
      <c r="F184" s="48">
        <v>4.2889926947052057</v>
      </c>
      <c r="G184" s="48">
        <v>4.071256050423119</v>
      </c>
      <c r="H184" s="48">
        <v>4.3442704193417079</v>
      </c>
      <c r="I184" s="48">
        <v>4.0464021178460081</v>
      </c>
      <c r="J184" s="48">
        <v>4.5510625318874052</v>
      </c>
      <c r="K184" s="48">
        <v>4.9074677145571375</v>
      </c>
      <c r="L184" s="48">
        <v>4.5190017960034723</v>
      </c>
      <c r="M184" s="48">
        <v>4.5106166784490931</v>
      </c>
      <c r="N184" s="48">
        <v>4.1988389469998051</v>
      </c>
      <c r="O184" s="48">
        <v>4.8707583522514755</v>
      </c>
      <c r="P184" s="48">
        <v>4.7355765311395182</v>
      </c>
      <c r="Q184" s="48">
        <v>5.2209830621309186</v>
      </c>
      <c r="R184" s="48">
        <v>4.7036991189897526</v>
      </c>
      <c r="S184" s="48">
        <v>4.9219985586930237</v>
      </c>
      <c r="T184" s="48">
        <v>5.4309285932750493</v>
      </c>
      <c r="U184" s="48">
        <v>6.0418555924426212</v>
      </c>
      <c r="V184" s="48">
        <v>4.8200590337974107</v>
      </c>
      <c r="W184" s="48">
        <v>5.4060025917914807</v>
      </c>
      <c r="X184" s="48">
        <v>5.5943222689086971</v>
      </c>
      <c r="Y184" s="49"/>
    </row>
    <row r="185" spans="1:25">
      <c r="A185" s="27" t="s">
        <v>55</v>
      </c>
      <c r="B185" s="27" t="s">
        <v>56</v>
      </c>
      <c r="C185" s="27">
        <v>183</v>
      </c>
      <c r="D185" s="48">
        <v>4.2755400413539268</v>
      </c>
      <c r="E185" s="48">
        <v>4.618501215857564</v>
      </c>
      <c r="F185" s="48">
        <v>3.3180648605848289</v>
      </c>
      <c r="G185" s="48">
        <v>4.0767074056763049</v>
      </c>
      <c r="H185" s="48">
        <v>5.1161809288646998</v>
      </c>
      <c r="I185" s="48">
        <v>4.4714008630226898</v>
      </c>
      <c r="J185" s="48">
        <v>4.5567994326922951</v>
      </c>
      <c r="K185" s="48">
        <v>4.9381027896962397</v>
      </c>
      <c r="L185" s="48">
        <v>5.5133502928028797</v>
      </c>
      <c r="M185" s="48">
        <v>5.0317776845064701</v>
      </c>
      <c r="N185" s="48">
        <v>6.5892638599017639</v>
      </c>
      <c r="O185" s="48">
        <v>5.5300978345790277</v>
      </c>
      <c r="P185" s="48">
        <v>5.4229015265747851</v>
      </c>
      <c r="Q185" s="48">
        <v>4.380984711228427</v>
      </c>
      <c r="R185" s="48">
        <v>5.1936184262513203</v>
      </c>
      <c r="S185" s="48">
        <v>4.4302924844666451</v>
      </c>
      <c r="T185" s="48">
        <v>4.7203057908725059</v>
      </c>
      <c r="U185" s="48">
        <v>5.5227082049819005</v>
      </c>
      <c r="V185" s="48">
        <v>5.1816448634827488</v>
      </c>
      <c r="W185" s="48">
        <v>5.6701389177281714</v>
      </c>
      <c r="X185" s="48">
        <v>5.1705515303786536</v>
      </c>
      <c r="Y185" s="49"/>
    </row>
    <row r="186" spans="1:25">
      <c r="A186" s="27" t="s">
        <v>55</v>
      </c>
      <c r="B186" s="27" t="s">
        <v>56</v>
      </c>
      <c r="C186" s="27">
        <v>184</v>
      </c>
      <c r="D186" s="48">
        <v>3.2104681331448082</v>
      </c>
      <c r="E186" s="48">
        <v>5.0312202687275365</v>
      </c>
      <c r="F186" s="48">
        <v>4.5046443023647473</v>
      </c>
      <c r="G186" s="48">
        <v>5.297839874832686</v>
      </c>
      <c r="H186" s="48">
        <v>5.3544487506330665</v>
      </c>
      <c r="I186" s="48">
        <v>5.1024755606625707</v>
      </c>
      <c r="J186" s="48">
        <v>4.5640828028437834</v>
      </c>
      <c r="K186" s="48">
        <v>5.0379001668388801</v>
      </c>
      <c r="L186" s="48">
        <v>5.9059371187592893</v>
      </c>
      <c r="M186" s="48">
        <v>4.7017031719043896</v>
      </c>
      <c r="N186" s="48">
        <v>4.6797354454603877</v>
      </c>
      <c r="O186" s="48">
        <v>4.9305331656294191</v>
      </c>
      <c r="P186" s="48">
        <v>5.6767987431106981</v>
      </c>
      <c r="Q186" s="48">
        <v>5.3165595697169117</v>
      </c>
      <c r="R186" s="48">
        <v>5.887884399548331</v>
      </c>
      <c r="S186" s="48">
        <v>5.253581037981645</v>
      </c>
      <c r="T186" s="48">
        <v>5.9315492756522632</v>
      </c>
      <c r="U186" s="48">
        <v>4.932138308843645</v>
      </c>
      <c r="V186" s="48">
        <v>5.042905642317681</v>
      </c>
      <c r="W186" s="48">
        <v>4.7491258488696415</v>
      </c>
      <c r="X186" s="48">
        <v>5.4676883452033005</v>
      </c>
      <c r="Y186" s="49"/>
    </row>
    <row r="187" spans="1:25">
      <c r="A187" s="27" t="s">
        <v>55</v>
      </c>
      <c r="B187" s="27" t="s">
        <v>56</v>
      </c>
      <c r="C187" s="27">
        <v>185</v>
      </c>
      <c r="D187" s="48">
        <v>3.7841917510641978</v>
      </c>
      <c r="E187" s="48">
        <v>4.1601529459762565</v>
      </c>
      <c r="F187" s="48">
        <v>4.3915330548468532</v>
      </c>
      <c r="G187" s="48">
        <v>4.6645770951259076</v>
      </c>
      <c r="H187" s="48">
        <v>5.4561447953986022</v>
      </c>
      <c r="I187" s="48">
        <v>4.5068169996173593</v>
      </c>
      <c r="J187" s="48">
        <v>4.8051504086004053</v>
      </c>
      <c r="K187" s="48">
        <v>5.0608855264784305</v>
      </c>
      <c r="L187" s="48">
        <v>4.7652135238597468</v>
      </c>
      <c r="M187" s="48">
        <v>4.8116370379622193</v>
      </c>
      <c r="N187" s="48">
        <v>5.0392655080963333</v>
      </c>
      <c r="O187" s="48">
        <v>4.778576286030205</v>
      </c>
      <c r="P187" s="48">
        <v>5.1658804338724877</v>
      </c>
      <c r="Q187" s="48">
        <v>4.7509760833735601</v>
      </c>
      <c r="R187" s="48">
        <v>4.5336028886003081</v>
      </c>
      <c r="S187" s="48">
        <v>5.3637600973727446</v>
      </c>
      <c r="T187" s="48">
        <v>4.7342696636729693</v>
      </c>
      <c r="U187" s="48">
        <v>5.2414230848487495</v>
      </c>
      <c r="V187" s="48">
        <v>5.1314166793254472</v>
      </c>
      <c r="W187" s="48">
        <v>5.0821099663303722</v>
      </c>
      <c r="X187" s="48">
        <v>5.7459064252135805</v>
      </c>
      <c r="Y187" s="49"/>
    </row>
    <row r="188" spans="1:25">
      <c r="A188" s="27" t="s">
        <v>55</v>
      </c>
      <c r="B188" s="27" t="s">
        <v>56</v>
      </c>
      <c r="C188" s="27">
        <v>186</v>
      </c>
      <c r="D188" s="48">
        <v>3.5772593519222196</v>
      </c>
      <c r="E188" s="48">
        <v>4.6788687063427794</v>
      </c>
      <c r="F188" s="48">
        <v>4.4342118222389058</v>
      </c>
      <c r="G188" s="48">
        <v>5.0885031820027917</v>
      </c>
      <c r="H188" s="48">
        <v>5.1231551304510292</v>
      </c>
      <c r="I188" s="48">
        <v>5.4739957667370263</v>
      </c>
      <c r="J188" s="48">
        <v>5.0947226413803115</v>
      </c>
      <c r="K188" s="48">
        <v>4.6521071028395822</v>
      </c>
      <c r="L188" s="48">
        <v>5.0759784099921088</v>
      </c>
      <c r="M188" s="48">
        <v>4.5643105929200507</v>
      </c>
      <c r="N188" s="48">
        <v>5.1573173885650245</v>
      </c>
      <c r="O188" s="48">
        <v>5.2591188519193146</v>
      </c>
      <c r="P188" s="48">
        <v>4.5188676329129311</v>
      </c>
      <c r="Q188" s="48">
        <v>4.9030419988354605</v>
      </c>
      <c r="R188" s="48">
        <v>5.0991527733459225</v>
      </c>
      <c r="S188" s="48">
        <v>4.6368267383929149</v>
      </c>
      <c r="T188" s="48">
        <v>5.4473250072669668</v>
      </c>
      <c r="U188" s="48">
        <v>4.9575557860526986</v>
      </c>
      <c r="V188" s="48">
        <v>5.7374903107719994</v>
      </c>
      <c r="W188" s="48">
        <v>5.62705343583663</v>
      </c>
      <c r="X188" s="48">
        <v>5.24608130722849</v>
      </c>
      <c r="Y188" s="49"/>
    </row>
    <row r="189" spans="1:25">
      <c r="A189" s="27" t="s">
        <v>55</v>
      </c>
      <c r="B189" s="27" t="s">
        <v>56</v>
      </c>
      <c r="C189" s="27">
        <v>187</v>
      </c>
      <c r="D189" s="48">
        <v>3.8605665512081533</v>
      </c>
      <c r="E189" s="48">
        <v>3.7897266552003446</v>
      </c>
      <c r="F189" s="48">
        <v>4.0512283609884392</v>
      </c>
      <c r="G189" s="48">
        <v>4.8009753274962765</v>
      </c>
      <c r="H189" s="48">
        <v>4.8062536615545026</v>
      </c>
      <c r="I189" s="48">
        <v>4.6015128435194681</v>
      </c>
      <c r="J189" s="48">
        <v>4.799367442028065</v>
      </c>
      <c r="K189" s="48">
        <v>4.8332775425946961</v>
      </c>
      <c r="L189" s="48">
        <v>5.1358105538867385</v>
      </c>
      <c r="M189" s="48">
        <v>5.1518793503697724</v>
      </c>
      <c r="N189" s="48">
        <v>5.0079958128212168</v>
      </c>
      <c r="O189" s="48">
        <v>5.1760839064483539</v>
      </c>
      <c r="P189" s="48">
        <v>3.8858924053177657</v>
      </c>
      <c r="Q189" s="48">
        <v>4.6492663199113222</v>
      </c>
      <c r="R189" s="48">
        <v>4.6210990833860075</v>
      </c>
      <c r="S189" s="48">
        <v>5.5330605375968016</v>
      </c>
      <c r="T189" s="48">
        <v>5.0107787723935315</v>
      </c>
      <c r="U189" s="48">
        <v>4.7957377262032637</v>
      </c>
      <c r="V189" s="48">
        <v>4.7852280551689885</v>
      </c>
      <c r="W189" s="48">
        <v>5.5250850033477592</v>
      </c>
      <c r="X189" s="48">
        <v>5.625320809598418</v>
      </c>
      <c r="Y189" s="49"/>
    </row>
    <row r="190" spans="1:25">
      <c r="A190" s="27" t="s">
        <v>55</v>
      </c>
      <c r="B190" s="27" t="s">
        <v>56</v>
      </c>
      <c r="C190" s="27">
        <v>188</v>
      </c>
      <c r="D190" s="48">
        <v>3.7222871969169984</v>
      </c>
      <c r="E190" s="48">
        <v>4.234858436212436</v>
      </c>
      <c r="F190" s="48">
        <v>4.2681885368407722</v>
      </c>
      <c r="G190" s="48">
        <v>4.6659902391196182</v>
      </c>
      <c r="H190" s="48">
        <v>4.4515523012071823</v>
      </c>
      <c r="I190" s="48">
        <v>4.9683289526113388</v>
      </c>
      <c r="J190" s="48">
        <v>4.4445651981639633</v>
      </c>
      <c r="K190" s="48">
        <v>5.0537906229384832</v>
      </c>
      <c r="L190" s="48">
        <v>4.796943954641713</v>
      </c>
      <c r="M190" s="48">
        <v>4.5264376156918855</v>
      </c>
      <c r="N190" s="48">
        <v>5.3953225067978767</v>
      </c>
      <c r="O190" s="48">
        <v>5.7336947710178103</v>
      </c>
      <c r="P190" s="48">
        <v>4.9497007051095947</v>
      </c>
      <c r="Q190" s="48">
        <v>4.8323290890019175</v>
      </c>
      <c r="R190" s="48">
        <v>5.0113226333099208</v>
      </c>
      <c r="S190" s="48">
        <v>5.3628416722186767</v>
      </c>
      <c r="T190" s="48">
        <v>4.5962285711787052</v>
      </c>
      <c r="U190" s="48">
        <v>4.9281687983099598</v>
      </c>
      <c r="V190" s="48">
        <v>4.4697738419332556</v>
      </c>
      <c r="W190" s="48">
        <v>5.1044374945595967</v>
      </c>
      <c r="X190" s="48">
        <v>4.8256051517352727</v>
      </c>
      <c r="Y190" s="49"/>
    </row>
    <row r="191" spans="1:25">
      <c r="A191" s="27" t="s">
        <v>55</v>
      </c>
      <c r="B191" s="27" t="s">
        <v>56</v>
      </c>
      <c r="C191" s="27">
        <v>189</v>
      </c>
      <c r="D191" s="48">
        <v>4.1235083981254803</v>
      </c>
      <c r="E191" s="48">
        <v>4.0274857741487846</v>
      </c>
      <c r="F191" s="48">
        <v>5.1899229738660742</v>
      </c>
      <c r="G191" s="48">
        <v>4.2701342814577012</v>
      </c>
      <c r="H191" s="48">
        <v>4.7547448627570823</v>
      </c>
      <c r="I191" s="48">
        <v>4.700918490229359</v>
      </c>
      <c r="J191" s="48">
        <v>4.8345546326467534</v>
      </c>
      <c r="K191" s="48">
        <v>5.6087298093511251</v>
      </c>
      <c r="L191" s="48">
        <v>5.564839032536705</v>
      </c>
      <c r="M191" s="48">
        <v>4.4030725740045886</v>
      </c>
      <c r="N191" s="48">
        <v>4.6555724105710432</v>
      </c>
      <c r="O191" s="48">
        <v>6.0528649481401366</v>
      </c>
      <c r="P191" s="48">
        <v>5.6154481126835405</v>
      </c>
      <c r="Q191" s="48">
        <v>5.7233367498077774</v>
      </c>
      <c r="R191" s="48">
        <v>4.7928844877203254</v>
      </c>
      <c r="S191" s="48">
        <v>4.6180701772592085</v>
      </c>
      <c r="T191" s="48">
        <v>5.1339012778909634</v>
      </c>
      <c r="U191" s="48">
        <v>4.8077197645300052</v>
      </c>
      <c r="V191" s="48">
        <v>4.7709758093037147</v>
      </c>
      <c r="W191" s="48">
        <v>4.7735890145608328</v>
      </c>
      <c r="X191" s="48">
        <v>4.8418008877525711</v>
      </c>
      <c r="Y191" s="49"/>
    </row>
    <row r="192" spans="1:25">
      <c r="A192" s="27" t="s">
        <v>55</v>
      </c>
      <c r="B192" s="27" t="s">
        <v>56</v>
      </c>
      <c r="C192" s="27">
        <v>190</v>
      </c>
      <c r="D192" s="48">
        <v>3.2834497562543414</v>
      </c>
      <c r="E192" s="48">
        <v>4.0480762096910041</v>
      </c>
      <c r="F192" s="48">
        <v>4.0128143683297175</v>
      </c>
      <c r="G192" s="48">
        <v>5.0466967630057677</v>
      </c>
      <c r="H192" s="48">
        <v>4.5694106262536964</v>
      </c>
      <c r="I192" s="48">
        <v>4.4422031692317008</v>
      </c>
      <c r="J192" s="48">
        <v>4.0988041752078619</v>
      </c>
      <c r="K192" s="48">
        <v>5.2444302172233934</v>
      </c>
      <c r="L192" s="48">
        <v>4.2487507186863649</v>
      </c>
      <c r="M192" s="48">
        <v>4.8686141166899191</v>
      </c>
      <c r="N192" s="48">
        <v>4.0789488639599325</v>
      </c>
      <c r="O192" s="48">
        <v>5.0903730094673421</v>
      </c>
      <c r="P192" s="48">
        <v>4.5899827545546366</v>
      </c>
      <c r="Q192" s="48">
        <v>5.3971339968266863</v>
      </c>
      <c r="R192" s="48">
        <v>4.9852194820935454</v>
      </c>
      <c r="S192" s="48">
        <v>5.1156591953623982</v>
      </c>
      <c r="T192" s="48">
        <v>5.2172373858882022</v>
      </c>
      <c r="U192" s="48">
        <v>4.8056020490094111</v>
      </c>
      <c r="V192" s="48">
        <v>4.9337308264305628</v>
      </c>
      <c r="W192" s="48">
        <v>4.769023330702014</v>
      </c>
      <c r="X192" s="48">
        <v>5.5825266078995739</v>
      </c>
      <c r="Y192" s="49"/>
    </row>
    <row r="193" spans="1:25">
      <c r="A193" s="27" t="s">
        <v>55</v>
      </c>
      <c r="B193" s="27" t="s">
        <v>56</v>
      </c>
      <c r="C193" s="27">
        <v>191</v>
      </c>
      <c r="D193" s="48">
        <v>4.0226156815303016</v>
      </c>
      <c r="E193" s="48">
        <v>3.9079574324647388</v>
      </c>
      <c r="F193" s="48">
        <v>5.1932380473122652</v>
      </c>
      <c r="G193" s="48">
        <v>5.2103139871489512</v>
      </c>
      <c r="H193" s="48">
        <v>4.702020074095163</v>
      </c>
      <c r="I193" s="48">
        <v>5.0647122327468326</v>
      </c>
      <c r="J193" s="48">
        <v>5.1517122136876639</v>
      </c>
      <c r="K193" s="48">
        <v>4.8726157914477195</v>
      </c>
      <c r="L193" s="48">
        <v>5.0056940145523772</v>
      </c>
      <c r="M193" s="48">
        <v>4.4240135253666617</v>
      </c>
      <c r="N193" s="48">
        <v>4.9783069648831093</v>
      </c>
      <c r="O193" s="48">
        <v>4.5644245579181888</v>
      </c>
      <c r="P193" s="48">
        <v>5.4065718024412268</v>
      </c>
      <c r="Q193" s="48">
        <v>3.8137024019551857</v>
      </c>
      <c r="R193" s="48">
        <v>4.6765763743608444</v>
      </c>
      <c r="S193" s="48">
        <v>5.9299921293095998</v>
      </c>
      <c r="T193" s="48">
        <v>6.0038462499433427</v>
      </c>
      <c r="U193" s="48">
        <v>4.6787486659642559</v>
      </c>
      <c r="V193" s="48">
        <v>4.7392736288474433</v>
      </c>
      <c r="W193" s="48">
        <v>5.0454134603269409</v>
      </c>
      <c r="X193" s="48">
        <v>5.0043125120879504</v>
      </c>
      <c r="Y193" s="49"/>
    </row>
    <row r="194" spans="1:25">
      <c r="A194" s="27" t="s">
        <v>55</v>
      </c>
      <c r="B194" s="27" t="s">
        <v>56</v>
      </c>
      <c r="C194" s="27">
        <v>192</v>
      </c>
      <c r="D194" s="48">
        <v>3.3037671937427349</v>
      </c>
      <c r="E194" s="48">
        <v>3.6703321119533117</v>
      </c>
      <c r="F194" s="48">
        <v>4.2921422861496827</v>
      </c>
      <c r="G194" s="48">
        <v>5.1634918646985009</v>
      </c>
      <c r="H194" s="48">
        <v>4.3413254090757469</v>
      </c>
      <c r="I194" s="48">
        <v>4.3363166906313193</v>
      </c>
      <c r="J194" s="48">
        <v>5.247253737854404</v>
      </c>
      <c r="K194" s="48">
        <v>5.4155083358499656</v>
      </c>
      <c r="L194" s="48">
        <v>6.2307100179997903</v>
      </c>
      <c r="M194" s="48">
        <v>4.5158858949806922</v>
      </c>
      <c r="N194" s="48">
        <v>4.7005261962546498</v>
      </c>
      <c r="O194" s="48">
        <v>4.8903516756057384</v>
      </c>
      <c r="P194" s="48">
        <v>5.6330847981577907</v>
      </c>
      <c r="Q194" s="48">
        <v>4.8505316625455057</v>
      </c>
      <c r="R194" s="48">
        <v>5.6234483376159448</v>
      </c>
      <c r="S194" s="48">
        <v>6.146168619711454</v>
      </c>
      <c r="T194" s="48">
        <v>5.9250148500897311</v>
      </c>
      <c r="U194" s="48">
        <v>4.9301037958222889</v>
      </c>
      <c r="V194" s="48">
        <v>4.8450553848942945</v>
      </c>
      <c r="W194" s="48">
        <v>5.4866977983901579</v>
      </c>
      <c r="X194" s="48">
        <v>5.6033674372840387</v>
      </c>
      <c r="Y194" s="49"/>
    </row>
    <row r="195" spans="1:25">
      <c r="A195" s="27" t="s">
        <v>55</v>
      </c>
      <c r="B195" s="27" t="s">
        <v>56</v>
      </c>
      <c r="C195" s="27">
        <v>193</v>
      </c>
      <c r="D195" s="48">
        <v>3.448019277483104</v>
      </c>
      <c r="E195" s="48">
        <v>3.3160984532578737</v>
      </c>
      <c r="F195" s="48">
        <v>4.3576144141093103</v>
      </c>
      <c r="G195" s="48">
        <v>4.6694903726746491</v>
      </c>
      <c r="H195" s="48">
        <v>5.475153480065142</v>
      </c>
      <c r="I195" s="48">
        <v>5.2901494243398943</v>
      </c>
      <c r="J195" s="48">
        <v>4.7863856492234627</v>
      </c>
      <c r="K195" s="48">
        <v>5.8645035109893469</v>
      </c>
      <c r="L195" s="48">
        <v>4.9693863325964802</v>
      </c>
      <c r="M195" s="48">
        <v>4.9991332165927185</v>
      </c>
      <c r="N195" s="48">
        <v>4.4618754980789905</v>
      </c>
      <c r="O195" s="48">
        <v>4.6445437962652694</v>
      </c>
      <c r="P195" s="48">
        <v>5.6523223306186363</v>
      </c>
      <c r="Q195" s="48">
        <v>4.5423050622277712</v>
      </c>
      <c r="R195" s="48">
        <v>4.3554234262513383</v>
      </c>
      <c r="S195" s="48">
        <v>5.2838212490441725</v>
      </c>
      <c r="T195" s="48">
        <v>5.0952387418395872</v>
      </c>
      <c r="U195" s="48">
        <v>5.4513320566168009</v>
      </c>
      <c r="V195" s="48">
        <v>5.9188910948119959</v>
      </c>
      <c r="W195" s="48">
        <v>5.8327700869291688</v>
      </c>
      <c r="X195" s="48">
        <v>5.7343268538781995</v>
      </c>
      <c r="Y195" s="49"/>
    </row>
    <row r="196" spans="1:25">
      <c r="A196" s="27" t="s">
        <v>55</v>
      </c>
      <c r="B196" s="27" t="s">
        <v>56</v>
      </c>
      <c r="C196" s="27">
        <v>194</v>
      </c>
      <c r="D196" s="48">
        <v>3.6490078623444226</v>
      </c>
      <c r="E196" s="48">
        <v>4.2945205502593611</v>
      </c>
      <c r="F196" s="48">
        <v>4.3760712518727898</v>
      </c>
      <c r="G196" s="48">
        <v>4.4795093593079089</v>
      </c>
      <c r="H196" s="48">
        <v>5.460848932634188</v>
      </c>
      <c r="I196" s="48">
        <v>4.3961743714134451</v>
      </c>
      <c r="J196" s="48">
        <v>4.954507016037355</v>
      </c>
      <c r="K196" s="48">
        <v>4.3228858480174166</v>
      </c>
      <c r="L196" s="48">
        <v>4.4493702157970905</v>
      </c>
      <c r="M196" s="48">
        <v>5.0013722975729671</v>
      </c>
      <c r="N196" s="48">
        <v>4.88511036866044</v>
      </c>
      <c r="O196" s="48">
        <v>5.0091072438177893</v>
      </c>
      <c r="P196" s="48">
        <v>4.7727618144322852</v>
      </c>
      <c r="Q196" s="48">
        <v>5.1416970119541636</v>
      </c>
      <c r="R196" s="48">
        <v>4.8115000417142415</v>
      </c>
      <c r="S196" s="48">
        <v>4.3914659431489698</v>
      </c>
      <c r="T196" s="48">
        <v>6.3510304008247012</v>
      </c>
      <c r="U196" s="48">
        <v>5.5042813243603073</v>
      </c>
      <c r="V196" s="48">
        <v>4.5625988330334071</v>
      </c>
      <c r="W196" s="48">
        <v>5.1893721549740564</v>
      </c>
      <c r="X196" s="48">
        <v>5.4296261946338538</v>
      </c>
      <c r="Y196" s="49"/>
    </row>
    <row r="197" spans="1:25">
      <c r="A197" s="27" t="s">
        <v>55</v>
      </c>
      <c r="B197" s="27" t="s">
        <v>56</v>
      </c>
      <c r="C197" s="27">
        <v>195</v>
      </c>
      <c r="D197" s="48">
        <v>3.2165662156254733</v>
      </c>
      <c r="E197" s="48">
        <v>3.5705341562666755</v>
      </c>
      <c r="F197" s="48">
        <v>4.6499006337680768</v>
      </c>
      <c r="G197" s="48">
        <v>4.8241410946814742</v>
      </c>
      <c r="H197" s="48">
        <v>4.3575209814074238</v>
      </c>
      <c r="I197" s="48">
        <v>5.0882941759653093</v>
      </c>
      <c r="J197" s="48">
        <v>5.5489059317287905</v>
      </c>
      <c r="K197" s="48">
        <v>5.2370854480318201</v>
      </c>
      <c r="L197" s="48">
        <v>5.1325321115590441</v>
      </c>
      <c r="M197" s="48">
        <v>4.3595992763213873</v>
      </c>
      <c r="N197" s="48">
        <v>5.3145803236148623</v>
      </c>
      <c r="O197" s="48">
        <v>4.548831612759316</v>
      </c>
      <c r="P197" s="48">
        <v>6.0001916711345409</v>
      </c>
      <c r="Q197" s="48">
        <v>4.7412406435341916</v>
      </c>
      <c r="R197" s="48">
        <v>3.9142608156276726</v>
      </c>
      <c r="S197" s="48">
        <v>5.1216388184715589</v>
      </c>
      <c r="T197" s="48">
        <v>5.1212756208781531</v>
      </c>
      <c r="U197" s="48">
        <v>4.8014558524756197</v>
      </c>
      <c r="V197" s="48">
        <v>4.9429090804232292</v>
      </c>
      <c r="W197" s="48">
        <v>5.8077674871115077</v>
      </c>
      <c r="X197" s="48">
        <v>4.6643881288424671</v>
      </c>
      <c r="Y197" s="49"/>
    </row>
    <row r="198" spans="1:25">
      <c r="A198" s="27" t="s">
        <v>55</v>
      </c>
      <c r="B198" s="27" t="s">
        <v>56</v>
      </c>
      <c r="C198" s="27">
        <v>196</v>
      </c>
      <c r="D198" s="48">
        <v>3.4710849461592335</v>
      </c>
      <c r="E198" s="48">
        <v>3.7699942219444225</v>
      </c>
      <c r="F198" s="48">
        <v>4.8561975655301435</v>
      </c>
      <c r="G198" s="48">
        <v>5.1962072248240867</v>
      </c>
      <c r="H198" s="48">
        <v>4.5466739852781624</v>
      </c>
      <c r="I198" s="48">
        <v>4.9958270323747964</v>
      </c>
      <c r="J198" s="48">
        <v>4.0790251687887844</v>
      </c>
      <c r="K198" s="48">
        <v>4.744160824385073</v>
      </c>
      <c r="L198" s="48">
        <v>5.6566328911308714</v>
      </c>
      <c r="M198" s="48">
        <v>5.394871897816218</v>
      </c>
      <c r="N198" s="48">
        <v>4.4530346556989562</v>
      </c>
      <c r="O198" s="48">
        <v>4.3650941992796435</v>
      </c>
      <c r="P198" s="48">
        <v>4.7489352475124331</v>
      </c>
      <c r="Q198" s="48">
        <v>4.8651078501229126</v>
      </c>
      <c r="R198" s="48">
        <v>4.8789121243947742</v>
      </c>
      <c r="S198" s="48">
        <v>5.3952601761460004</v>
      </c>
      <c r="T198" s="48">
        <v>5.6054450441836741</v>
      </c>
      <c r="U198" s="48">
        <v>5.0639719753784771</v>
      </c>
      <c r="V198" s="48">
        <v>4.6447165343524377</v>
      </c>
      <c r="W198" s="48">
        <v>5.7070458554084507</v>
      </c>
      <c r="X198" s="48">
        <v>5.9183162404247085</v>
      </c>
      <c r="Y198" s="49"/>
    </row>
    <row r="199" spans="1:25">
      <c r="A199" s="27" t="s">
        <v>55</v>
      </c>
      <c r="B199" s="27" t="s">
        <v>56</v>
      </c>
      <c r="C199" s="27">
        <v>197</v>
      </c>
      <c r="D199" s="48">
        <v>3.7358918651916571</v>
      </c>
      <c r="E199" s="48">
        <v>4.0401770618165518</v>
      </c>
      <c r="F199" s="48">
        <v>4.6075103241058066</v>
      </c>
      <c r="G199" s="48">
        <v>4.9900490152872132</v>
      </c>
      <c r="H199" s="48">
        <v>5.0663517191942642</v>
      </c>
      <c r="I199" s="48">
        <v>4.6457297453626447</v>
      </c>
      <c r="J199" s="48">
        <v>5.3493903525635602</v>
      </c>
      <c r="K199" s="48">
        <v>5.3667803317265772</v>
      </c>
      <c r="L199" s="48">
        <v>5.1568017212339319</v>
      </c>
      <c r="M199" s="48">
        <v>4.8130967661106832</v>
      </c>
      <c r="N199" s="48">
        <v>4.6913295172324005</v>
      </c>
      <c r="O199" s="48">
        <v>5.2476471987204194</v>
      </c>
      <c r="P199" s="48">
        <v>5.5601996614821214</v>
      </c>
      <c r="Q199" s="48">
        <v>4.8605110576785391</v>
      </c>
      <c r="R199" s="48">
        <v>4.3719629187042273</v>
      </c>
      <c r="S199" s="48">
        <v>5.1048567109567013</v>
      </c>
      <c r="T199" s="48">
        <v>5.4749106478449328</v>
      </c>
      <c r="U199" s="48">
        <v>5.3510013260753473</v>
      </c>
      <c r="V199" s="48">
        <v>5.1130017640928944</v>
      </c>
      <c r="W199" s="48">
        <v>5.4635953503575561</v>
      </c>
      <c r="X199" s="48">
        <v>5.3646739625009578</v>
      </c>
      <c r="Y199" s="49"/>
    </row>
    <row r="200" spans="1:25">
      <c r="A200" s="27" t="s">
        <v>55</v>
      </c>
      <c r="B200" s="27" t="s">
        <v>56</v>
      </c>
      <c r="C200" s="27">
        <v>198</v>
      </c>
      <c r="D200" s="48">
        <v>3.1870651615837007</v>
      </c>
      <c r="E200" s="48">
        <v>3.5324494805062816</v>
      </c>
      <c r="F200" s="48">
        <v>4.8732114379190481</v>
      </c>
      <c r="G200" s="48">
        <v>3.9304709452849154</v>
      </c>
      <c r="H200" s="48">
        <v>5.5687202101707172</v>
      </c>
      <c r="I200" s="48">
        <v>4.7325701081682476</v>
      </c>
      <c r="J200" s="48">
        <v>4.7761034763940877</v>
      </c>
      <c r="K200" s="48">
        <v>4.6526206242848929</v>
      </c>
      <c r="L200" s="48">
        <v>5.5817666137886599</v>
      </c>
      <c r="M200" s="48">
        <v>4.543806466338979</v>
      </c>
      <c r="N200" s="48">
        <v>5.4147844330812029</v>
      </c>
      <c r="O200" s="48">
        <v>4.6803773077195618</v>
      </c>
      <c r="P200" s="48">
        <v>5.7085844642805057</v>
      </c>
      <c r="Q200" s="48">
        <v>4.5932425520208771</v>
      </c>
      <c r="R200" s="48">
        <v>4.0275637997561189</v>
      </c>
      <c r="S200" s="48">
        <v>4.4205728131075945</v>
      </c>
      <c r="T200" s="48">
        <v>5.6991302390080198</v>
      </c>
      <c r="U200" s="48">
        <v>5.2159059061648065</v>
      </c>
      <c r="V200" s="48">
        <v>5.3892086861380459</v>
      </c>
      <c r="W200" s="48">
        <v>5.1222516841649757</v>
      </c>
      <c r="X200" s="48">
        <v>5.1802459983113796</v>
      </c>
      <c r="Y200" s="49"/>
    </row>
    <row r="201" spans="1:25">
      <c r="A201" s="27" t="s">
        <v>55</v>
      </c>
      <c r="B201" s="27" t="s">
        <v>56</v>
      </c>
      <c r="C201" s="27">
        <v>199</v>
      </c>
      <c r="D201" s="48">
        <v>3.7923670942093088</v>
      </c>
      <c r="E201" s="48">
        <v>4.4107301294808554</v>
      </c>
      <c r="F201" s="48">
        <v>4.3766923897799028</v>
      </c>
      <c r="G201" s="48">
        <v>4.7172597455840153</v>
      </c>
      <c r="H201" s="48">
        <v>4.8704726156837035</v>
      </c>
      <c r="I201" s="48">
        <v>5.4231623606482282</v>
      </c>
      <c r="J201" s="48">
        <v>4.8621696017663076</v>
      </c>
      <c r="K201" s="48">
        <v>5.5133219395424016</v>
      </c>
      <c r="L201" s="48">
        <v>4.5880092407170228</v>
      </c>
      <c r="M201" s="48">
        <v>4.8915284848962282</v>
      </c>
      <c r="N201" s="48">
        <v>5.2749966918978597</v>
      </c>
      <c r="O201" s="48">
        <v>4.2779843563242039</v>
      </c>
      <c r="P201" s="48">
        <v>5.2562245926617059</v>
      </c>
      <c r="Q201" s="48">
        <v>5.1021003820839557</v>
      </c>
      <c r="R201" s="48">
        <v>4.3187565455625023</v>
      </c>
      <c r="S201" s="48">
        <v>4.9233032768574718</v>
      </c>
      <c r="T201" s="48">
        <v>4.6326110598389985</v>
      </c>
      <c r="U201" s="48">
        <v>5.3009553008404025</v>
      </c>
      <c r="V201" s="48">
        <v>5.2639041452868325</v>
      </c>
      <c r="W201" s="48">
        <v>5.3323618803680706</v>
      </c>
      <c r="X201" s="48">
        <v>5.9229363320761328</v>
      </c>
      <c r="Y201" s="49"/>
    </row>
    <row r="202" spans="1:25">
      <c r="A202" s="27" t="s">
        <v>55</v>
      </c>
      <c r="B202" s="27" t="s">
        <v>56</v>
      </c>
      <c r="C202" s="27">
        <v>200</v>
      </c>
      <c r="D202" s="48">
        <v>3.9498353143452407</v>
      </c>
      <c r="E202" s="48">
        <v>3.9919096332277704</v>
      </c>
      <c r="F202" s="48">
        <v>4.8964624310963929</v>
      </c>
      <c r="G202" s="48">
        <v>5.1509515627547851</v>
      </c>
      <c r="H202" s="48">
        <v>4.9546682202297907</v>
      </c>
      <c r="I202" s="48">
        <v>5.3469962243170031</v>
      </c>
      <c r="J202" s="48">
        <v>5.358694398805814</v>
      </c>
      <c r="K202" s="48">
        <v>5.590552389474631</v>
      </c>
      <c r="L202" s="48">
        <v>5.254817039378529</v>
      </c>
      <c r="M202" s="48">
        <v>5.1283198127715295</v>
      </c>
      <c r="N202" s="48">
        <v>5.1108322175656404</v>
      </c>
      <c r="O202" s="48">
        <v>4.9953402494655021</v>
      </c>
      <c r="P202" s="48">
        <v>5.1303626746506534</v>
      </c>
      <c r="Q202" s="48">
        <v>4.7698630123788757</v>
      </c>
      <c r="R202" s="48">
        <v>4.9358790866976765</v>
      </c>
      <c r="S202" s="48">
        <v>5.5673985685174507</v>
      </c>
      <c r="T202" s="48">
        <v>5.0629470146521207</v>
      </c>
      <c r="U202" s="48">
        <v>5.1576799626083103</v>
      </c>
      <c r="V202" s="48">
        <v>4.3652169079417007</v>
      </c>
      <c r="W202" s="48">
        <v>5.8525804024561081</v>
      </c>
      <c r="X202" s="48">
        <v>5.2647296146850406</v>
      </c>
      <c r="Y202" s="49"/>
    </row>
    <row r="203" spans="1:25"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</row>
    <row r="204" spans="1:25">
      <c r="B204" s="27" t="s">
        <v>63</v>
      </c>
      <c r="C204" s="27" t="s">
        <v>29</v>
      </c>
      <c r="D204" s="50">
        <f>MAX(D3:D202)</f>
        <v>4.7611088517829572</v>
      </c>
      <c r="E204" s="50">
        <f>MAX(E3:E202)</f>
        <v>5.1500001464820171</v>
      </c>
      <c r="F204" s="50">
        <f t="shared" ref="F204:X204" si="0">MAX(F3:F202)</f>
        <v>5.5671961529798839</v>
      </c>
      <c r="G204" s="50">
        <f t="shared" si="0"/>
        <v>6.0243250382282669</v>
      </c>
      <c r="H204" s="50">
        <f t="shared" si="0"/>
        <v>6.116821491347868</v>
      </c>
      <c r="I204" s="50">
        <f t="shared" si="0"/>
        <v>5.8376197151319102</v>
      </c>
      <c r="J204" s="50">
        <f t="shared" si="0"/>
        <v>6.1627104897647955</v>
      </c>
      <c r="K204" s="50">
        <f t="shared" si="0"/>
        <v>6.0167157337670192</v>
      </c>
      <c r="L204" s="50">
        <f t="shared" si="0"/>
        <v>6.4172484649445058</v>
      </c>
      <c r="M204" s="50">
        <f t="shared" si="0"/>
        <v>6.1976812254620626</v>
      </c>
      <c r="N204" s="50">
        <f t="shared" si="0"/>
        <v>6.5892638599017639</v>
      </c>
      <c r="O204" s="50">
        <f t="shared" si="0"/>
        <v>6.5106048664565623</v>
      </c>
      <c r="P204" s="50">
        <f t="shared" si="0"/>
        <v>6.3873726899605874</v>
      </c>
      <c r="Q204" s="50">
        <f t="shared" si="0"/>
        <v>6.1416740998835957</v>
      </c>
      <c r="R204" s="50">
        <f t="shared" si="0"/>
        <v>6.0971176267282425</v>
      </c>
      <c r="S204" s="50">
        <f t="shared" si="0"/>
        <v>6.146168619711454</v>
      </c>
      <c r="T204" s="50">
        <f t="shared" si="0"/>
        <v>6.4248929095294711</v>
      </c>
      <c r="U204" s="50">
        <f t="shared" si="0"/>
        <v>6.0418555924426212</v>
      </c>
      <c r="V204" s="50">
        <f t="shared" si="0"/>
        <v>6.450538851460955</v>
      </c>
      <c r="W204" s="50">
        <f t="shared" si="0"/>
        <v>6.5435653884259919</v>
      </c>
      <c r="X204" s="50">
        <f t="shared" si="0"/>
        <v>6.5826593436225025</v>
      </c>
      <c r="Y204" s="47"/>
    </row>
    <row r="205" spans="1:25">
      <c r="C205" s="27" t="s">
        <v>30</v>
      </c>
      <c r="D205" s="50">
        <f>MIN(D3:D202)</f>
        <v>2.9005259055334789</v>
      </c>
      <c r="E205" s="50">
        <f>MIN(E3:E202)</f>
        <v>3.1070599198727176</v>
      </c>
      <c r="F205" s="50">
        <f t="shared" ref="F205:X205" si="1">MIN(F3:F202)</f>
        <v>3.3180648605848289</v>
      </c>
      <c r="G205" s="50">
        <f t="shared" si="1"/>
        <v>3.6831655859805763</v>
      </c>
      <c r="H205" s="50">
        <f t="shared" si="1"/>
        <v>4.0580437319723384</v>
      </c>
      <c r="I205" s="50">
        <f t="shared" si="1"/>
        <v>3.7245099541929352</v>
      </c>
      <c r="J205" s="50">
        <f t="shared" si="1"/>
        <v>3.9497430295221787</v>
      </c>
      <c r="K205" s="50">
        <f t="shared" si="1"/>
        <v>3.8477607205923943</v>
      </c>
      <c r="L205" s="50">
        <f t="shared" si="1"/>
        <v>4.2000398819463367</v>
      </c>
      <c r="M205" s="50">
        <f t="shared" si="1"/>
        <v>3.9905899198564456</v>
      </c>
      <c r="N205" s="50">
        <f t="shared" si="1"/>
        <v>4.0075631474128848</v>
      </c>
      <c r="O205" s="50">
        <f t="shared" si="1"/>
        <v>3.9275279138028116</v>
      </c>
      <c r="P205" s="50">
        <f t="shared" si="1"/>
        <v>3.8858924053177657</v>
      </c>
      <c r="Q205" s="50">
        <f t="shared" si="1"/>
        <v>3.7722696083058191</v>
      </c>
      <c r="R205" s="50">
        <f t="shared" si="1"/>
        <v>3.5758171666537022</v>
      </c>
      <c r="S205" s="50">
        <f t="shared" si="1"/>
        <v>3.9070840896275949</v>
      </c>
      <c r="T205" s="50">
        <f t="shared" si="1"/>
        <v>3.8801090333932935</v>
      </c>
      <c r="U205" s="50">
        <f t="shared" si="1"/>
        <v>3.9089436412892322</v>
      </c>
      <c r="V205" s="50">
        <f t="shared" si="1"/>
        <v>4.1515580547552897</v>
      </c>
      <c r="W205" s="50">
        <f t="shared" si="1"/>
        <v>4.1207373102165894</v>
      </c>
      <c r="X205" s="50">
        <f t="shared" si="1"/>
        <v>4.3159822891040429</v>
      </c>
      <c r="Y205" s="47"/>
    </row>
    <row r="206" spans="1:25">
      <c r="C206" s="27" t="s">
        <v>39</v>
      </c>
      <c r="D206" s="50">
        <f>AVERAGE(D3:D202)</f>
        <v>3.6543204958856048</v>
      </c>
      <c r="E206" s="50">
        <f>AVERAGE(E3:E202)</f>
        <v>3.9356839292671713</v>
      </c>
      <c r="F206" s="50">
        <f t="shared" ref="F206:X206" si="2">AVERAGE(F3:F202)</f>
        <v>4.4065074098318515</v>
      </c>
      <c r="G206" s="50">
        <f t="shared" si="2"/>
        <v>4.7502221874609836</v>
      </c>
      <c r="H206" s="50">
        <f t="shared" si="2"/>
        <v>4.9598858520265674</v>
      </c>
      <c r="I206" s="50">
        <f t="shared" si="2"/>
        <v>4.8059504210801514</v>
      </c>
      <c r="J206" s="50">
        <f t="shared" si="2"/>
        <v>4.8277861643406093</v>
      </c>
      <c r="K206" s="50">
        <f t="shared" si="2"/>
        <v>4.9699465103340659</v>
      </c>
      <c r="L206" s="50">
        <f t="shared" si="2"/>
        <v>5.1546558068632091</v>
      </c>
      <c r="M206" s="50">
        <f t="shared" si="2"/>
        <v>4.8989368845817278</v>
      </c>
      <c r="N206" s="50">
        <f t="shared" si="2"/>
        <v>4.9897148630570367</v>
      </c>
      <c r="O206" s="50">
        <f t="shared" si="2"/>
        <v>5.1394111162422726</v>
      </c>
      <c r="P206" s="50">
        <f t="shared" si="2"/>
        <v>5.3376810366608574</v>
      </c>
      <c r="Q206" s="50">
        <f t="shared" si="2"/>
        <v>4.9876156890420047</v>
      </c>
      <c r="R206" s="50">
        <f t="shared" si="2"/>
        <v>4.868012469803098</v>
      </c>
      <c r="S206" s="50">
        <f t="shared" si="2"/>
        <v>5.0651395556890684</v>
      </c>
      <c r="T206" s="50">
        <f t="shared" si="2"/>
        <v>5.169292420280569</v>
      </c>
      <c r="U206" s="50">
        <f t="shared" si="2"/>
        <v>5.0232428946966934</v>
      </c>
      <c r="V206" s="50">
        <f t="shared" si="2"/>
        <v>5.1396456604431755</v>
      </c>
      <c r="W206" s="50">
        <f t="shared" si="2"/>
        <v>5.3664788942218395</v>
      </c>
      <c r="X206" s="50">
        <f t="shared" si="2"/>
        <v>5.4752549516692932</v>
      </c>
      <c r="Y206" s="47"/>
    </row>
    <row r="209" spans="3:25">
      <c r="C209" s="27" t="s">
        <v>64</v>
      </c>
      <c r="E209" s="27">
        <f>STDEVP(E2:E202)</f>
        <v>0.38367617751335259</v>
      </c>
      <c r="F209" s="27">
        <f t="shared" ref="F209:X209" si="3">STDEVP(F2:F202)</f>
        <v>0.44866258736850245</v>
      </c>
      <c r="G209" s="27">
        <f t="shared" si="3"/>
        <v>0.41241182127293591</v>
      </c>
      <c r="H209" s="27">
        <f t="shared" si="3"/>
        <v>0.37277054699163104</v>
      </c>
      <c r="I209" s="27">
        <f t="shared" si="3"/>
        <v>0.40119772519659158</v>
      </c>
      <c r="J209" s="27">
        <f t="shared" si="3"/>
        <v>0.39674378679187805</v>
      </c>
      <c r="K209" s="27">
        <f t="shared" si="3"/>
        <v>0.41556466817206911</v>
      </c>
      <c r="L209" s="27">
        <f t="shared" si="3"/>
        <v>0.4329423862456947</v>
      </c>
      <c r="M209" s="27">
        <f t="shared" si="3"/>
        <v>0.42003447605055511</v>
      </c>
      <c r="N209" s="27">
        <f t="shared" si="3"/>
        <v>0.38898751023071948</v>
      </c>
      <c r="O209" s="27">
        <f t="shared" si="3"/>
        <v>0.41664416469838583</v>
      </c>
      <c r="P209" s="27">
        <f t="shared" si="3"/>
        <v>0.42598700459322142</v>
      </c>
      <c r="Q209" s="27">
        <f t="shared" si="3"/>
        <v>0.4249675135629527</v>
      </c>
      <c r="R209" s="27">
        <f t="shared" si="3"/>
        <v>0.41770712719167269</v>
      </c>
      <c r="S209" s="27">
        <f t="shared" si="3"/>
        <v>0.43340707096504211</v>
      </c>
      <c r="T209" s="27">
        <f t="shared" si="3"/>
        <v>0.44996813431473898</v>
      </c>
      <c r="U209" s="27">
        <f t="shared" si="3"/>
        <v>0.4174295809949447</v>
      </c>
      <c r="V209" s="27">
        <f t="shared" si="3"/>
        <v>0.420748984133203</v>
      </c>
      <c r="W209" s="27">
        <f t="shared" si="3"/>
        <v>0.45127354312968482</v>
      </c>
      <c r="X209" s="27">
        <f t="shared" si="3"/>
        <v>0.42248865438006555</v>
      </c>
    </row>
    <row r="210" spans="3:25">
      <c r="C210" s="27" t="s">
        <v>65</v>
      </c>
      <c r="E210" s="47">
        <f>+E206+E209</f>
        <v>4.3193601067805236</v>
      </c>
      <c r="F210" s="47">
        <f t="shared" ref="F210:X210" si="4">+F206+F209</f>
        <v>4.8551699972003544</v>
      </c>
      <c r="G210" s="47">
        <f t="shared" si="4"/>
        <v>5.1626340087339191</v>
      </c>
      <c r="H210" s="47">
        <f t="shared" si="4"/>
        <v>5.3326563990181981</v>
      </c>
      <c r="I210" s="47">
        <f t="shared" si="4"/>
        <v>5.2071481462767428</v>
      </c>
      <c r="J210" s="47">
        <f t="shared" si="4"/>
        <v>5.224529951132487</v>
      </c>
      <c r="K210" s="47">
        <f t="shared" si="4"/>
        <v>5.3855111785061354</v>
      </c>
      <c r="L210" s="47">
        <f t="shared" si="4"/>
        <v>5.5875981931089038</v>
      </c>
      <c r="M210" s="47">
        <f t="shared" si="4"/>
        <v>5.3189713606322826</v>
      </c>
      <c r="N210" s="47">
        <f t="shared" si="4"/>
        <v>5.3787023732877559</v>
      </c>
      <c r="O210" s="47">
        <f t="shared" si="4"/>
        <v>5.556055280940658</v>
      </c>
      <c r="P210" s="47">
        <f t="shared" si="4"/>
        <v>5.7636680412540784</v>
      </c>
      <c r="Q210" s="47">
        <f t="shared" si="4"/>
        <v>5.4125832026049574</v>
      </c>
      <c r="R210" s="47">
        <f t="shared" si="4"/>
        <v>5.2857195969947703</v>
      </c>
      <c r="S210" s="47">
        <f t="shared" si="4"/>
        <v>5.4985466266541101</v>
      </c>
      <c r="T210" s="47">
        <f t="shared" si="4"/>
        <v>5.619260554595308</v>
      </c>
      <c r="U210" s="47">
        <f t="shared" si="4"/>
        <v>5.4406724756916383</v>
      </c>
      <c r="V210" s="47">
        <f t="shared" si="4"/>
        <v>5.5603946445763786</v>
      </c>
      <c r="W210" s="47">
        <f t="shared" si="4"/>
        <v>5.8177524373515244</v>
      </c>
      <c r="X210" s="47">
        <f t="shared" si="4"/>
        <v>5.8977436060493584</v>
      </c>
      <c r="Y210" s="47"/>
    </row>
    <row r="211" spans="3:25">
      <c r="C211" s="27" t="s">
        <v>66</v>
      </c>
      <c r="E211" s="47">
        <f>+E206-E209</f>
        <v>3.5520077517538189</v>
      </c>
      <c r="F211" s="47">
        <f t="shared" ref="F211:X211" si="5">+F206-F209</f>
        <v>3.9578448224633491</v>
      </c>
      <c r="G211" s="47">
        <f t="shared" si="5"/>
        <v>4.3378103661880481</v>
      </c>
      <c r="H211" s="47">
        <f t="shared" si="5"/>
        <v>4.5871153050349367</v>
      </c>
      <c r="I211" s="47">
        <f t="shared" si="5"/>
        <v>4.4047526958835599</v>
      </c>
      <c r="J211" s="47">
        <f t="shared" si="5"/>
        <v>4.4310423775487315</v>
      </c>
      <c r="K211" s="47">
        <f t="shared" si="5"/>
        <v>4.5543818421619964</v>
      </c>
      <c r="L211" s="47">
        <f t="shared" si="5"/>
        <v>4.7217134206175144</v>
      </c>
      <c r="M211" s="47">
        <f t="shared" si="5"/>
        <v>4.4789024085311731</v>
      </c>
      <c r="N211" s="47">
        <f t="shared" si="5"/>
        <v>4.6007273528263175</v>
      </c>
      <c r="O211" s="47">
        <f t="shared" si="5"/>
        <v>4.7227669515438873</v>
      </c>
      <c r="P211" s="47">
        <f t="shared" si="5"/>
        <v>4.9116940320676363</v>
      </c>
      <c r="Q211" s="47">
        <f t="shared" si="5"/>
        <v>4.562648175479052</v>
      </c>
      <c r="R211" s="47">
        <f t="shared" si="5"/>
        <v>4.4503053426114256</v>
      </c>
      <c r="S211" s="47">
        <f t="shared" si="5"/>
        <v>4.6317324847240267</v>
      </c>
      <c r="T211" s="47">
        <f t="shared" si="5"/>
        <v>4.71932428596583</v>
      </c>
      <c r="U211" s="47">
        <f t="shared" si="5"/>
        <v>4.6058133137017485</v>
      </c>
      <c r="V211" s="47">
        <f t="shared" si="5"/>
        <v>4.7188966763099724</v>
      </c>
      <c r="W211" s="47">
        <f t="shared" si="5"/>
        <v>4.9152053510921547</v>
      </c>
      <c r="X211" s="47">
        <f t="shared" si="5"/>
        <v>5.052766297289228</v>
      </c>
      <c r="Y211" s="47"/>
    </row>
  </sheetData>
  <pageMargins left="0.75" right="0.75" top="1" bottom="1" header="0.5" footer="0.5"/>
  <pageSetup scale="85" orientation="portrait" r:id="rId1"/>
  <headerFooter alignWithMargins="0">
    <oddHeader xml:space="preserve">&amp;L2012 CNGC IRP DRAFT&amp;CAPPENDIX G
FOM INDEX AVG
DRAWS 1 - 200&amp;RPAGE &amp;P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150</IndustryCode>
    <CaseStatus xmlns="dc463f71-b30c-4ab2-9473-d307f9d35888">Closed</CaseStatus>
    <OpenedDate xmlns="dc463f71-b30c-4ab2-9473-d307f9d35888">2011-12-15T08:00:00+00:00</OpenedDate>
    <Date1 xmlns="dc463f71-b30c-4ab2-9473-d307f9d35888">2012-11-15T08:00:00+00:00</Date1>
    <IsDocumentOrder xmlns="dc463f71-b30c-4ab2-9473-d307f9d35888" xsi:nil="true"/>
    <IsHighlyConfidential xmlns="dc463f71-b30c-4ab2-9473-d307f9d35888">false</IsHighlyConfidential>
    <CaseCompanyNames xmlns="dc463f71-b30c-4ab2-9473-d307f9d35888">Cascade Natural Gas Corporation</CaseCompanyNames>
    <DocketNumber xmlns="dc463f71-b30c-4ab2-9473-d307f9d35888">112165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B16300EBCAD42408D00895E5747265B" ma:contentTypeVersion="143" ma:contentTypeDescription="" ma:contentTypeScope="" ma:versionID="d2203a32f2e0a1c30fa9720c54b9de4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30A44003-D49A-4BE0-B381-3F947D679C87}"/>
</file>

<file path=customXml/itemProps2.xml><?xml version="1.0" encoding="utf-8"?>
<ds:datastoreItem xmlns:ds="http://schemas.openxmlformats.org/officeDocument/2006/customXml" ds:itemID="{65D1E615-5005-4013-ACDD-4FEFBB44A0B5}"/>
</file>

<file path=customXml/itemProps3.xml><?xml version="1.0" encoding="utf-8"?>
<ds:datastoreItem xmlns:ds="http://schemas.openxmlformats.org/officeDocument/2006/customXml" ds:itemID="{2130C42A-14CB-479F-AF54-3D805CE3DBE6}"/>
</file>

<file path=customXml/itemProps4.xml><?xml version="1.0" encoding="utf-8"?>
<ds:datastoreItem xmlns:ds="http://schemas.openxmlformats.org/officeDocument/2006/customXml" ds:itemID="{28FB85CA-4EDE-4500-9D62-C13D4A941F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9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15</vt:i4>
      </vt:variant>
    </vt:vector>
  </HeadingPairs>
  <TitlesOfParts>
    <vt:vector size="27" baseType="lpstr">
      <vt:lpstr>G-1  DemandHigh to Low10p2</vt:lpstr>
      <vt:lpstr>G-1 p3 - </vt:lpstr>
      <vt:lpstr>G-2 p3 Nymex detail-Annl Range</vt:lpstr>
      <vt:lpstr>Max</vt:lpstr>
      <vt:lpstr>min</vt:lpstr>
      <vt:lpstr>Average Info</vt:lpstr>
      <vt:lpstr>Sheet1</vt:lpstr>
      <vt:lpstr>Sheet2</vt:lpstr>
      <vt:lpstr>Sheet3</vt:lpstr>
      <vt:lpstr>G-1 MC T S Demand p1</vt:lpstr>
      <vt:lpstr>G-2 p1 NYMEX Ranges10</vt:lpstr>
      <vt:lpstr>G-2 p2 NYMEX draws </vt:lpstr>
      <vt:lpstr>Average_Info_DataTable</vt:lpstr>
      <vt:lpstr>Max_DataTable</vt:lpstr>
      <vt:lpstr>min_DataTable</vt:lpstr>
      <vt:lpstr>'Average Info'!Print_Area</vt:lpstr>
      <vt:lpstr>'G-1  DemandHigh to Low10p2'!Print_Area</vt:lpstr>
      <vt:lpstr>'G-1 p3 - '!Print_Area</vt:lpstr>
      <vt:lpstr>'G-2 p3 Nymex detail-Annl Range'!Print_Area</vt:lpstr>
      <vt:lpstr>Max!Print_Area</vt:lpstr>
      <vt:lpstr>min!Print_Area</vt:lpstr>
      <vt:lpstr>'Average Info'!Print_Titles</vt:lpstr>
      <vt:lpstr>'G-1  DemandHigh to Low10p2'!Print_Titles</vt:lpstr>
      <vt:lpstr>'G-1 p3 - '!Print_Titles</vt:lpstr>
      <vt:lpstr>'G-2 p3 Nymex detail-Annl Range'!Print_Titles</vt:lpstr>
      <vt:lpstr>Max!Print_Titles</vt:lpstr>
      <vt:lpstr>min!Print_Titles</vt:lpstr>
    </vt:vector>
  </TitlesOfParts>
  <Company>A MDU Resources Organization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mark.sellers-vaughn</dc:creator>
  <cp:lastModifiedBy>mark.sellers-vaughn</cp:lastModifiedBy>
  <cp:lastPrinted>2012-11-15T04:54:46Z</cp:lastPrinted>
  <dcterms:created xsi:type="dcterms:W3CDTF">2012-11-15T04:51:37Z</dcterms:created>
  <dcterms:modified xsi:type="dcterms:W3CDTF">2012-11-15T04:56:02Z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0x0101006E56B4D1795A2E4DB2F0B01679ED314A004B16300EBCAD42408D00895E5747265B</vt:lpwstr>
  </property>
  <property fmtid="{D5CDD505-2E9C-101B-9397-08002B2CF9AE}" pid="3" name="_docset_NoMedatataSyncRequired">
    <vt:lpwstr>False</vt:lpwstr>
  </property>
</Properties>
</file>