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5300" windowHeight="9405"/>
  </bookViews>
  <sheets>
    <sheet name="Exhibit No. EJK-6" sheetId="2" r:id="rId1"/>
  </sheets>
  <calcPr calcId="145621"/>
</workbook>
</file>

<file path=xl/calcChain.xml><?xml version="1.0" encoding="utf-8"?>
<calcChain xmlns="http://schemas.openxmlformats.org/spreadsheetml/2006/main">
  <c r="F8" i="2" l="1"/>
  <c r="H12" i="2" l="1"/>
  <c r="H11" i="2"/>
  <c r="H10" i="2"/>
  <c r="H8" i="2" l="1"/>
  <c r="H9" i="2"/>
  <c r="I9" i="2" l="1"/>
  <c r="I12" i="2"/>
  <c r="I11" i="2"/>
  <c r="I10" i="2" l="1"/>
  <c r="I8" i="2"/>
</calcChain>
</file>

<file path=xl/sharedStrings.xml><?xml version="1.0" encoding="utf-8"?>
<sst xmlns="http://schemas.openxmlformats.org/spreadsheetml/2006/main" count="20" uniqueCount="20">
  <si>
    <t>Year</t>
  </si>
  <si>
    <t>Months</t>
  </si>
  <si>
    <t>Annual Nominal Harm to Remaining Ratepayers</t>
  </si>
  <si>
    <t>Line No.</t>
  </si>
  <si>
    <t>(a)</t>
  </si>
  <si>
    <t>(b)</t>
  </si>
  <si>
    <t>(d)</t>
  </si>
  <si>
    <t>All Revenues in $(000)'s</t>
  </si>
  <si>
    <t xml:space="preserve">(e) </t>
  </si>
  <si>
    <t xml:space="preserve">(c) </t>
  </si>
  <si>
    <t>Cumulative Harm to Remaining Ratepayers</t>
  </si>
  <si>
    <t xml:space="preserve">(f) = (c) + (d) + (e) </t>
  </si>
  <si>
    <t xml:space="preserve">(d) = sum (c) </t>
  </si>
  <si>
    <t>ERF</t>
  </si>
  <si>
    <t>Decoupling</t>
  </si>
  <si>
    <t>Fixed Production Costs</t>
  </si>
  <si>
    <t>Revenue Requirement Shifted to Remaining Ratepayers</t>
  </si>
  <si>
    <t>Summary of Harm to Ratepayers</t>
  </si>
  <si>
    <t>EJK-4</t>
  </si>
  <si>
    <t>EJK-5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</si>
</sst>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0"/>
      <name val="Arial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2" fontId="0" fillId="0" borderId="0" xfId="0" applyNumberForma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0" fillId="0" borderId="2" xfId="0" applyFill="1" applyBorder="1" applyAlignment="1">
      <alignment horizontal="center"/>
    </xf>
    <xf numFmtId="0" fontId="2" fillId="2" borderId="0" xfId="1" applyFill="1" applyAlignment="1">
      <alignment horizontal="center"/>
    </xf>
    <xf numFmtId="0" fontId="2" fillId="2" borderId="0" xfId="1" applyFill="1"/>
    <xf numFmtId="0" fontId="4" fillId="2" borderId="0" xfId="1" applyFont="1" applyFill="1" applyAlignment="1">
      <alignment horizontal="left"/>
    </xf>
    <xf numFmtId="0" fontId="2" fillId="2" borderId="0" xfId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41" fontId="5" fillId="2" borderId="1" xfId="1" applyNumberFormat="1" applyFont="1" applyFill="1" applyBorder="1" applyAlignment="1">
      <alignment horizontal="center" wrapText="1"/>
    </xf>
    <xf numFmtId="0" fontId="5" fillId="2" borderId="0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2" fontId="0" fillId="0" borderId="0" xfId="0" applyNumberFormat="1" applyBorder="1"/>
    <xf numFmtId="42" fontId="0" fillId="0" borderId="5" xfId="0" applyNumberFormat="1" applyBorder="1"/>
    <xf numFmtId="0" fontId="0" fillId="0" borderId="2" xfId="0" applyBorder="1"/>
    <xf numFmtId="42" fontId="0" fillId="0" borderId="2" xfId="0" applyNumberFormat="1" applyBorder="1"/>
    <xf numFmtId="42" fontId="0" fillId="0" borderId="6" xfId="0" applyNumberFormat="1" applyBorder="1"/>
    <xf numFmtId="0" fontId="4" fillId="2" borderId="4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 wrapText="1"/>
    </xf>
    <xf numFmtId="0" fontId="5" fillId="2" borderId="8" xfId="1" applyFont="1" applyFill="1" applyBorder="1" applyAlignment="1">
      <alignment horizontal="center" wrapText="1"/>
    </xf>
    <xf numFmtId="41" fontId="5" fillId="2" borderId="8" xfId="1" applyNumberFormat="1" applyFont="1" applyFill="1" applyBorder="1" applyAlignment="1">
      <alignment horizontal="center" wrapText="1"/>
    </xf>
    <xf numFmtId="41" fontId="5" fillId="2" borderId="9" xfId="1" applyNumberFormat="1" applyFont="1" applyFill="1" applyBorder="1" applyAlignment="1">
      <alignment horizontal="center" wrapText="1"/>
    </xf>
    <xf numFmtId="41" fontId="2" fillId="2" borderId="8" xfId="1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42" fontId="0" fillId="0" borderId="1" xfId="0" applyNumberFormat="1" applyFill="1" applyBorder="1" applyAlignment="1">
      <alignment horizontal="center"/>
    </xf>
    <xf numFmtId="164" fontId="1" fillId="0" borderId="0" xfId="0" applyNumberFormat="1" applyFont="1" applyFill="1" applyBorder="1"/>
    <xf numFmtId="41" fontId="5" fillId="2" borderId="10" xfId="1" applyNumberFormat="1" applyFont="1" applyFill="1" applyBorder="1" applyAlignment="1">
      <alignment horizontal="center" wrapText="1"/>
    </xf>
    <xf numFmtId="41" fontId="5" fillId="2" borderId="11" xfId="1" applyNumberFormat="1" applyFont="1" applyFill="1" applyBorder="1" applyAlignment="1">
      <alignment horizontal="center" wrapText="1"/>
    </xf>
    <xf numFmtId="41" fontId="5" fillId="2" borderId="12" xfId="1" applyNumberFormat="1" applyFont="1" applyFill="1" applyBorder="1" applyAlignment="1">
      <alignment horizontal="center" wrapText="1"/>
    </xf>
    <xf numFmtId="41" fontId="2" fillId="2" borderId="13" xfId="1" applyNumberFormat="1" applyFont="1" applyFill="1" applyBorder="1" applyAlignment="1">
      <alignment horizontal="center" wrapText="1"/>
    </xf>
    <xf numFmtId="41" fontId="2" fillId="2" borderId="14" xfId="1" applyNumberFormat="1" applyFont="1" applyFill="1" applyBorder="1" applyAlignment="1">
      <alignment horizontal="center" wrapText="1"/>
    </xf>
    <xf numFmtId="0" fontId="4" fillId="2" borderId="15" xfId="1" applyFont="1" applyFill="1" applyBorder="1" applyAlignment="1">
      <alignment horizontal="center" wrapText="1"/>
    </xf>
    <xf numFmtId="0" fontId="4" fillId="2" borderId="16" xfId="1" applyFont="1" applyFill="1" applyBorder="1" applyAlignment="1">
      <alignment horizontal="center" wrapText="1"/>
    </xf>
    <xf numFmtId="42" fontId="1" fillId="0" borderId="17" xfId="0" applyNumberFormat="1" applyFont="1" applyFill="1" applyBorder="1" applyAlignment="1">
      <alignment horizontal="center"/>
    </xf>
    <xf numFmtId="42" fontId="1" fillId="0" borderId="18" xfId="0" applyNumberFormat="1" applyFont="1" applyFill="1" applyBorder="1" applyAlignment="1">
      <alignment horizontal="center"/>
    </xf>
    <xf numFmtId="42" fontId="0" fillId="0" borderId="17" xfId="0" applyNumberFormat="1" applyFill="1" applyBorder="1" applyAlignment="1">
      <alignment horizontal="center"/>
    </xf>
    <xf numFmtId="42" fontId="0" fillId="0" borderId="18" xfId="0" applyNumberFormat="1" applyFill="1" applyBorder="1" applyAlignment="1">
      <alignment horizontal="center"/>
    </xf>
    <xf numFmtId="42" fontId="0" fillId="0" borderId="19" xfId="0" applyNumberFormat="1" applyFill="1" applyBorder="1" applyAlignment="1">
      <alignment horizontal="center"/>
    </xf>
    <xf numFmtId="42" fontId="0" fillId="0" borderId="20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1" applyFont="1" applyFill="1" applyAlignment="1">
      <alignment horizontal="center" wrapText="1"/>
    </xf>
    <xf numFmtId="41" fontId="5" fillId="2" borderId="0" xfId="1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zoomScaleNormal="100" workbookViewId="0">
      <selection activeCell="G18" sqref="G18"/>
    </sheetView>
  </sheetViews>
  <sheetFormatPr defaultRowHeight="15" x14ac:dyDescent="0.25"/>
  <cols>
    <col min="1" max="1" width="4.85546875" customWidth="1"/>
    <col min="2" max="2" width="7.140625" customWidth="1"/>
    <col min="3" max="3" width="7.7109375" customWidth="1"/>
    <col min="4" max="4" width="1.5703125" customWidth="1"/>
    <col min="5" max="5" width="14.28515625" bestFit="1" customWidth="1"/>
    <col min="6" max="6" width="8" bestFit="1" customWidth="1"/>
    <col min="7" max="7" width="10.28515625" bestFit="1" customWidth="1"/>
    <col min="8" max="8" width="16.28515625" bestFit="1" customWidth="1"/>
    <col min="9" max="9" width="15.28515625" bestFit="1" customWidth="1"/>
    <col min="10" max="11" width="12.85546875" customWidth="1"/>
  </cols>
  <sheetData>
    <row r="1" spans="1:9" ht="14.45" x14ac:dyDescent="0.3">
      <c r="A1" s="49" t="s">
        <v>17</v>
      </c>
      <c r="B1" s="49"/>
      <c r="C1" s="49"/>
      <c r="D1" s="49"/>
      <c r="E1" s="49"/>
      <c r="F1" s="49"/>
      <c r="G1" s="49"/>
      <c r="H1" s="49"/>
      <c r="I1" s="49"/>
    </row>
    <row r="2" spans="1:9" ht="14.45" x14ac:dyDescent="0.3">
      <c r="A2" s="4"/>
      <c r="B2" s="5"/>
      <c r="C2" s="5"/>
      <c r="D2" s="5"/>
      <c r="E2" s="5"/>
      <c r="F2" s="5"/>
      <c r="G2" s="5"/>
      <c r="H2" s="5"/>
      <c r="I2" s="5"/>
    </row>
    <row r="3" spans="1:9" ht="14.45" x14ac:dyDescent="0.3">
      <c r="A3" s="6" t="s">
        <v>7</v>
      </c>
      <c r="B3" s="7"/>
      <c r="C3" s="7"/>
      <c r="D3" s="7"/>
      <c r="E3" s="7"/>
      <c r="F3" s="7"/>
      <c r="G3" s="7"/>
      <c r="H3" s="7"/>
      <c r="I3" s="8"/>
    </row>
    <row r="4" spans="1:9" ht="28.15" customHeight="1" thickBot="1" x14ac:dyDescent="0.35">
      <c r="A4" s="6"/>
      <c r="B4" s="7"/>
      <c r="C4" s="7"/>
      <c r="D4" s="7"/>
      <c r="E4" s="50" t="s">
        <v>16</v>
      </c>
      <c r="F4" s="50"/>
      <c r="G4" s="50"/>
      <c r="H4" s="7"/>
      <c r="I4" s="8"/>
    </row>
    <row r="5" spans="1:9" ht="42" thickBot="1" x14ac:dyDescent="0.35">
      <c r="A5" s="11" t="s">
        <v>3</v>
      </c>
      <c r="B5" s="9" t="s">
        <v>0</v>
      </c>
      <c r="C5" s="9" t="s">
        <v>1</v>
      </c>
      <c r="D5" s="9"/>
      <c r="E5" s="35" t="s">
        <v>15</v>
      </c>
      <c r="F5" s="36" t="s">
        <v>13</v>
      </c>
      <c r="G5" s="37" t="s">
        <v>14</v>
      </c>
      <c r="H5" s="10" t="s">
        <v>2</v>
      </c>
      <c r="I5" s="10" t="s">
        <v>10</v>
      </c>
    </row>
    <row r="6" spans="1:9" x14ac:dyDescent="0.25">
      <c r="A6" s="11"/>
      <c r="B6" s="27"/>
      <c r="C6" s="28"/>
      <c r="D6" s="28"/>
      <c r="E6" s="38" t="s">
        <v>18</v>
      </c>
      <c r="F6" s="31"/>
      <c r="G6" s="39" t="s">
        <v>19</v>
      </c>
      <c r="H6" s="29"/>
      <c r="I6" s="30"/>
    </row>
    <row r="7" spans="1:9" s="2" customFormat="1" ht="13.9" x14ac:dyDescent="0.3">
      <c r="A7" s="32"/>
      <c r="B7" s="23" t="s">
        <v>4</v>
      </c>
      <c r="C7" s="24" t="s">
        <v>5</v>
      </c>
      <c r="D7" s="24"/>
      <c r="E7" s="40" t="s">
        <v>9</v>
      </c>
      <c r="F7" s="25" t="s">
        <v>6</v>
      </c>
      <c r="G7" s="41" t="s">
        <v>8</v>
      </c>
      <c r="H7" s="25" t="s">
        <v>11</v>
      </c>
      <c r="I7" s="26" t="s">
        <v>12</v>
      </c>
    </row>
    <row r="8" spans="1:9" ht="14.45" x14ac:dyDescent="0.3">
      <c r="A8" s="48">
        <v>1</v>
      </c>
      <c r="B8" s="15">
        <v>2013</v>
      </c>
      <c r="C8" s="16">
        <v>8</v>
      </c>
      <c r="D8" s="17"/>
      <c r="E8" s="42">
        <v>5013.3514162871725</v>
      </c>
      <c r="F8" s="34">
        <f>F9*C8/12</f>
        <v>761.96066666666673</v>
      </c>
      <c r="G8" s="43">
        <v>1573.9341431791258</v>
      </c>
      <c r="H8" s="18">
        <f>SUM(E8:G8)</f>
        <v>7349.2462261329656</v>
      </c>
      <c r="I8" s="19">
        <f>SUM($H$8:H8)</f>
        <v>7349.2462261329656</v>
      </c>
    </row>
    <row r="9" spans="1:9" ht="14.45" x14ac:dyDescent="0.3">
      <c r="A9" s="48">
        <v>2</v>
      </c>
      <c r="B9" s="13">
        <v>2014</v>
      </c>
      <c r="C9" s="12">
        <v>12</v>
      </c>
      <c r="D9" s="17"/>
      <c r="E9" s="44">
        <v>8376.8618024279458</v>
      </c>
      <c r="F9" s="1">
        <v>1142.941</v>
      </c>
      <c r="G9" s="45">
        <v>1621.152167474504</v>
      </c>
      <c r="H9" s="18">
        <f>SUM(E9:G9)</f>
        <v>11140.95496990245</v>
      </c>
      <c r="I9" s="19">
        <f>SUM($H$8:H9)</f>
        <v>18490.201196035414</v>
      </c>
    </row>
    <row r="10" spans="1:9" ht="14.45" x14ac:dyDescent="0.3">
      <c r="A10" s="48">
        <v>3</v>
      </c>
      <c r="B10" s="13">
        <v>2015</v>
      </c>
      <c r="C10" s="12">
        <v>12</v>
      </c>
      <c r="D10" s="17"/>
      <c r="E10" s="44">
        <v>8483.2666422396542</v>
      </c>
      <c r="F10" s="1">
        <v>1142.941</v>
      </c>
      <c r="G10" s="45">
        <v>1669.7867324987062</v>
      </c>
      <c r="H10" s="18">
        <f>SUM(E10:G10)</f>
        <v>11295.99437473836</v>
      </c>
      <c r="I10" s="19">
        <f>SUM($H$8:H10)</f>
        <v>29786.195570773772</v>
      </c>
    </row>
    <row r="11" spans="1:9" ht="14.45" x14ac:dyDescent="0.3">
      <c r="A11" s="48">
        <v>4</v>
      </c>
      <c r="B11" s="13">
        <v>2016</v>
      </c>
      <c r="C11" s="12">
        <v>12</v>
      </c>
      <c r="D11" s="17"/>
      <c r="E11" s="44">
        <v>8653.8786171543106</v>
      </c>
      <c r="F11" s="1">
        <v>1142.941</v>
      </c>
      <c r="G11" s="45">
        <v>1719.8803344736821</v>
      </c>
      <c r="H11" s="18">
        <f>SUM(E11:G11)</f>
        <v>11516.699951627994</v>
      </c>
      <c r="I11" s="19">
        <f>SUM($H$8:H11)</f>
        <v>41302.89552240177</v>
      </c>
    </row>
    <row r="12" spans="1:9" thickBot="1" x14ac:dyDescent="0.35">
      <c r="A12" s="48">
        <v>5</v>
      </c>
      <c r="B12" s="14">
        <v>2017</v>
      </c>
      <c r="C12" s="3">
        <v>12</v>
      </c>
      <c r="D12" s="20"/>
      <c r="E12" s="46">
        <v>8775.4597576347078</v>
      </c>
      <c r="F12" s="33">
        <v>1142.941</v>
      </c>
      <c r="G12" s="47">
        <v>1771.4767445079183</v>
      </c>
      <c r="H12" s="21">
        <f>SUM(E12:G12)</f>
        <v>11689.877502142626</v>
      </c>
      <c r="I12" s="22">
        <f>SUM($H$8:H12)</f>
        <v>52992.773024544396</v>
      </c>
    </row>
  </sheetData>
  <mergeCells count="2">
    <mergeCell ref="A1:I1"/>
    <mergeCell ref="E4:G4"/>
  </mergeCells>
  <pageMargins left="0.7" right="0.7" top="0.75" bottom="0.75" header="0.3" footer="0.3"/>
  <pageSetup orientation="portrait" r:id="rId1"/>
  <headerFooter>
    <oddFooter>&amp;LTestimony of Edward J. Keating
Docket UE-132027&amp;RExhibit No. ___ (EJK-6)
Page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2014-03-28T07:00:00+00:00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7B86E42-1D81-4C89-BF33-6B9B0E29E88C}"/>
</file>

<file path=customXml/itemProps2.xml><?xml version="1.0" encoding="utf-8"?>
<ds:datastoreItem xmlns:ds="http://schemas.openxmlformats.org/officeDocument/2006/customXml" ds:itemID="{1AECC707-4B65-4B4A-B07A-A6D2FC30D6C3}"/>
</file>

<file path=customXml/itemProps3.xml><?xml version="1.0" encoding="utf-8"?>
<ds:datastoreItem xmlns:ds="http://schemas.openxmlformats.org/officeDocument/2006/customXml" ds:itemID="{9DB305EF-7F5B-49D1-A95C-C121E2476A1F}"/>
</file>

<file path=customXml/itemProps4.xml><?xml version="1.0" encoding="utf-8"?>
<ds:datastoreItem xmlns:ds="http://schemas.openxmlformats.org/officeDocument/2006/customXml" ds:itemID="{B5BBF028-47BE-4F91-B146-9CA9C0115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No. EJK-6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Ball</dc:creator>
  <cp:lastModifiedBy>EJ Keating</cp:lastModifiedBy>
  <cp:lastPrinted>2014-03-19T16:40:56Z</cp:lastPrinted>
  <dcterms:created xsi:type="dcterms:W3CDTF">2014-03-06T17:21:20Z</dcterms:created>
  <dcterms:modified xsi:type="dcterms:W3CDTF">2014-03-25T16:08:52Z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