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ACTIVE\Cases\UE\UE-240461_PAC 2023 PCAM\1_Filings\Testimony &amp; Exhibits\PC\01 Drafts\Earle - Workpapers (R)\"/>
    </mc:Choice>
  </mc:AlternateContent>
  <xr:revisionPtr revIDLastSave="0" documentId="13_ncr:1_{8FCB7150-AF80-4FA3-B2EF-2508413C8014}" xr6:coauthVersionLast="47" xr6:coauthVersionMax="47" xr10:uidLastSave="{00000000-0000-0000-0000-000000000000}"/>
  <bookViews>
    <workbookView xWindow="-110" yWindow="-110" windowWidth="25180" windowHeight="16260" firstSheet="1" activeTab="1" xr2:uid="{00000000-000D-0000-FFFF-FFFF00000000}"/>
  </bookViews>
  <sheets>
    <sheet name="SAP Comparison" sheetId="77" state="hidden" r:id="rId1"/>
    <sheet name="Sheet1" sheetId="9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9" iterate="1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9" i="77" l="1"/>
  <c r="AC109" i="77" s="1"/>
  <c r="Q109" i="77"/>
  <c r="AD109" i="77" s="1"/>
  <c r="R109" i="77"/>
  <c r="AE109" i="77" s="1"/>
  <c r="S109" i="77"/>
  <c r="AF109" i="77" s="1"/>
  <c r="T109" i="77"/>
  <c r="AG109" i="77" s="1"/>
  <c r="U109" i="77"/>
  <c r="AH109" i="77" s="1"/>
  <c r="V109" i="77"/>
  <c r="AI109" i="77" s="1"/>
  <c r="W109" i="77"/>
  <c r="AJ109" i="77" s="1"/>
  <c r="X109" i="77"/>
  <c r="AK109" i="77" s="1"/>
  <c r="Y109" i="77"/>
  <c r="AL109" i="77" s="1"/>
  <c r="Z109" i="77"/>
  <c r="AM109" i="77" s="1"/>
  <c r="AA109" i="77"/>
  <c r="AN109" i="77" s="1"/>
  <c r="AO109" i="77" l="1"/>
  <c r="P6" i="77"/>
  <c r="AC6" i="77" s="1"/>
  <c r="Q6" i="77"/>
  <c r="AD6" i="77" s="1"/>
  <c r="R6" i="77"/>
  <c r="AE6" i="77" s="1"/>
  <c r="S6" i="77"/>
  <c r="AF6" i="77" s="1"/>
  <c r="T6" i="77"/>
  <c r="AG6" i="77" s="1"/>
  <c r="U6" i="77"/>
  <c r="AH6" i="77" s="1"/>
  <c r="V6" i="77"/>
  <c r="AI6" i="77" s="1"/>
  <c r="W6" i="77"/>
  <c r="AJ6" i="77" s="1"/>
  <c r="X6" i="77"/>
  <c r="AK6" i="77" s="1"/>
  <c r="Y6" i="77"/>
  <c r="AL6" i="77" s="1"/>
  <c r="Z6" i="77"/>
  <c r="AM6" i="77" s="1"/>
  <c r="AA6" i="77"/>
  <c r="AN6" i="77" s="1"/>
  <c r="P7" i="77"/>
  <c r="AC7" i="77" s="1"/>
  <c r="Q7" i="77"/>
  <c r="AD7" i="77" s="1"/>
  <c r="R7" i="77"/>
  <c r="AE7" i="77" s="1"/>
  <c r="S7" i="77"/>
  <c r="AF7" i="77" s="1"/>
  <c r="T7" i="77"/>
  <c r="AG7" i="77" s="1"/>
  <c r="U7" i="77"/>
  <c r="AH7" i="77" s="1"/>
  <c r="V7" i="77"/>
  <c r="AI7" i="77" s="1"/>
  <c r="W7" i="77"/>
  <c r="AJ7" i="77" s="1"/>
  <c r="X7" i="77"/>
  <c r="AK7" i="77" s="1"/>
  <c r="Y7" i="77"/>
  <c r="AL7" i="77" s="1"/>
  <c r="Z7" i="77"/>
  <c r="AM7" i="77" s="1"/>
  <c r="AA7" i="77"/>
  <c r="AN7" i="77" s="1"/>
  <c r="P8" i="77"/>
  <c r="AC8" i="77" s="1"/>
  <c r="Q8" i="77"/>
  <c r="AD8" i="77" s="1"/>
  <c r="R8" i="77"/>
  <c r="AE8" i="77" s="1"/>
  <c r="S8" i="77"/>
  <c r="AF8" i="77" s="1"/>
  <c r="T8" i="77"/>
  <c r="AG8" i="77" s="1"/>
  <c r="U8" i="77"/>
  <c r="AH8" i="77" s="1"/>
  <c r="V8" i="77"/>
  <c r="AI8" i="77" s="1"/>
  <c r="W8" i="77"/>
  <c r="AJ8" i="77" s="1"/>
  <c r="X8" i="77"/>
  <c r="AK8" i="77" s="1"/>
  <c r="Y8" i="77"/>
  <c r="AL8" i="77" s="1"/>
  <c r="Z8" i="77"/>
  <c r="AM8" i="77" s="1"/>
  <c r="AA8" i="77"/>
  <c r="AN8" i="77" s="1"/>
  <c r="P9" i="77"/>
  <c r="AC9" i="77" s="1"/>
  <c r="Q9" i="77"/>
  <c r="AD9" i="77" s="1"/>
  <c r="R9" i="77"/>
  <c r="AE9" i="77" s="1"/>
  <c r="S9" i="77"/>
  <c r="AF9" i="77" s="1"/>
  <c r="T9" i="77"/>
  <c r="AG9" i="77" s="1"/>
  <c r="U9" i="77"/>
  <c r="AH9" i="77" s="1"/>
  <c r="V9" i="77"/>
  <c r="AI9" i="77" s="1"/>
  <c r="W9" i="77"/>
  <c r="AJ9" i="77" s="1"/>
  <c r="X9" i="77"/>
  <c r="AK9" i="77" s="1"/>
  <c r="Y9" i="77"/>
  <c r="AL9" i="77" s="1"/>
  <c r="Z9" i="77"/>
  <c r="AM9" i="77" s="1"/>
  <c r="AA9" i="77"/>
  <c r="AN9" i="77" s="1"/>
  <c r="P10" i="77"/>
  <c r="AC10" i="77" s="1"/>
  <c r="Q10" i="77"/>
  <c r="AD10" i="77" s="1"/>
  <c r="R10" i="77"/>
  <c r="AE10" i="77" s="1"/>
  <c r="S10" i="77"/>
  <c r="AF10" i="77" s="1"/>
  <c r="T10" i="77"/>
  <c r="AG10" i="77" s="1"/>
  <c r="U10" i="77"/>
  <c r="AH10" i="77" s="1"/>
  <c r="V10" i="77"/>
  <c r="AI10" i="77" s="1"/>
  <c r="W10" i="77"/>
  <c r="AJ10" i="77" s="1"/>
  <c r="X10" i="77"/>
  <c r="AK10" i="77" s="1"/>
  <c r="Y10" i="77"/>
  <c r="AL10" i="77" s="1"/>
  <c r="Z10" i="77"/>
  <c r="AM10" i="77" s="1"/>
  <c r="AA10" i="77"/>
  <c r="AN10" i="77" s="1"/>
  <c r="P11" i="77"/>
  <c r="AC11" i="77" s="1"/>
  <c r="Q11" i="77"/>
  <c r="AD11" i="77" s="1"/>
  <c r="R11" i="77"/>
  <c r="AE11" i="77" s="1"/>
  <c r="S11" i="77"/>
  <c r="AF11" i="77" s="1"/>
  <c r="T11" i="77"/>
  <c r="AG11" i="77" s="1"/>
  <c r="U11" i="77"/>
  <c r="AH11" i="77" s="1"/>
  <c r="V11" i="77"/>
  <c r="AI11" i="77" s="1"/>
  <c r="W11" i="77"/>
  <c r="AJ11" i="77" s="1"/>
  <c r="X11" i="77"/>
  <c r="AK11" i="77" s="1"/>
  <c r="Y11" i="77"/>
  <c r="AL11" i="77" s="1"/>
  <c r="Z11" i="77"/>
  <c r="AM11" i="77" s="1"/>
  <c r="AA11" i="77"/>
  <c r="AN11" i="77" s="1"/>
  <c r="P12" i="77"/>
  <c r="AC12" i="77" s="1"/>
  <c r="Q12" i="77"/>
  <c r="AD12" i="77" s="1"/>
  <c r="R12" i="77"/>
  <c r="AE12" i="77" s="1"/>
  <c r="S12" i="77"/>
  <c r="AF12" i="77" s="1"/>
  <c r="T12" i="77"/>
  <c r="AG12" i="77" s="1"/>
  <c r="U12" i="77"/>
  <c r="AH12" i="77" s="1"/>
  <c r="V12" i="77"/>
  <c r="AI12" i="77" s="1"/>
  <c r="W12" i="77"/>
  <c r="AJ12" i="77" s="1"/>
  <c r="X12" i="77"/>
  <c r="AK12" i="77" s="1"/>
  <c r="Y12" i="77"/>
  <c r="AL12" i="77" s="1"/>
  <c r="Z12" i="77"/>
  <c r="AM12" i="77" s="1"/>
  <c r="AA12" i="77"/>
  <c r="AN12" i="77" s="1"/>
  <c r="P13" i="77"/>
  <c r="AC13" i="77" s="1"/>
  <c r="Q13" i="77"/>
  <c r="AD13" i="77" s="1"/>
  <c r="R13" i="77"/>
  <c r="AE13" i="77" s="1"/>
  <c r="S13" i="77"/>
  <c r="AF13" i="77" s="1"/>
  <c r="T13" i="77"/>
  <c r="AG13" i="77" s="1"/>
  <c r="U13" i="77"/>
  <c r="AH13" i="77" s="1"/>
  <c r="V13" i="77"/>
  <c r="AI13" i="77" s="1"/>
  <c r="W13" i="77"/>
  <c r="AJ13" i="77" s="1"/>
  <c r="X13" i="77"/>
  <c r="AK13" i="77" s="1"/>
  <c r="Y13" i="77"/>
  <c r="AL13" i="77" s="1"/>
  <c r="Z13" i="77"/>
  <c r="AM13" i="77" s="1"/>
  <c r="AA13" i="77"/>
  <c r="AN13" i="77" s="1"/>
  <c r="P14" i="77"/>
  <c r="AC14" i="77" s="1"/>
  <c r="Q14" i="77"/>
  <c r="AD14" i="77" s="1"/>
  <c r="R14" i="77"/>
  <c r="AE14" i="77" s="1"/>
  <c r="S14" i="77"/>
  <c r="AF14" i="77" s="1"/>
  <c r="T14" i="77"/>
  <c r="AG14" i="77" s="1"/>
  <c r="U14" i="77"/>
  <c r="AH14" i="77" s="1"/>
  <c r="V14" i="77"/>
  <c r="AI14" i="77" s="1"/>
  <c r="W14" i="77"/>
  <c r="AJ14" i="77" s="1"/>
  <c r="X14" i="77"/>
  <c r="AK14" i="77" s="1"/>
  <c r="Y14" i="77"/>
  <c r="AL14" i="77" s="1"/>
  <c r="Z14" i="77"/>
  <c r="AM14" i="77" s="1"/>
  <c r="AA14" i="77"/>
  <c r="AN14" i="77" s="1"/>
  <c r="P15" i="77"/>
  <c r="AC15" i="77" s="1"/>
  <c r="Q15" i="77"/>
  <c r="AD15" i="77" s="1"/>
  <c r="R15" i="77"/>
  <c r="AE15" i="77" s="1"/>
  <c r="S15" i="77"/>
  <c r="AF15" i="77" s="1"/>
  <c r="T15" i="77"/>
  <c r="AG15" i="77" s="1"/>
  <c r="U15" i="77"/>
  <c r="AH15" i="77" s="1"/>
  <c r="V15" i="77"/>
  <c r="AI15" i="77" s="1"/>
  <c r="W15" i="77"/>
  <c r="AJ15" i="77" s="1"/>
  <c r="X15" i="77"/>
  <c r="AK15" i="77" s="1"/>
  <c r="Y15" i="77"/>
  <c r="AL15" i="77" s="1"/>
  <c r="Z15" i="77"/>
  <c r="AM15" i="77" s="1"/>
  <c r="AA15" i="77"/>
  <c r="AN15" i="77" s="1"/>
  <c r="P16" i="77"/>
  <c r="AC16" i="77" s="1"/>
  <c r="Q16" i="77"/>
  <c r="AD16" i="77" s="1"/>
  <c r="R16" i="77"/>
  <c r="AE16" i="77" s="1"/>
  <c r="S16" i="77"/>
  <c r="AF16" i="77" s="1"/>
  <c r="T16" i="77"/>
  <c r="AG16" i="77" s="1"/>
  <c r="U16" i="77"/>
  <c r="AH16" i="77" s="1"/>
  <c r="V16" i="77"/>
  <c r="AI16" i="77" s="1"/>
  <c r="W16" i="77"/>
  <c r="AJ16" i="77" s="1"/>
  <c r="X16" i="77"/>
  <c r="AK16" i="77" s="1"/>
  <c r="Y16" i="77"/>
  <c r="AL16" i="77" s="1"/>
  <c r="Z16" i="77"/>
  <c r="AM16" i="77" s="1"/>
  <c r="AA16" i="77"/>
  <c r="AN16" i="77" s="1"/>
  <c r="P17" i="77"/>
  <c r="AC17" i="77" s="1"/>
  <c r="Q17" i="77"/>
  <c r="AD17" i="77" s="1"/>
  <c r="R17" i="77"/>
  <c r="AE17" i="77" s="1"/>
  <c r="S17" i="77"/>
  <c r="AF17" i="77" s="1"/>
  <c r="T17" i="77"/>
  <c r="AG17" i="77" s="1"/>
  <c r="U17" i="77"/>
  <c r="AH17" i="77" s="1"/>
  <c r="V17" i="77"/>
  <c r="AI17" i="77" s="1"/>
  <c r="W17" i="77"/>
  <c r="AJ17" i="77" s="1"/>
  <c r="X17" i="77"/>
  <c r="AK17" i="77" s="1"/>
  <c r="Y17" i="77"/>
  <c r="AL17" i="77" s="1"/>
  <c r="Z17" i="77"/>
  <c r="AM17" i="77" s="1"/>
  <c r="AA17" i="77"/>
  <c r="AN17" i="77" s="1"/>
  <c r="P18" i="77"/>
  <c r="AC18" i="77" s="1"/>
  <c r="Q18" i="77"/>
  <c r="AD18" i="77" s="1"/>
  <c r="R18" i="77"/>
  <c r="AE18" i="77" s="1"/>
  <c r="S18" i="77"/>
  <c r="AF18" i="77" s="1"/>
  <c r="T18" i="77"/>
  <c r="AG18" i="77" s="1"/>
  <c r="U18" i="77"/>
  <c r="AH18" i="77" s="1"/>
  <c r="V18" i="77"/>
  <c r="AI18" i="77" s="1"/>
  <c r="W18" i="77"/>
  <c r="AJ18" i="77" s="1"/>
  <c r="X18" i="77"/>
  <c r="AK18" i="77" s="1"/>
  <c r="Y18" i="77"/>
  <c r="AL18" i="77" s="1"/>
  <c r="Z18" i="77"/>
  <c r="AM18" i="77" s="1"/>
  <c r="AA18" i="77"/>
  <c r="AN18" i="77" s="1"/>
  <c r="P19" i="77"/>
  <c r="AC19" i="77" s="1"/>
  <c r="Q19" i="77"/>
  <c r="AD19" i="77" s="1"/>
  <c r="R19" i="77"/>
  <c r="AE19" i="77" s="1"/>
  <c r="S19" i="77"/>
  <c r="AF19" i="77" s="1"/>
  <c r="T19" i="77"/>
  <c r="AG19" i="77" s="1"/>
  <c r="U19" i="77"/>
  <c r="AH19" i="77" s="1"/>
  <c r="V19" i="77"/>
  <c r="AI19" i="77" s="1"/>
  <c r="W19" i="77"/>
  <c r="AJ19" i="77" s="1"/>
  <c r="X19" i="77"/>
  <c r="AK19" i="77" s="1"/>
  <c r="Y19" i="77"/>
  <c r="AL19" i="77" s="1"/>
  <c r="Z19" i="77"/>
  <c r="AM19" i="77" s="1"/>
  <c r="AA19" i="77"/>
  <c r="AN19" i="77" s="1"/>
  <c r="P20" i="77"/>
  <c r="AC20" i="77" s="1"/>
  <c r="Q20" i="77"/>
  <c r="AD20" i="77" s="1"/>
  <c r="R20" i="77"/>
  <c r="AE20" i="77" s="1"/>
  <c r="S20" i="77"/>
  <c r="AF20" i="77" s="1"/>
  <c r="T20" i="77"/>
  <c r="AG20" i="77" s="1"/>
  <c r="U20" i="77"/>
  <c r="AH20" i="77" s="1"/>
  <c r="V20" i="77"/>
  <c r="AI20" i="77" s="1"/>
  <c r="W20" i="77"/>
  <c r="AJ20" i="77" s="1"/>
  <c r="X20" i="77"/>
  <c r="AK20" i="77" s="1"/>
  <c r="Y20" i="77"/>
  <c r="AL20" i="77" s="1"/>
  <c r="Z20" i="77"/>
  <c r="AM20" i="77" s="1"/>
  <c r="AA20" i="77"/>
  <c r="AN20" i="77" s="1"/>
  <c r="P21" i="77"/>
  <c r="AC21" i="77" s="1"/>
  <c r="Q21" i="77"/>
  <c r="AD21" i="77" s="1"/>
  <c r="R21" i="77"/>
  <c r="AE21" i="77" s="1"/>
  <c r="S21" i="77"/>
  <c r="AF21" i="77" s="1"/>
  <c r="T21" i="77"/>
  <c r="AG21" i="77" s="1"/>
  <c r="U21" i="77"/>
  <c r="AH21" i="77" s="1"/>
  <c r="V21" i="77"/>
  <c r="AI21" i="77" s="1"/>
  <c r="W21" i="77"/>
  <c r="AJ21" i="77" s="1"/>
  <c r="X21" i="77"/>
  <c r="AK21" i="77" s="1"/>
  <c r="Y21" i="77"/>
  <c r="AL21" i="77" s="1"/>
  <c r="Z21" i="77"/>
  <c r="AM21" i="77" s="1"/>
  <c r="AA21" i="77"/>
  <c r="AN21" i="77" s="1"/>
  <c r="P22" i="77"/>
  <c r="AC22" i="77" s="1"/>
  <c r="Q22" i="77"/>
  <c r="AD22" i="77" s="1"/>
  <c r="R22" i="77"/>
  <c r="AE22" i="77" s="1"/>
  <c r="S22" i="77"/>
  <c r="AF22" i="77" s="1"/>
  <c r="T22" i="77"/>
  <c r="AG22" i="77" s="1"/>
  <c r="U22" i="77"/>
  <c r="AH22" i="77" s="1"/>
  <c r="V22" i="77"/>
  <c r="AI22" i="77" s="1"/>
  <c r="W22" i="77"/>
  <c r="AJ22" i="77" s="1"/>
  <c r="X22" i="77"/>
  <c r="AK22" i="77" s="1"/>
  <c r="Y22" i="77"/>
  <c r="AL22" i="77" s="1"/>
  <c r="Z22" i="77"/>
  <c r="AM22" i="77" s="1"/>
  <c r="AA22" i="77"/>
  <c r="AN22" i="77" s="1"/>
  <c r="P23" i="77"/>
  <c r="AC23" i="77" s="1"/>
  <c r="Q23" i="77"/>
  <c r="AD23" i="77" s="1"/>
  <c r="R23" i="77"/>
  <c r="AE23" i="77" s="1"/>
  <c r="S23" i="77"/>
  <c r="AF23" i="77" s="1"/>
  <c r="T23" i="77"/>
  <c r="AG23" i="77" s="1"/>
  <c r="U23" i="77"/>
  <c r="AH23" i="77" s="1"/>
  <c r="V23" i="77"/>
  <c r="AI23" i="77" s="1"/>
  <c r="W23" i="77"/>
  <c r="AJ23" i="77" s="1"/>
  <c r="X23" i="77"/>
  <c r="AK23" i="77" s="1"/>
  <c r="Y23" i="77"/>
  <c r="AL23" i="77" s="1"/>
  <c r="Z23" i="77"/>
  <c r="AM23" i="77" s="1"/>
  <c r="AA23" i="77"/>
  <c r="AN23" i="77" s="1"/>
  <c r="P24" i="77"/>
  <c r="AC24" i="77" s="1"/>
  <c r="Q24" i="77"/>
  <c r="AD24" i="77" s="1"/>
  <c r="R24" i="77"/>
  <c r="AE24" i="77" s="1"/>
  <c r="S24" i="77"/>
  <c r="AF24" i="77" s="1"/>
  <c r="T24" i="77"/>
  <c r="AG24" i="77" s="1"/>
  <c r="U24" i="77"/>
  <c r="AH24" i="77" s="1"/>
  <c r="V24" i="77"/>
  <c r="AI24" i="77" s="1"/>
  <c r="W24" i="77"/>
  <c r="AJ24" i="77" s="1"/>
  <c r="X24" i="77"/>
  <c r="AK24" i="77" s="1"/>
  <c r="Y24" i="77"/>
  <c r="AL24" i="77" s="1"/>
  <c r="Z24" i="77"/>
  <c r="AM24" i="77" s="1"/>
  <c r="AA24" i="77"/>
  <c r="AN24" i="77" s="1"/>
  <c r="P25" i="77"/>
  <c r="AC25" i="77" s="1"/>
  <c r="Q25" i="77"/>
  <c r="AD25" i="77" s="1"/>
  <c r="R25" i="77"/>
  <c r="AE25" i="77" s="1"/>
  <c r="S25" i="77"/>
  <c r="AF25" i="77" s="1"/>
  <c r="T25" i="77"/>
  <c r="AG25" i="77" s="1"/>
  <c r="U25" i="77"/>
  <c r="AH25" i="77" s="1"/>
  <c r="V25" i="77"/>
  <c r="AI25" i="77" s="1"/>
  <c r="W25" i="77"/>
  <c r="AJ25" i="77" s="1"/>
  <c r="X25" i="77"/>
  <c r="AK25" i="77" s="1"/>
  <c r="Y25" i="77"/>
  <c r="AL25" i="77" s="1"/>
  <c r="Z25" i="77"/>
  <c r="AM25" i="77" s="1"/>
  <c r="AA25" i="77"/>
  <c r="AN25" i="77" s="1"/>
  <c r="P26" i="77"/>
  <c r="AC26" i="77" s="1"/>
  <c r="Q26" i="77"/>
  <c r="AD26" i="77" s="1"/>
  <c r="R26" i="77"/>
  <c r="AE26" i="77" s="1"/>
  <c r="S26" i="77"/>
  <c r="AF26" i="77" s="1"/>
  <c r="T26" i="77"/>
  <c r="AG26" i="77" s="1"/>
  <c r="U26" i="77"/>
  <c r="AH26" i="77" s="1"/>
  <c r="V26" i="77"/>
  <c r="AI26" i="77" s="1"/>
  <c r="W26" i="77"/>
  <c r="AJ26" i="77" s="1"/>
  <c r="X26" i="77"/>
  <c r="AK26" i="77" s="1"/>
  <c r="Y26" i="77"/>
  <c r="AL26" i="77" s="1"/>
  <c r="Z26" i="77"/>
  <c r="AM26" i="77" s="1"/>
  <c r="AA26" i="77"/>
  <c r="AN26" i="77" s="1"/>
  <c r="P27" i="77"/>
  <c r="AC27" i="77" s="1"/>
  <c r="Q27" i="77"/>
  <c r="AD27" i="77" s="1"/>
  <c r="R27" i="77"/>
  <c r="AE27" i="77" s="1"/>
  <c r="S27" i="77"/>
  <c r="AF27" i="77" s="1"/>
  <c r="T27" i="77"/>
  <c r="AG27" i="77" s="1"/>
  <c r="U27" i="77"/>
  <c r="AH27" i="77" s="1"/>
  <c r="V27" i="77"/>
  <c r="AI27" i="77" s="1"/>
  <c r="W27" i="77"/>
  <c r="AJ27" i="77" s="1"/>
  <c r="X27" i="77"/>
  <c r="AK27" i="77" s="1"/>
  <c r="Y27" i="77"/>
  <c r="AL27" i="77" s="1"/>
  <c r="Z27" i="77"/>
  <c r="AM27" i="77" s="1"/>
  <c r="AA27" i="77"/>
  <c r="AN27" i="77" s="1"/>
  <c r="P28" i="77"/>
  <c r="AC28" i="77" s="1"/>
  <c r="Q28" i="77"/>
  <c r="AD28" i="77" s="1"/>
  <c r="R28" i="77"/>
  <c r="AE28" i="77" s="1"/>
  <c r="S28" i="77"/>
  <c r="AF28" i="77" s="1"/>
  <c r="T28" i="77"/>
  <c r="AG28" i="77" s="1"/>
  <c r="U28" i="77"/>
  <c r="AH28" i="77" s="1"/>
  <c r="V28" i="77"/>
  <c r="AI28" i="77" s="1"/>
  <c r="W28" i="77"/>
  <c r="AJ28" i="77" s="1"/>
  <c r="X28" i="77"/>
  <c r="AK28" i="77" s="1"/>
  <c r="Y28" i="77"/>
  <c r="AL28" i="77" s="1"/>
  <c r="Z28" i="77"/>
  <c r="AM28" i="77" s="1"/>
  <c r="AA28" i="77"/>
  <c r="AN28" i="77" s="1"/>
  <c r="P29" i="77"/>
  <c r="AC29" i="77" s="1"/>
  <c r="Q29" i="77"/>
  <c r="AD29" i="77" s="1"/>
  <c r="R29" i="77"/>
  <c r="AE29" i="77" s="1"/>
  <c r="S29" i="77"/>
  <c r="AF29" i="77" s="1"/>
  <c r="T29" i="77"/>
  <c r="AG29" i="77" s="1"/>
  <c r="U29" i="77"/>
  <c r="AH29" i="77" s="1"/>
  <c r="V29" i="77"/>
  <c r="AI29" i="77" s="1"/>
  <c r="W29" i="77"/>
  <c r="AJ29" i="77" s="1"/>
  <c r="X29" i="77"/>
  <c r="AK29" i="77" s="1"/>
  <c r="Y29" i="77"/>
  <c r="AL29" i="77" s="1"/>
  <c r="Z29" i="77"/>
  <c r="AM29" i="77" s="1"/>
  <c r="AA29" i="77"/>
  <c r="AN29" i="77" s="1"/>
  <c r="P30" i="77"/>
  <c r="AC30" i="77" s="1"/>
  <c r="Q30" i="77"/>
  <c r="AD30" i="77" s="1"/>
  <c r="R30" i="77"/>
  <c r="AE30" i="77" s="1"/>
  <c r="S30" i="77"/>
  <c r="AF30" i="77" s="1"/>
  <c r="T30" i="77"/>
  <c r="AG30" i="77" s="1"/>
  <c r="U30" i="77"/>
  <c r="AH30" i="77" s="1"/>
  <c r="V30" i="77"/>
  <c r="AI30" i="77" s="1"/>
  <c r="W30" i="77"/>
  <c r="AJ30" i="77" s="1"/>
  <c r="X30" i="77"/>
  <c r="AK30" i="77" s="1"/>
  <c r="Y30" i="77"/>
  <c r="AL30" i="77" s="1"/>
  <c r="Z30" i="77"/>
  <c r="AM30" i="77" s="1"/>
  <c r="AA30" i="77"/>
  <c r="AN30" i="77" s="1"/>
  <c r="P31" i="77"/>
  <c r="AC31" i="77" s="1"/>
  <c r="Q31" i="77"/>
  <c r="AD31" i="77" s="1"/>
  <c r="R31" i="77"/>
  <c r="AE31" i="77" s="1"/>
  <c r="S31" i="77"/>
  <c r="AF31" i="77" s="1"/>
  <c r="T31" i="77"/>
  <c r="AG31" i="77" s="1"/>
  <c r="U31" i="77"/>
  <c r="AH31" i="77" s="1"/>
  <c r="V31" i="77"/>
  <c r="AI31" i="77" s="1"/>
  <c r="W31" i="77"/>
  <c r="AJ31" i="77" s="1"/>
  <c r="X31" i="77"/>
  <c r="AK31" i="77" s="1"/>
  <c r="Y31" i="77"/>
  <c r="AL31" i="77" s="1"/>
  <c r="Z31" i="77"/>
  <c r="AM31" i="77" s="1"/>
  <c r="AA31" i="77"/>
  <c r="AN31" i="77" s="1"/>
  <c r="P32" i="77"/>
  <c r="AC32" i="77" s="1"/>
  <c r="Q32" i="77"/>
  <c r="AD32" i="77" s="1"/>
  <c r="R32" i="77"/>
  <c r="AE32" i="77" s="1"/>
  <c r="S32" i="77"/>
  <c r="AF32" i="77" s="1"/>
  <c r="T32" i="77"/>
  <c r="AG32" i="77" s="1"/>
  <c r="U32" i="77"/>
  <c r="AH32" i="77" s="1"/>
  <c r="V32" i="77"/>
  <c r="AI32" i="77" s="1"/>
  <c r="W32" i="77"/>
  <c r="AJ32" i="77" s="1"/>
  <c r="X32" i="77"/>
  <c r="AK32" i="77" s="1"/>
  <c r="Y32" i="77"/>
  <c r="AL32" i="77" s="1"/>
  <c r="Z32" i="77"/>
  <c r="AM32" i="77" s="1"/>
  <c r="AA32" i="77"/>
  <c r="AN32" i="77" s="1"/>
  <c r="P33" i="77"/>
  <c r="AC33" i="77" s="1"/>
  <c r="Q33" i="77"/>
  <c r="AD33" i="77" s="1"/>
  <c r="R33" i="77"/>
  <c r="AE33" i="77" s="1"/>
  <c r="S33" i="77"/>
  <c r="AF33" i="77" s="1"/>
  <c r="T33" i="77"/>
  <c r="AG33" i="77" s="1"/>
  <c r="U33" i="77"/>
  <c r="AH33" i="77" s="1"/>
  <c r="V33" i="77"/>
  <c r="AI33" i="77" s="1"/>
  <c r="W33" i="77"/>
  <c r="AJ33" i="77" s="1"/>
  <c r="X33" i="77"/>
  <c r="AK33" i="77" s="1"/>
  <c r="Y33" i="77"/>
  <c r="AL33" i="77" s="1"/>
  <c r="Z33" i="77"/>
  <c r="AM33" i="77" s="1"/>
  <c r="AA33" i="77"/>
  <c r="AN33" i="77" s="1"/>
  <c r="P34" i="77"/>
  <c r="AC34" i="77" s="1"/>
  <c r="Q34" i="77"/>
  <c r="AD34" i="77" s="1"/>
  <c r="R34" i="77"/>
  <c r="AE34" i="77" s="1"/>
  <c r="S34" i="77"/>
  <c r="AF34" i="77" s="1"/>
  <c r="T34" i="77"/>
  <c r="AG34" i="77" s="1"/>
  <c r="U34" i="77"/>
  <c r="AH34" i="77" s="1"/>
  <c r="V34" i="77"/>
  <c r="AI34" i="77" s="1"/>
  <c r="W34" i="77"/>
  <c r="AJ34" i="77" s="1"/>
  <c r="X34" i="77"/>
  <c r="AK34" i="77" s="1"/>
  <c r="Y34" i="77"/>
  <c r="AL34" i="77" s="1"/>
  <c r="Z34" i="77"/>
  <c r="AM34" i="77" s="1"/>
  <c r="AA34" i="77"/>
  <c r="AN34" i="77" s="1"/>
  <c r="P35" i="77"/>
  <c r="AC35" i="77" s="1"/>
  <c r="Q35" i="77"/>
  <c r="AD35" i="77" s="1"/>
  <c r="R35" i="77"/>
  <c r="AE35" i="77" s="1"/>
  <c r="S35" i="77"/>
  <c r="AF35" i="77" s="1"/>
  <c r="T35" i="77"/>
  <c r="AG35" i="77" s="1"/>
  <c r="U35" i="77"/>
  <c r="AH35" i="77" s="1"/>
  <c r="V35" i="77"/>
  <c r="AI35" i="77" s="1"/>
  <c r="W35" i="77"/>
  <c r="AJ35" i="77" s="1"/>
  <c r="X35" i="77"/>
  <c r="AK35" i="77" s="1"/>
  <c r="Y35" i="77"/>
  <c r="AL35" i="77" s="1"/>
  <c r="Z35" i="77"/>
  <c r="AM35" i="77" s="1"/>
  <c r="AA35" i="77"/>
  <c r="AN35" i="77" s="1"/>
  <c r="P36" i="77"/>
  <c r="AC36" i="77" s="1"/>
  <c r="Q36" i="77"/>
  <c r="AD36" i="77" s="1"/>
  <c r="R36" i="77"/>
  <c r="AE36" i="77" s="1"/>
  <c r="S36" i="77"/>
  <c r="AF36" i="77" s="1"/>
  <c r="T36" i="77"/>
  <c r="AG36" i="77" s="1"/>
  <c r="U36" i="77"/>
  <c r="AH36" i="77" s="1"/>
  <c r="V36" i="77"/>
  <c r="AI36" i="77" s="1"/>
  <c r="W36" i="77"/>
  <c r="AJ36" i="77" s="1"/>
  <c r="X36" i="77"/>
  <c r="AK36" i="77" s="1"/>
  <c r="Y36" i="77"/>
  <c r="AL36" i="77" s="1"/>
  <c r="Z36" i="77"/>
  <c r="AM36" i="77" s="1"/>
  <c r="AA36" i="77"/>
  <c r="AN36" i="77" s="1"/>
  <c r="P37" i="77"/>
  <c r="AC37" i="77" s="1"/>
  <c r="Q37" i="77"/>
  <c r="AD37" i="77" s="1"/>
  <c r="R37" i="77"/>
  <c r="AE37" i="77" s="1"/>
  <c r="S37" i="77"/>
  <c r="AF37" i="77" s="1"/>
  <c r="T37" i="77"/>
  <c r="AG37" i="77" s="1"/>
  <c r="U37" i="77"/>
  <c r="AH37" i="77" s="1"/>
  <c r="V37" i="77"/>
  <c r="AI37" i="77" s="1"/>
  <c r="W37" i="77"/>
  <c r="AJ37" i="77" s="1"/>
  <c r="X37" i="77"/>
  <c r="AK37" i="77" s="1"/>
  <c r="Y37" i="77"/>
  <c r="AL37" i="77" s="1"/>
  <c r="Z37" i="77"/>
  <c r="AM37" i="77" s="1"/>
  <c r="AA37" i="77"/>
  <c r="AN37" i="77" s="1"/>
  <c r="P38" i="77"/>
  <c r="AC38" i="77" s="1"/>
  <c r="Q38" i="77"/>
  <c r="AD38" i="77" s="1"/>
  <c r="R38" i="77"/>
  <c r="AE38" i="77" s="1"/>
  <c r="S38" i="77"/>
  <c r="AF38" i="77" s="1"/>
  <c r="T38" i="77"/>
  <c r="AG38" i="77" s="1"/>
  <c r="U38" i="77"/>
  <c r="AH38" i="77" s="1"/>
  <c r="V38" i="77"/>
  <c r="AI38" i="77" s="1"/>
  <c r="W38" i="77"/>
  <c r="AJ38" i="77" s="1"/>
  <c r="X38" i="77"/>
  <c r="AK38" i="77" s="1"/>
  <c r="Y38" i="77"/>
  <c r="AL38" i="77" s="1"/>
  <c r="Z38" i="77"/>
  <c r="AM38" i="77" s="1"/>
  <c r="AA38" i="77"/>
  <c r="AN38" i="77" s="1"/>
  <c r="P39" i="77"/>
  <c r="AC39" i="77" s="1"/>
  <c r="Q39" i="77"/>
  <c r="AD39" i="77" s="1"/>
  <c r="R39" i="77"/>
  <c r="AE39" i="77" s="1"/>
  <c r="S39" i="77"/>
  <c r="AF39" i="77" s="1"/>
  <c r="T39" i="77"/>
  <c r="AG39" i="77" s="1"/>
  <c r="U39" i="77"/>
  <c r="AH39" i="77" s="1"/>
  <c r="V39" i="77"/>
  <c r="AI39" i="77" s="1"/>
  <c r="W39" i="77"/>
  <c r="AJ39" i="77" s="1"/>
  <c r="X39" i="77"/>
  <c r="AK39" i="77" s="1"/>
  <c r="Y39" i="77"/>
  <c r="AL39" i="77" s="1"/>
  <c r="Z39" i="77"/>
  <c r="AM39" i="77" s="1"/>
  <c r="AA39" i="77"/>
  <c r="AN39" i="77" s="1"/>
  <c r="P40" i="77"/>
  <c r="AC40" i="77" s="1"/>
  <c r="Q40" i="77"/>
  <c r="AD40" i="77" s="1"/>
  <c r="R40" i="77"/>
  <c r="AE40" i="77" s="1"/>
  <c r="S40" i="77"/>
  <c r="AF40" i="77" s="1"/>
  <c r="T40" i="77"/>
  <c r="AG40" i="77" s="1"/>
  <c r="U40" i="77"/>
  <c r="AH40" i="77" s="1"/>
  <c r="V40" i="77"/>
  <c r="AI40" i="77" s="1"/>
  <c r="W40" i="77"/>
  <c r="AJ40" i="77" s="1"/>
  <c r="X40" i="77"/>
  <c r="AK40" i="77" s="1"/>
  <c r="Y40" i="77"/>
  <c r="AL40" i="77" s="1"/>
  <c r="Z40" i="77"/>
  <c r="AM40" i="77" s="1"/>
  <c r="AA40" i="77"/>
  <c r="AN40" i="77" s="1"/>
  <c r="P41" i="77"/>
  <c r="AC41" i="77" s="1"/>
  <c r="Q41" i="77"/>
  <c r="AD41" i="77" s="1"/>
  <c r="R41" i="77"/>
  <c r="AE41" i="77" s="1"/>
  <c r="S41" i="77"/>
  <c r="AF41" i="77" s="1"/>
  <c r="T41" i="77"/>
  <c r="AG41" i="77" s="1"/>
  <c r="U41" i="77"/>
  <c r="AH41" i="77" s="1"/>
  <c r="V41" i="77"/>
  <c r="AI41" i="77" s="1"/>
  <c r="W41" i="77"/>
  <c r="AJ41" i="77" s="1"/>
  <c r="X41" i="77"/>
  <c r="AK41" i="77" s="1"/>
  <c r="Y41" i="77"/>
  <c r="AL41" i="77" s="1"/>
  <c r="Z41" i="77"/>
  <c r="AM41" i="77" s="1"/>
  <c r="AA41" i="77"/>
  <c r="AN41" i="77" s="1"/>
  <c r="P42" i="77"/>
  <c r="AC42" i="77" s="1"/>
  <c r="Q42" i="77"/>
  <c r="AD42" i="77" s="1"/>
  <c r="R42" i="77"/>
  <c r="AE42" i="77" s="1"/>
  <c r="S42" i="77"/>
  <c r="AF42" i="77" s="1"/>
  <c r="T42" i="77"/>
  <c r="AG42" i="77" s="1"/>
  <c r="U42" i="77"/>
  <c r="AH42" i="77" s="1"/>
  <c r="V42" i="77"/>
  <c r="AI42" i="77" s="1"/>
  <c r="W42" i="77"/>
  <c r="AJ42" i="77" s="1"/>
  <c r="X42" i="77"/>
  <c r="AK42" i="77" s="1"/>
  <c r="Y42" i="77"/>
  <c r="AL42" i="77" s="1"/>
  <c r="Z42" i="77"/>
  <c r="AM42" i="77" s="1"/>
  <c r="AA42" i="77"/>
  <c r="AN42" i="77" s="1"/>
  <c r="P43" i="77"/>
  <c r="AC43" i="77" s="1"/>
  <c r="Q43" i="77"/>
  <c r="AD43" i="77" s="1"/>
  <c r="R43" i="77"/>
  <c r="AE43" i="77" s="1"/>
  <c r="S43" i="77"/>
  <c r="AF43" i="77" s="1"/>
  <c r="T43" i="77"/>
  <c r="AG43" i="77" s="1"/>
  <c r="U43" i="77"/>
  <c r="AH43" i="77" s="1"/>
  <c r="V43" i="77"/>
  <c r="AI43" i="77" s="1"/>
  <c r="W43" i="77"/>
  <c r="AJ43" i="77" s="1"/>
  <c r="X43" i="77"/>
  <c r="AK43" i="77" s="1"/>
  <c r="Y43" i="77"/>
  <c r="AL43" i="77" s="1"/>
  <c r="Z43" i="77"/>
  <c r="AM43" i="77" s="1"/>
  <c r="AA43" i="77"/>
  <c r="AN43" i="77" s="1"/>
  <c r="P44" i="77"/>
  <c r="AC44" i="77" s="1"/>
  <c r="Q44" i="77"/>
  <c r="AD44" i="77" s="1"/>
  <c r="R44" i="77"/>
  <c r="AE44" i="77" s="1"/>
  <c r="S44" i="77"/>
  <c r="AF44" i="77" s="1"/>
  <c r="T44" i="77"/>
  <c r="AG44" i="77" s="1"/>
  <c r="U44" i="77"/>
  <c r="AH44" i="77" s="1"/>
  <c r="V44" i="77"/>
  <c r="AI44" i="77" s="1"/>
  <c r="W44" i="77"/>
  <c r="AJ44" i="77" s="1"/>
  <c r="X44" i="77"/>
  <c r="AK44" i="77" s="1"/>
  <c r="Y44" i="77"/>
  <c r="AL44" i="77" s="1"/>
  <c r="Z44" i="77"/>
  <c r="AM44" i="77" s="1"/>
  <c r="AA44" i="77"/>
  <c r="AN44" i="77" s="1"/>
  <c r="P45" i="77"/>
  <c r="AC45" i="77" s="1"/>
  <c r="Q45" i="77"/>
  <c r="AD45" i="77" s="1"/>
  <c r="R45" i="77"/>
  <c r="AE45" i="77" s="1"/>
  <c r="S45" i="77"/>
  <c r="AF45" i="77" s="1"/>
  <c r="T45" i="77"/>
  <c r="AG45" i="77" s="1"/>
  <c r="U45" i="77"/>
  <c r="AH45" i="77" s="1"/>
  <c r="V45" i="77"/>
  <c r="AI45" i="77" s="1"/>
  <c r="W45" i="77"/>
  <c r="AJ45" i="77" s="1"/>
  <c r="X45" i="77"/>
  <c r="AK45" i="77" s="1"/>
  <c r="Y45" i="77"/>
  <c r="AL45" i="77" s="1"/>
  <c r="Z45" i="77"/>
  <c r="AM45" i="77" s="1"/>
  <c r="AA45" i="77"/>
  <c r="AN45" i="77" s="1"/>
  <c r="P46" i="77"/>
  <c r="AC46" i="77" s="1"/>
  <c r="Q46" i="77"/>
  <c r="AD46" i="77" s="1"/>
  <c r="R46" i="77"/>
  <c r="AE46" i="77" s="1"/>
  <c r="S46" i="77"/>
  <c r="AF46" i="77" s="1"/>
  <c r="T46" i="77"/>
  <c r="AG46" i="77" s="1"/>
  <c r="U46" i="77"/>
  <c r="AH46" i="77" s="1"/>
  <c r="V46" i="77"/>
  <c r="AI46" i="77" s="1"/>
  <c r="W46" i="77"/>
  <c r="AJ46" i="77" s="1"/>
  <c r="X46" i="77"/>
  <c r="AK46" i="77" s="1"/>
  <c r="Y46" i="77"/>
  <c r="AL46" i="77" s="1"/>
  <c r="Z46" i="77"/>
  <c r="AM46" i="77" s="1"/>
  <c r="AA46" i="77"/>
  <c r="AN46" i="77" s="1"/>
  <c r="P47" i="77"/>
  <c r="AC47" i="77" s="1"/>
  <c r="Q47" i="77"/>
  <c r="AD47" i="77" s="1"/>
  <c r="R47" i="77"/>
  <c r="AE47" i="77" s="1"/>
  <c r="S47" i="77"/>
  <c r="AF47" i="77" s="1"/>
  <c r="T47" i="77"/>
  <c r="AG47" i="77" s="1"/>
  <c r="U47" i="77"/>
  <c r="AH47" i="77" s="1"/>
  <c r="V47" i="77"/>
  <c r="AI47" i="77" s="1"/>
  <c r="W47" i="77"/>
  <c r="AJ47" i="77" s="1"/>
  <c r="X47" i="77"/>
  <c r="AK47" i="77" s="1"/>
  <c r="Y47" i="77"/>
  <c r="AL47" i="77" s="1"/>
  <c r="Z47" i="77"/>
  <c r="AM47" i="77" s="1"/>
  <c r="AA47" i="77"/>
  <c r="AN47" i="77" s="1"/>
  <c r="P48" i="77"/>
  <c r="AC48" i="77" s="1"/>
  <c r="Q48" i="77"/>
  <c r="AD48" i="77" s="1"/>
  <c r="R48" i="77"/>
  <c r="AE48" i="77" s="1"/>
  <c r="S48" i="77"/>
  <c r="AF48" i="77" s="1"/>
  <c r="T48" i="77"/>
  <c r="AG48" i="77" s="1"/>
  <c r="U48" i="77"/>
  <c r="AH48" i="77" s="1"/>
  <c r="V48" i="77"/>
  <c r="AI48" i="77" s="1"/>
  <c r="W48" i="77"/>
  <c r="AJ48" i="77" s="1"/>
  <c r="X48" i="77"/>
  <c r="AK48" i="77" s="1"/>
  <c r="Y48" i="77"/>
  <c r="AL48" i="77" s="1"/>
  <c r="Z48" i="77"/>
  <c r="AM48" i="77" s="1"/>
  <c r="AA48" i="77"/>
  <c r="AN48" i="77" s="1"/>
  <c r="P49" i="77"/>
  <c r="AC49" i="77" s="1"/>
  <c r="Q49" i="77"/>
  <c r="AD49" i="77" s="1"/>
  <c r="R49" i="77"/>
  <c r="AE49" i="77" s="1"/>
  <c r="S49" i="77"/>
  <c r="AF49" i="77" s="1"/>
  <c r="T49" i="77"/>
  <c r="AG49" i="77" s="1"/>
  <c r="U49" i="77"/>
  <c r="AH49" i="77" s="1"/>
  <c r="V49" i="77"/>
  <c r="AI49" i="77" s="1"/>
  <c r="W49" i="77"/>
  <c r="AJ49" i="77" s="1"/>
  <c r="X49" i="77"/>
  <c r="AK49" i="77" s="1"/>
  <c r="Y49" i="77"/>
  <c r="AL49" i="77" s="1"/>
  <c r="Z49" i="77"/>
  <c r="AM49" i="77" s="1"/>
  <c r="AA49" i="77"/>
  <c r="AN49" i="77" s="1"/>
  <c r="P50" i="77"/>
  <c r="AC50" i="77" s="1"/>
  <c r="Q50" i="77"/>
  <c r="AD50" i="77" s="1"/>
  <c r="R50" i="77"/>
  <c r="AE50" i="77" s="1"/>
  <c r="S50" i="77"/>
  <c r="AF50" i="77" s="1"/>
  <c r="T50" i="77"/>
  <c r="AG50" i="77" s="1"/>
  <c r="U50" i="77"/>
  <c r="AH50" i="77" s="1"/>
  <c r="V50" i="77"/>
  <c r="AI50" i="77" s="1"/>
  <c r="W50" i="77"/>
  <c r="AJ50" i="77" s="1"/>
  <c r="X50" i="77"/>
  <c r="AK50" i="77" s="1"/>
  <c r="Y50" i="77"/>
  <c r="AL50" i="77" s="1"/>
  <c r="Z50" i="77"/>
  <c r="AM50" i="77" s="1"/>
  <c r="AA50" i="77"/>
  <c r="AN50" i="77" s="1"/>
  <c r="P51" i="77"/>
  <c r="AC51" i="77" s="1"/>
  <c r="Q51" i="77"/>
  <c r="AD51" i="77" s="1"/>
  <c r="R51" i="77"/>
  <c r="AE51" i="77" s="1"/>
  <c r="S51" i="77"/>
  <c r="AF51" i="77" s="1"/>
  <c r="T51" i="77"/>
  <c r="AG51" i="77" s="1"/>
  <c r="U51" i="77"/>
  <c r="AH51" i="77" s="1"/>
  <c r="V51" i="77"/>
  <c r="AI51" i="77" s="1"/>
  <c r="W51" i="77"/>
  <c r="AJ51" i="77" s="1"/>
  <c r="X51" i="77"/>
  <c r="AK51" i="77" s="1"/>
  <c r="Y51" i="77"/>
  <c r="AL51" i="77" s="1"/>
  <c r="Z51" i="77"/>
  <c r="AM51" i="77" s="1"/>
  <c r="AA51" i="77"/>
  <c r="AN51" i="77" s="1"/>
  <c r="P52" i="77"/>
  <c r="AC52" i="77" s="1"/>
  <c r="Q52" i="77"/>
  <c r="AD52" i="77" s="1"/>
  <c r="R52" i="77"/>
  <c r="AE52" i="77" s="1"/>
  <c r="S52" i="77"/>
  <c r="AF52" i="77" s="1"/>
  <c r="T52" i="77"/>
  <c r="AG52" i="77" s="1"/>
  <c r="U52" i="77"/>
  <c r="AH52" i="77" s="1"/>
  <c r="V52" i="77"/>
  <c r="AI52" i="77" s="1"/>
  <c r="W52" i="77"/>
  <c r="AJ52" i="77" s="1"/>
  <c r="X52" i="77"/>
  <c r="AK52" i="77" s="1"/>
  <c r="Y52" i="77"/>
  <c r="AL52" i="77" s="1"/>
  <c r="Z52" i="77"/>
  <c r="AM52" i="77" s="1"/>
  <c r="AA52" i="77"/>
  <c r="AN52" i="77" s="1"/>
  <c r="P53" i="77"/>
  <c r="AC53" i="77" s="1"/>
  <c r="Q53" i="77"/>
  <c r="AD53" i="77" s="1"/>
  <c r="R53" i="77"/>
  <c r="AE53" i="77" s="1"/>
  <c r="S53" i="77"/>
  <c r="AF53" i="77" s="1"/>
  <c r="T53" i="77"/>
  <c r="AG53" i="77" s="1"/>
  <c r="U53" i="77"/>
  <c r="AH53" i="77" s="1"/>
  <c r="V53" i="77"/>
  <c r="AI53" i="77" s="1"/>
  <c r="W53" i="77"/>
  <c r="AJ53" i="77" s="1"/>
  <c r="X53" i="77"/>
  <c r="AK53" i="77" s="1"/>
  <c r="Y53" i="77"/>
  <c r="AL53" i="77" s="1"/>
  <c r="Z53" i="77"/>
  <c r="AM53" i="77" s="1"/>
  <c r="AA53" i="77"/>
  <c r="AN53" i="77" s="1"/>
  <c r="P54" i="77"/>
  <c r="AC54" i="77" s="1"/>
  <c r="Q54" i="77"/>
  <c r="AD54" i="77" s="1"/>
  <c r="R54" i="77"/>
  <c r="AE54" i="77" s="1"/>
  <c r="S54" i="77"/>
  <c r="AF54" i="77" s="1"/>
  <c r="T54" i="77"/>
  <c r="AG54" i="77" s="1"/>
  <c r="U54" i="77"/>
  <c r="AH54" i="77" s="1"/>
  <c r="V54" i="77"/>
  <c r="AI54" i="77" s="1"/>
  <c r="W54" i="77"/>
  <c r="AJ54" i="77" s="1"/>
  <c r="X54" i="77"/>
  <c r="AK54" i="77" s="1"/>
  <c r="Y54" i="77"/>
  <c r="AL54" i="77" s="1"/>
  <c r="Z54" i="77"/>
  <c r="AM54" i="77" s="1"/>
  <c r="AA54" i="77"/>
  <c r="AN54" i="77" s="1"/>
  <c r="P55" i="77"/>
  <c r="AC55" i="77" s="1"/>
  <c r="Q55" i="77"/>
  <c r="AD55" i="77" s="1"/>
  <c r="R55" i="77"/>
  <c r="AE55" i="77" s="1"/>
  <c r="S55" i="77"/>
  <c r="AF55" i="77" s="1"/>
  <c r="T55" i="77"/>
  <c r="AG55" i="77" s="1"/>
  <c r="U55" i="77"/>
  <c r="AH55" i="77" s="1"/>
  <c r="V55" i="77"/>
  <c r="AI55" i="77" s="1"/>
  <c r="W55" i="77"/>
  <c r="AJ55" i="77" s="1"/>
  <c r="X55" i="77"/>
  <c r="AK55" i="77" s="1"/>
  <c r="Y55" i="77"/>
  <c r="AL55" i="77" s="1"/>
  <c r="Z55" i="77"/>
  <c r="AM55" i="77" s="1"/>
  <c r="AA55" i="77"/>
  <c r="AN55" i="77" s="1"/>
  <c r="P56" i="77"/>
  <c r="AC56" i="77" s="1"/>
  <c r="Q56" i="77"/>
  <c r="AD56" i="77" s="1"/>
  <c r="R56" i="77"/>
  <c r="AE56" i="77" s="1"/>
  <c r="S56" i="77"/>
  <c r="AF56" i="77" s="1"/>
  <c r="T56" i="77"/>
  <c r="AG56" i="77" s="1"/>
  <c r="U56" i="77"/>
  <c r="AH56" i="77" s="1"/>
  <c r="V56" i="77"/>
  <c r="AI56" i="77" s="1"/>
  <c r="W56" i="77"/>
  <c r="AJ56" i="77" s="1"/>
  <c r="X56" i="77"/>
  <c r="AK56" i="77" s="1"/>
  <c r="Y56" i="77"/>
  <c r="AL56" i="77" s="1"/>
  <c r="Z56" i="77"/>
  <c r="AM56" i="77" s="1"/>
  <c r="AA56" i="77"/>
  <c r="AN56" i="77" s="1"/>
  <c r="P57" i="77"/>
  <c r="AC57" i="77" s="1"/>
  <c r="Q57" i="77"/>
  <c r="AD57" i="77" s="1"/>
  <c r="R57" i="77"/>
  <c r="AE57" i="77" s="1"/>
  <c r="S57" i="77"/>
  <c r="AF57" i="77" s="1"/>
  <c r="T57" i="77"/>
  <c r="AG57" i="77" s="1"/>
  <c r="U57" i="77"/>
  <c r="AH57" i="77" s="1"/>
  <c r="V57" i="77"/>
  <c r="AI57" i="77" s="1"/>
  <c r="W57" i="77"/>
  <c r="AJ57" i="77" s="1"/>
  <c r="X57" i="77"/>
  <c r="AK57" i="77" s="1"/>
  <c r="Y57" i="77"/>
  <c r="AL57" i="77" s="1"/>
  <c r="Z57" i="77"/>
  <c r="AM57" i="77" s="1"/>
  <c r="AA57" i="77"/>
  <c r="AN57" i="77" s="1"/>
  <c r="P58" i="77"/>
  <c r="AC58" i="77" s="1"/>
  <c r="Q58" i="77"/>
  <c r="AD58" i="77" s="1"/>
  <c r="R58" i="77"/>
  <c r="AE58" i="77" s="1"/>
  <c r="S58" i="77"/>
  <c r="AF58" i="77" s="1"/>
  <c r="T58" i="77"/>
  <c r="AG58" i="77" s="1"/>
  <c r="U58" i="77"/>
  <c r="AH58" i="77" s="1"/>
  <c r="V58" i="77"/>
  <c r="AI58" i="77" s="1"/>
  <c r="W58" i="77"/>
  <c r="AJ58" i="77" s="1"/>
  <c r="X58" i="77"/>
  <c r="AK58" i="77" s="1"/>
  <c r="Y58" i="77"/>
  <c r="AL58" i="77" s="1"/>
  <c r="Z58" i="77"/>
  <c r="AM58" i="77" s="1"/>
  <c r="AA58" i="77"/>
  <c r="AN58" i="77" s="1"/>
  <c r="P59" i="77"/>
  <c r="AC59" i="77" s="1"/>
  <c r="Q59" i="77"/>
  <c r="AD59" i="77" s="1"/>
  <c r="R59" i="77"/>
  <c r="AE59" i="77" s="1"/>
  <c r="S59" i="77"/>
  <c r="AF59" i="77" s="1"/>
  <c r="T59" i="77"/>
  <c r="AG59" i="77" s="1"/>
  <c r="U59" i="77"/>
  <c r="AH59" i="77" s="1"/>
  <c r="V59" i="77"/>
  <c r="AI59" i="77" s="1"/>
  <c r="W59" i="77"/>
  <c r="AJ59" i="77" s="1"/>
  <c r="X59" i="77"/>
  <c r="AK59" i="77" s="1"/>
  <c r="Y59" i="77"/>
  <c r="AL59" i="77" s="1"/>
  <c r="Z59" i="77"/>
  <c r="AM59" i="77" s="1"/>
  <c r="AA59" i="77"/>
  <c r="AN59" i="77" s="1"/>
  <c r="P60" i="77"/>
  <c r="AC60" i="77" s="1"/>
  <c r="Q60" i="77"/>
  <c r="AD60" i="77" s="1"/>
  <c r="R60" i="77"/>
  <c r="AE60" i="77" s="1"/>
  <c r="S60" i="77"/>
  <c r="AF60" i="77" s="1"/>
  <c r="T60" i="77"/>
  <c r="AG60" i="77" s="1"/>
  <c r="U60" i="77"/>
  <c r="AH60" i="77" s="1"/>
  <c r="V60" i="77"/>
  <c r="AI60" i="77" s="1"/>
  <c r="W60" i="77"/>
  <c r="AJ60" i="77" s="1"/>
  <c r="X60" i="77"/>
  <c r="AK60" i="77" s="1"/>
  <c r="Y60" i="77"/>
  <c r="AL60" i="77" s="1"/>
  <c r="Z60" i="77"/>
  <c r="AM60" i="77" s="1"/>
  <c r="AA60" i="77"/>
  <c r="AN60" i="77" s="1"/>
  <c r="P61" i="77"/>
  <c r="AC61" i="77" s="1"/>
  <c r="Q61" i="77"/>
  <c r="AD61" i="77" s="1"/>
  <c r="R61" i="77"/>
  <c r="AE61" i="77" s="1"/>
  <c r="S61" i="77"/>
  <c r="AF61" i="77" s="1"/>
  <c r="T61" i="77"/>
  <c r="AG61" i="77" s="1"/>
  <c r="U61" i="77"/>
  <c r="AH61" i="77" s="1"/>
  <c r="V61" i="77"/>
  <c r="AI61" i="77" s="1"/>
  <c r="W61" i="77"/>
  <c r="AJ61" i="77" s="1"/>
  <c r="X61" i="77"/>
  <c r="AK61" i="77" s="1"/>
  <c r="Y61" i="77"/>
  <c r="AL61" i="77" s="1"/>
  <c r="Z61" i="77"/>
  <c r="AM61" i="77" s="1"/>
  <c r="AA61" i="77"/>
  <c r="AN61" i="77" s="1"/>
  <c r="P62" i="77"/>
  <c r="AC62" i="77" s="1"/>
  <c r="Q62" i="77"/>
  <c r="AD62" i="77" s="1"/>
  <c r="R62" i="77"/>
  <c r="AE62" i="77" s="1"/>
  <c r="S62" i="77"/>
  <c r="AF62" i="77" s="1"/>
  <c r="T62" i="77"/>
  <c r="AG62" i="77" s="1"/>
  <c r="U62" i="77"/>
  <c r="AH62" i="77" s="1"/>
  <c r="V62" i="77"/>
  <c r="AI62" i="77" s="1"/>
  <c r="W62" i="77"/>
  <c r="AJ62" i="77" s="1"/>
  <c r="X62" i="77"/>
  <c r="AK62" i="77" s="1"/>
  <c r="Y62" i="77"/>
  <c r="AL62" i="77" s="1"/>
  <c r="Z62" i="77"/>
  <c r="AM62" i="77" s="1"/>
  <c r="AA62" i="77"/>
  <c r="AN62" i="77" s="1"/>
  <c r="P63" i="77"/>
  <c r="AC63" i="77" s="1"/>
  <c r="Q63" i="77"/>
  <c r="AD63" i="77" s="1"/>
  <c r="R63" i="77"/>
  <c r="AE63" i="77" s="1"/>
  <c r="S63" i="77"/>
  <c r="AF63" i="77" s="1"/>
  <c r="T63" i="77"/>
  <c r="AG63" i="77" s="1"/>
  <c r="U63" i="77"/>
  <c r="AH63" i="77" s="1"/>
  <c r="V63" i="77"/>
  <c r="AI63" i="77" s="1"/>
  <c r="W63" i="77"/>
  <c r="AJ63" i="77" s="1"/>
  <c r="X63" i="77"/>
  <c r="AK63" i="77" s="1"/>
  <c r="Y63" i="77"/>
  <c r="AL63" i="77" s="1"/>
  <c r="Z63" i="77"/>
  <c r="AM63" i="77" s="1"/>
  <c r="AA63" i="77"/>
  <c r="AN63" i="77" s="1"/>
  <c r="P64" i="77"/>
  <c r="AC64" i="77" s="1"/>
  <c r="Q64" i="77"/>
  <c r="AD64" i="77" s="1"/>
  <c r="R64" i="77"/>
  <c r="AE64" i="77" s="1"/>
  <c r="S64" i="77"/>
  <c r="AF64" i="77" s="1"/>
  <c r="T64" i="77"/>
  <c r="AG64" i="77" s="1"/>
  <c r="U64" i="77"/>
  <c r="AH64" i="77" s="1"/>
  <c r="V64" i="77"/>
  <c r="AI64" i="77" s="1"/>
  <c r="W64" i="77"/>
  <c r="AJ64" i="77" s="1"/>
  <c r="X64" i="77"/>
  <c r="AK64" i="77" s="1"/>
  <c r="Y64" i="77"/>
  <c r="AL64" i="77" s="1"/>
  <c r="Z64" i="77"/>
  <c r="AM64" i="77" s="1"/>
  <c r="AA64" i="77"/>
  <c r="AN64" i="77" s="1"/>
  <c r="P65" i="77"/>
  <c r="AC65" i="77" s="1"/>
  <c r="Q65" i="77"/>
  <c r="AD65" i="77" s="1"/>
  <c r="R65" i="77"/>
  <c r="AE65" i="77" s="1"/>
  <c r="S65" i="77"/>
  <c r="AF65" i="77" s="1"/>
  <c r="T65" i="77"/>
  <c r="AG65" i="77" s="1"/>
  <c r="U65" i="77"/>
  <c r="AH65" i="77" s="1"/>
  <c r="V65" i="77"/>
  <c r="AI65" i="77" s="1"/>
  <c r="W65" i="77"/>
  <c r="AJ65" i="77" s="1"/>
  <c r="X65" i="77"/>
  <c r="AK65" i="77" s="1"/>
  <c r="Y65" i="77"/>
  <c r="AL65" i="77" s="1"/>
  <c r="Z65" i="77"/>
  <c r="AM65" i="77" s="1"/>
  <c r="AA65" i="77"/>
  <c r="AN65" i="77" s="1"/>
  <c r="P66" i="77"/>
  <c r="AC66" i="77" s="1"/>
  <c r="Q66" i="77"/>
  <c r="AD66" i="77" s="1"/>
  <c r="R66" i="77"/>
  <c r="AE66" i="77" s="1"/>
  <c r="S66" i="77"/>
  <c r="AF66" i="77" s="1"/>
  <c r="T66" i="77"/>
  <c r="AG66" i="77" s="1"/>
  <c r="U66" i="77"/>
  <c r="AH66" i="77" s="1"/>
  <c r="V66" i="77"/>
  <c r="AI66" i="77" s="1"/>
  <c r="W66" i="77"/>
  <c r="AJ66" i="77" s="1"/>
  <c r="X66" i="77"/>
  <c r="AK66" i="77" s="1"/>
  <c r="Y66" i="77"/>
  <c r="AL66" i="77" s="1"/>
  <c r="Z66" i="77"/>
  <c r="AM66" i="77" s="1"/>
  <c r="AA66" i="77"/>
  <c r="AN66" i="77" s="1"/>
  <c r="P67" i="77"/>
  <c r="AC67" i="77" s="1"/>
  <c r="Q67" i="77"/>
  <c r="AD67" i="77" s="1"/>
  <c r="R67" i="77"/>
  <c r="AE67" i="77" s="1"/>
  <c r="S67" i="77"/>
  <c r="AF67" i="77" s="1"/>
  <c r="T67" i="77"/>
  <c r="AG67" i="77" s="1"/>
  <c r="U67" i="77"/>
  <c r="AH67" i="77" s="1"/>
  <c r="V67" i="77"/>
  <c r="AI67" i="77" s="1"/>
  <c r="W67" i="77"/>
  <c r="AJ67" i="77" s="1"/>
  <c r="X67" i="77"/>
  <c r="AK67" i="77" s="1"/>
  <c r="Y67" i="77"/>
  <c r="AL67" i="77" s="1"/>
  <c r="Z67" i="77"/>
  <c r="AM67" i="77" s="1"/>
  <c r="AA67" i="77"/>
  <c r="AN67" i="77" s="1"/>
  <c r="P68" i="77"/>
  <c r="AC68" i="77" s="1"/>
  <c r="Q68" i="77"/>
  <c r="AD68" i="77" s="1"/>
  <c r="R68" i="77"/>
  <c r="AE68" i="77" s="1"/>
  <c r="S68" i="77"/>
  <c r="AF68" i="77" s="1"/>
  <c r="T68" i="77"/>
  <c r="AG68" i="77" s="1"/>
  <c r="U68" i="77"/>
  <c r="AH68" i="77" s="1"/>
  <c r="V68" i="77"/>
  <c r="AI68" i="77" s="1"/>
  <c r="W68" i="77"/>
  <c r="AJ68" i="77" s="1"/>
  <c r="X68" i="77"/>
  <c r="AK68" i="77" s="1"/>
  <c r="Y68" i="77"/>
  <c r="AL68" i="77" s="1"/>
  <c r="Z68" i="77"/>
  <c r="AM68" i="77" s="1"/>
  <c r="AA68" i="77"/>
  <c r="AN68" i="77" s="1"/>
  <c r="P69" i="77"/>
  <c r="AC69" i="77" s="1"/>
  <c r="Q69" i="77"/>
  <c r="AD69" i="77" s="1"/>
  <c r="R69" i="77"/>
  <c r="AE69" i="77" s="1"/>
  <c r="S69" i="77"/>
  <c r="AF69" i="77" s="1"/>
  <c r="T69" i="77"/>
  <c r="AG69" i="77" s="1"/>
  <c r="U69" i="77"/>
  <c r="AH69" i="77" s="1"/>
  <c r="V69" i="77"/>
  <c r="AI69" i="77" s="1"/>
  <c r="W69" i="77"/>
  <c r="AJ69" i="77" s="1"/>
  <c r="X69" i="77"/>
  <c r="AK69" i="77" s="1"/>
  <c r="Y69" i="77"/>
  <c r="AL69" i="77" s="1"/>
  <c r="Z69" i="77"/>
  <c r="AM69" i="77" s="1"/>
  <c r="AA69" i="77"/>
  <c r="AN69" i="77" s="1"/>
  <c r="P70" i="77"/>
  <c r="AC70" i="77" s="1"/>
  <c r="Q70" i="77"/>
  <c r="AD70" i="77" s="1"/>
  <c r="R70" i="77"/>
  <c r="AE70" i="77" s="1"/>
  <c r="S70" i="77"/>
  <c r="AF70" i="77" s="1"/>
  <c r="T70" i="77"/>
  <c r="AG70" i="77" s="1"/>
  <c r="U70" i="77"/>
  <c r="AH70" i="77" s="1"/>
  <c r="V70" i="77"/>
  <c r="AI70" i="77" s="1"/>
  <c r="W70" i="77"/>
  <c r="AJ70" i="77" s="1"/>
  <c r="X70" i="77"/>
  <c r="AK70" i="77" s="1"/>
  <c r="Y70" i="77"/>
  <c r="AL70" i="77" s="1"/>
  <c r="Z70" i="77"/>
  <c r="AM70" i="77" s="1"/>
  <c r="AA70" i="77"/>
  <c r="AN70" i="77" s="1"/>
  <c r="P71" i="77"/>
  <c r="AC71" i="77" s="1"/>
  <c r="Q71" i="77"/>
  <c r="AD71" i="77" s="1"/>
  <c r="R71" i="77"/>
  <c r="AE71" i="77" s="1"/>
  <c r="S71" i="77"/>
  <c r="AF71" i="77" s="1"/>
  <c r="T71" i="77"/>
  <c r="AG71" i="77" s="1"/>
  <c r="U71" i="77"/>
  <c r="AH71" i="77" s="1"/>
  <c r="V71" i="77"/>
  <c r="AI71" i="77" s="1"/>
  <c r="W71" i="77"/>
  <c r="AJ71" i="77" s="1"/>
  <c r="X71" i="77"/>
  <c r="AK71" i="77" s="1"/>
  <c r="Y71" i="77"/>
  <c r="AL71" i="77" s="1"/>
  <c r="Z71" i="77"/>
  <c r="AM71" i="77" s="1"/>
  <c r="AA71" i="77"/>
  <c r="AN71" i="77" s="1"/>
  <c r="P72" i="77"/>
  <c r="AC72" i="77" s="1"/>
  <c r="Q72" i="77"/>
  <c r="AD72" i="77" s="1"/>
  <c r="R72" i="77"/>
  <c r="AE72" i="77" s="1"/>
  <c r="S72" i="77"/>
  <c r="AF72" i="77" s="1"/>
  <c r="T72" i="77"/>
  <c r="AG72" i="77" s="1"/>
  <c r="U72" i="77"/>
  <c r="AH72" i="77" s="1"/>
  <c r="V72" i="77"/>
  <c r="AI72" i="77" s="1"/>
  <c r="W72" i="77"/>
  <c r="AJ72" i="77" s="1"/>
  <c r="X72" i="77"/>
  <c r="AK72" i="77" s="1"/>
  <c r="Y72" i="77"/>
  <c r="AL72" i="77" s="1"/>
  <c r="Z72" i="77"/>
  <c r="AM72" i="77" s="1"/>
  <c r="AA72" i="77"/>
  <c r="AN72" i="77" s="1"/>
  <c r="P73" i="77"/>
  <c r="AC73" i="77" s="1"/>
  <c r="Q73" i="77"/>
  <c r="AD73" i="77" s="1"/>
  <c r="R73" i="77"/>
  <c r="AE73" i="77" s="1"/>
  <c r="S73" i="77"/>
  <c r="AF73" i="77" s="1"/>
  <c r="T73" i="77"/>
  <c r="AG73" i="77" s="1"/>
  <c r="U73" i="77"/>
  <c r="AH73" i="77" s="1"/>
  <c r="V73" i="77"/>
  <c r="AI73" i="77" s="1"/>
  <c r="W73" i="77"/>
  <c r="AJ73" i="77" s="1"/>
  <c r="X73" i="77"/>
  <c r="AK73" i="77" s="1"/>
  <c r="Y73" i="77"/>
  <c r="AL73" i="77" s="1"/>
  <c r="Z73" i="77"/>
  <c r="AM73" i="77" s="1"/>
  <c r="AA73" i="77"/>
  <c r="AN73" i="77" s="1"/>
  <c r="P74" i="77"/>
  <c r="AC74" i="77" s="1"/>
  <c r="Q74" i="77"/>
  <c r="AD74" i="77" s="1"/>
  <c r="R74" i="77"/>
  <c r="AE74" i="77" s="1"/>
  <c r="S74" i="77"/>
  <c r="AF74" i="77" s="1"/>
  <c r="T74" i="77"/>
  <c r="AG74" i="77" s="1"/>
  <c r="U74" i="77"/>
  <c r="AH74" i="77" s="1"/>
  <c r="V74" i="77"/>
  <c r="AI74" i="77" s="1"/>
  <c r="W74" i="77"/>
  <c r="AJ74" i="77" s="1"/>
  <c r="X74" i="77"/>
  <c r="AK74" i="77" s="1"/>
  <c r="Y74" i="77"/>
  <c r="AL74" i="77" s="1"/>
  <c r="Z74" i="77"/>
  <c r="AM74" i="77" s="1"/>
  <c r="AA74" i="77"/>
  <c r="AN74" i="77" s="1"/>
  <c r="P75" i="77"/>
  <c r="AC75" i="77" s="1"/>
  <c r="Q75" i="77"/>
  <c r="AD75" i="77" s="1"/>
  <c r="R75" i="77"/>
  <c r="AE75" i="77" s="1"/>
  <c r="S75" i="77"/>
  <c r="AF75" i="77" s="1"/>
  <c r="T75" i="77"/>
  <c r="AG75" i="77" s="1"/>
  <c r="U75" i="77"/>
  <c r="AH75" i="77" s="1"/>
  <c r="V75" i="77"/>
  <c r="AI75" i="77" s="1"/>
  <c r="W75" i="77"/>
  <c r="AJ75" i="77" s="1"/>
  <c r="X75" i="77"/>
  <c r="AK75" i="77" s="1"/>
  <c r="Y75" i="77"/>
  <c r="AL75" i="77" s="1"/>
  <c r="Z75" i="77"/>
  <c r="AM75" i="77" s="1"/>
  <c r="AA75" i="77"/>
  <c r="AN75" i="77" s="1"/>
  <c r="P76" i="77"/>
  <c r="AC76" i="77" s="1"/>
  <c r="Q76" i="77"/>
  <c r="AD76" i="77" s="1"/>
  <c r="R76" i="77"/>
  <c r="AE76" i="77" s="1"/>
  <c r="S76" i="77"/>
  <c r="AF76" i="77" s="1"/>
  <c r="T76" i="77"/>
  <c r="AG76" i="77" s="1"/>
  <c r="U76" i="77"/>
  <c r="AH76" i="77" s="1"/>
  <c r="V76" i="77"/>
  <c r="AI76" i="77" s="1"/>
  <c r="W76" i="77"/>
  <c r="AJ76" i="77" s="1"/>
  <c r="X76" i="77"/>
  <c r="AK76" i="77" s="1"/>
  <c r="Y76" i="77"/>
  <c r="AL76" i="77" s="1"/>
  <c r="Z76" i="77"/>
  <c r="AM76" i="77" s="1"/>
  <c r="AA76" i="77"/>
  <c r="AN76" i="77" s="1"/>
  <c r="P77" i="77"/>
  <c r="AC77" i="77" s="1"/>
  <c r="Q77" i="77"/>
  <c r="AD77" i="77" s="1"/>
  <c r="R77" i="77"/>
  <c r="AE77" i="77" s="1"/>
  <c r="S77" i="77"/>
  <c r="AF77" i="77" s="1"/>
  <c r="T77" i="77"/>
  <c r="AG77" i="77" s="1"/>
  <c r="U77" i="77"/>
  <c r="AH77" i="77" s="1"/>
  <c r="V77" i="77"/>
  <c r="AI77" i="77" s="1"/>
  <c r="W77" i="77"/>
  <c r="AJ77" i="77" s="1"/>
  <c r="X77" i="77"/>
  <c r="AK77" i="77" s="1"/>
  <c r="Y77" i="77"/>
  <c r="AL77" i="77" s="1"/>
  <c r="Z77" i="77"/>
  <c r="AM77" i="77" s="1"/>
  <c r="AA77" i="77"/>
  <c r="AN77" i="77" s="1"/>
  <c r="P78" i="77"/>
  <c r="AC78" i="77" s="1"/>
  <c r="Q78" i="77"/>
  <c r="AD78" i="77" s="1"/>
  <c r="R78" i="77"/>
  <c r="AE78" i="77" s="1"/>
  <c r="S78" i="77"/>
  <c r="AF78" i="77" s="1"/>
  <c r="T78" i="77"/>
  <c r="AG78" i="77" s="1"/>
  <c r="U78" i="77"/>
  <c r="AH78" i="77" s="1"/>
  <c r="V78" i="77"/>
  <c r="AI78" i="77" s="1"/>
  <c r="W78" i="77"/>
  <c r="AJ78" i="77" s="1"/>
  <c r="X78" i="77"/>
  <c r="AK78" i="77" s="1"/>
  <c r="Y78" i="77"/>
  <c r="AL78" i="77" s="1"/>
  <c r="Z78" i="77"/>
  <c r="AM78" i="77" s="1"/>
  <c r="AA78" i="77"/>
  <c r="AN78" i="77" s="1"/>
  <c r="P79" i="77"/>
  <c r="AC79" i="77" s="1"/>
  <c r="Q79" i="77"/>
  <c r="AD79" i="77" s="1"/>
  <c r="R79" i="77"/>
  <c r="AE79" i="77" s="1"/>
  <c r="S79" i="77"/>
  <c r="AF79" i="77" s="1"/>
  <c r="T79" i="77"/>
  <c r="AG79" i="77" s="1"/>
  <c r="U79" i="77"/>
  <c r="AH79" i="77" s="1"/>
  <c r="V79" i="77"/>
  <c r="AI79" i="77" s="1"/>
  <c r="W79" i="77"/>
  <c r="AJ79" i="77" s="1"/>
  <c r="X79" i="77"/>
  <c r="AK79" i="77" s="1"/>
  <c r="Y79" i="77"/>
  <c r="AL79" i="77" s="1"/>
  <c r="Z79" i="77"/>
  <c r="AM79" i="77" s="1"/>
  <c r="AA79" i="77"/>
  <c r="AN79" i="77" s="1"/>
  <c r="P80" i="77"/>
  <c r="AC80" i="77" s="1"/>
  <c r="Q80" i="77"/>
  <c r="AD80" i="77" s="1"/>
  <c r="R80" i="77"/>
  <c r="AE80" i="77" s="1"/>
  <c r="S80" i="77"/>
  <c r="AF80" i="77" s="1"/>
  <c r="T80" i="77"/>
  <c r="AG80" i="77" s="1"/>
  <c r="U80" i="77"/>
  <c r="AH80" i="77" s="1"/>
  <c r="V80" i="77"/>
  <c r="AI80" i="77" s="1"/>
  <c r="W80" i="77"/>
  <c r="AJ80" i="77" s="1"/>
  <c r="X80" i="77"/>
  <c r="AK80" i="77" s="1"/>
  <c r="Y80" i="77"/>
  <c r="AL80" i="77" s="1"/>
  <c r="Z80" i="77"/>
  <c r="AM80" i="77" s="1"/>
  <c r="AA80" i="77"/>
  <c r="AN80" i="77" s="1"/>
  <c r="P81" i="77"/>
  <c r="AC81" i="77" s="1"/>
  <c r="Q81" i="77"/>
  <c r="AD81" i="77" s="1"/>
  <c r="R81" i="77"/>
  <c r="AE81" i="77" s="1"/>
  <c r="S81" i="77"/>
  <c r="AF81" i="77" s="1"/>
  <c r="T81" i="77"/>
  <c r="AG81" i="77" s="1"/>
  <c r="U81" i="77"/>
  <c r="AH81" i="77" s="1"/>
  <c r="V81" i="77"/>
  <c r="AI81" i="77" s="1"/>
  <c r="W81" i="77"/>
  <c r="AJ81" i="77" s="1"/>
  <c r="X81" i="77"/>
  <c r="AK81" i="77" s="1"/>
  <c r="Y81" i="77"/>
  <c r="AL81" i="77" s="1"/>
  <c r="Z81" i="77"/>
  <c r="AM81" i="77" s="1"/>
  <c r="AA81" i="77"/>
  <c r="AN81" i="77" s="1"/>
  <c r="P82" i="77"/>
  <c r="AC82" i="77" s="1"/>
  <c r="Q82" i="77"/>
  <c r="AD82" i="77" s="1"/>
  <c r="R82" i="77"/>
  <c r="AE82" i="77" s="1"/>
  <c r="S82" i="77"/>
  <c r="AF82" i="77" s="1"/>
  <c r="T82" i="77"/>
  <c r="AG82" i="77" s="1"/>
  <c r="U82" i="77"/>
  <c r="AH82" i="77" s="1"/>
  <c r="V82" i="77"/>
  <c r="AI82" i="77" s="1"/>
  <c r="W82" i="77"/>
  <c r="AJ82" i="77" s="1"/>
  <c r="X82" i="77"/>
  <c r="AK82" i="77" s="1"/>
  <c r="Y82" i="77"/>
  <c r="AL82" i="77" s="1"/>
  <c r="Z82" i="77"/>
  <c r="AM82" i="77" s="1"/>
  <c r="AA82" i="77"/>
  <c r="AN82" i="77" s="1"/>
  <c r="P83" i="77"/>
  <c r="AC83" i="77" s="1"/>
  <c r="Q83" i="77"/>
  <c r="AD83" i="77" s="1"/>
  <c r="R83" i="77"/>
  <c r="AE83" i="77" s="1"/>
  <c r="S83" i="77"/>
  <c r="AF83" i="77" s="1"/>
  <c r="T83" i="77"/>
  <c r="AG83" i="77" s="1"/>
  <c r="U83" i="77"/>
  <c r="AH83" i="77" s="1"/>
  <c r="V83" i="77"/>
  <c r="AI83" i="77" s="1"/>
  <c r="W83" i="77"/>
  <c r="AJ83" i="77" s="1"/>
  <c r="X83" i="77"/>
  <c r="AK83" i="77" s="1"/>
  <c r="Y83" i="77"/>
  <c r="AL83" i="77" s="1"/>
  <c r="Z83" i="77"/>
  <c r="AM83" i="77" s="1"/>
  <c r="AA83" i="77"/>
  <c r="AN83" i="77" s="1"/>
  <c r="P84" i="77"/>
  <c r="AC84" i="77" s="1"/>
  <c r="Q84" i="77"/>
  <c r="AD84" i="77" s="1"/>
  <c r="R84" i="77"/>
  <c r="AE84" i="77" s="1"/>
  <c r="S84" i="77"/>
  <c r="AF84" i="77" s="1"/>
  <c r="T84" i="77"/>
  <c r="AG84" i="77" s="1"/>
  <c r="U84" i="77"/>
  <c r="AH84" i="77" s="1"/>
  <c r="V84" i="77"/>
  <c r="AI84" i="77" s="1"/>
  <c r="W84" i="77"/>
  <c r="AJ84" i="77" s="1"/>
  <c r="X84" i="77"/>
  <c r="AK84" i="77" s="1"/>
  <c r="Y84" i="77"/>
  <c r="AL84" i="77" s="1"/>
  <c r="Z84" i="77"/>
  <c r="AM84" i="77" s="1"/>
  <c r="AA84" i="77"/>
  <c r="AN84" i="77" s="1"/>
  <c r="P85" i="77"/>
  <c r="AC85" i="77" s="1"/>
  <c r="Q85" i="77"/>
  <c r="AD85" i="77" s="1"/>
  <c r="R85" i="77"/>
  <c r="AE85" i="77" s="1"/>
  <c r="S85" i="77"/>
  <c r="AF85" i="77" s="1"/>
  <c r="T85" i="77"/>
  <c r="AG85" i="77" s="1"/>
  <c r="U85" i="77"/>
  <c r="AH85" i="77" s="1"/>
  <c r="V85" i="77"/>
  <c r="AI85" i="77" s="1"/>
  <c r="W85" i="77"/>
  <c r="AJ85" i="77" s="1"/>
  <c r="X85" i="77"/>
  <c r="AK85" i="77" s="1"/>
  <c r="Y85" i="77"/>
  <c r="AL85" i="77" s="1"/>
  <c r="Z85" i="77"/>
  <c r="AM85" i="77" s="1"/>
  <c r="AA85" i="77"/>
  <c r="AN85" i="77" s="1"/>
  <c r="P86" i="77"/>
  <c r="AC86" i="77" s="1"/>
  <c r="Q86" i="77"/>
  <c r="AD86" i="77" s="1"/>
  <c r="R86" i="77"/>
  <c r="AE86" i="77" s="1"/>
  <c r="S86" i="77"/>
  <c r="AF86" i="77" s="1"/>
  <c r="T86" i="77"/>
  <c r="AG86" i="77" s="1"/>
  <c r="U86" i="77"/>
  <c r="AH86" i="77" s="1"/>
  <c r="V86" i="77"/>
  <c r="AI86" i="77" s="1"/>
  <c r="W86" i="77"/>
  <c r="AJ86" i="77" s="1"/>
  <c r="X86" i="77"/>
  <c r="AK86" i="77" s="1"/>
  <c r="Y86" i="77"/>
  <c r="AL86" i="77" s="1"/>
  <c r="Z86" i="77"/>
  <c r="AM86" i="77" s="1"/>
  <c r="AA86" i="77"/>
  <c r="AN86" i="77" s="1"/>
  <c r="P87" i="77"/>
  <c r="AC87" i="77" s="1"/>
  <c r="Q87" i="77"/>
  <c r="AD87" i="77" s="1"/>
  <c r="R87" i="77"/>
  <c r="AE87" i="77" s="1"/>
  <c r="S87" i="77"/>
  <c r="AF87" i="77" s="1"/>
  <c r="T87" i="77"/>
  <c r="AG87" i="77" s="1"/>
  <c r="U87" i="77"/>
  <c r="AH87" i="77" s="1"/>
  <c r="V87" i="77"/>
  <c r="AI87" i="77" s="1"/>
  <c r="W87" i="77"/>
  <c r="AJ87" i="77" s="1"/>
  <c r="X87" i="77"/>
  <c r="AK87" i="77" s="1"/>
  <c r="Y87" i="77"/>
  <c r="AL87" i="77" s="1"/>
  <c r="Z87" i="77"/>
  <c r="AM87" i="77" s="1"/>
  <c r="AA87" i="77"/>
  <c r="AN87" i="77" s="1"/>
  <c r="P88" i="77"/>
  <c r="AC88" i="77" s="1"/>
  <c r="Q88" i="77"/>
  <c r="AD88" i="77" s="1"/>
  <c r="R88" i="77"/>
  <c r="AE88" i="77" s="1"/>
  <c r="S88" i="77"/>
  <c r="AF88" i="77" s="1"/>
  <c r="T88" i="77"/>
  <c r="AG88" i="77" s="1"/>
  <c r="U88" i="77"/>
  <c r="AH88" i="77" s="1"/>
  <c r="V88" i="77"/>
  <c r="AI88" i="77" s="1"/>
  <c r="W88" i="77"/>
  <c r="AJ88" i="77" s="1"/>
  <c r="X88" i="77"/>
  <c r="AK88" i="77" s="1"/>
  <c r="Y88" i="77"/>
  <c r="AL88" i="77" s="1"/>
  <c r="Z88" i="77"/>
  <c r="AM88" i="77" s="1"/>
  <c r="AA88" i="77"/>
  <c r="AN88" i="77" s="1"/>
  <c r="P89" i="77"/>
  <c r="AC89" i="77" s="1"/>
  <c r="Q89" i="77"/>
  <c r="AD89" i="77" s="1"/>
  <c r="R89" i="77"/>
  <c r="AE89" i="77" s="1"/>
  <c r="S89" i="77"/>
  <c r="AF89" i="77" s="1"/>
  <c r="T89" i="77"/>
  <c r="AG89" i="77" s="1"/>
  <c r="U89" i="77"/>
  <c r="AH89" i="77" s="1"/>
  <c r="V89" i="77"/>
  <c r="AI89" i="77" s="1"/>
  <c r="W89" i="77"/>
  <c r="AJ89" i="77" s="1"/>
  <c r="X89" i="77"/>
  <c r="AK89" i="77" s="1"/>
  <c r="Y89" i="77"/>
  <c r="AL89" i="77" s="1"/>
  <c r="Z89" i="77"/>
  <c r="AM89" i="77" s="1"/>
  <c r="AA89" i="77"/>
  <c r="AN89" i="77" s="1"/>
  <c r="P90" i="77"/>
  <c r="AC90" i="77" s="1"/>
  <c r="Q90" i="77"/>
  <c r="AD90" i="77" s="1"/>
  <c r="R90" i="77"/>
  <c r="AE90" i="77" s="1"/>
  <c r="S90" i="77"/>
  <c r="AF90" i="77" s="1"/>
  <c r="T90" i="77"/>
  <c r="AG90" i="77" s="1"/>
  <c r="U90" i="77"/>
  <c r="AH90" i="77" s="1"/>
  <c r="V90" i="77"/>
  <c r="AI90" i="77" s="1"/>
  <c r="W90" i="77"/>
  <c r="AJ90" i="77" s="1"/>
  <c r="X90" i="77"/>
  <c r="AK90" i="77" s="1"/>
  <c r="Y90" i="77"/>
  <c r="AL90" i="77" s="1"/>
  <c r="Z90" i="77"/>
  <c r="AM90" i="77" s="1"/>
  <c r="AA90" i="77"/>
  <c r="AN90" i="77" s="1"/>
  <c r="P91" i="77"/>
  <c r="AC91" i="77" s="1"/>
  <c r="Q91" i="77"/>
  <c r="AD91" i="77" s="1"/>
  <c r="R91" i="77"/>
  <c r="AE91" i="77" s="1"/>
  <c r="S91" i="77"/>
  <c r="AF91" i="77" s="1"/>
  <c r="T91" i="77"/>
  <c r="AG91" i="77" s="1"/>
  <c r="U91" i="77"/>
  <c r="AH91" i="77" s="1"/>
  <c r="V91" i="77"/>
  <c r="AI91" i="77" s="1"/>
  <c r="W91" i="77"/>
  <c r="AJ91" i="77" s="1"/>
  <c r="X91" i="77"/>
  <c r="AK91" i="77" s="1"/>
  <c r="Y91" i="77"/>
  <c r="AL91" i="77" s="1"/>
  <c r="Z91" i="77"/>
  <c r="AM91" i="77" s="1"/>
  <c r="AA91" i="77"/>
  <c r="AN91" i="77" s="1"/>
  <c r="P92" i="77"/>
  <c r="AC92" i="77" s="1"/>
  <c r="Q92" i="77"/>
  <c r="AD92" i="77" s="1"/>
  <c r="R92" i="77"/>
  <c r="AE92" i="77" s="1"/>
  <c r="S92" i="77"/>
  <c r="AF92" i="77" s="1"/>
  <c r="T92" i="77"/>
  <c r="AG92" i="77" s="1"/>
  <c r="U92" i="77"/>
  <c r="AH92" i="77" s="1"/>
  <c r="V92" i="77"/>
  <c r="AI92" i="77" s="1"/>
  <c r="W92" i="77"/>
  <c r="AJ92" i="77" s="1"/>
  <c r="X92" i="77"/>
  <c r="AK92" i="77" s="1"/>
  <c r="Y92" i="77"/>
  <c r="AL92" i="77" s="1"/>
  <c r="Z92" i="77"/>
  <c r="AM92" i="77" s="1"/>
  <c r="AA92" i="77"/>
  <c r="AN92" i="77" s="1"/>
  <c r="P93" i="77"/>
  <c r="AC93" i="77" s="1"/>
  <c r="Q93" i="77"/>
  <c r="AD93" i="77" s="1"/>
  <c r="R93" i="77"/>
  <c r="AE93" i="77" s="1"/>
  <c r="S93" i="77"/>
  <c r="AF93" i="77" s="1"/>
  <c r="T93" i="77"/>
  <c r="AG93" i="77" s="1"/>
  <c r="U93" i="77"/>
  <c r="AH93" i="77" s="1"/>
  <c r="V93" i="77"/>
  <c r="AI93" i="77" s="1"/>
  <c r="W93" i="77"/>
  <c r="AJ93" i="77" s="1"/>
  <c r="X93" i="77"/>
  <c r="AK93" i="77" s="1"/>
  <c r="Y93" i="77"/>
  <c r="AL93" i="77" s="1"/>
  <c r="Z93" i="77"/>
  <c r="AM93" i="77" s="1"/>
  <c r="AA93" i="77"/>
  <c r="AN93" i="77" s="1"/>
  <c r="P94" i="77"/>
  <c r="AC94" i="77" s="1"/>
  <c r="Q94" i="77"/>
  <c r="AD94" i="77" s="1"/>
  <c r="R94" i="77"/>
  <c r="AE94" i="77" s="1"/>
  <c r="S94" i="77"/>
  <c r="AF94" i="77" s="1"/>
  <c r="T94" i="77"/>
  <c r="AG94" i="77" s="1"/>
  <c r="U94" i="77"/>
  <c r="AH94" i="77" s="1"/>
  <c r="V94" i="77"/>
  <c r="AI94" i="77" s="1"/>
  <c r="W94" i="77"/>
  <c r="AJ94" i="77" s="1"/>
  <c r="X94" i="77"/>
  <c r="AK94" i="77" s="1"/>
  <c r="Y94" i="77"/>
  <c r="AL94" i="77" s="1"/>
  <c r="Z94" i="77"/>
  <c r="AM94" i="77" s="1"/>
  <c r="AA94" i="77"/>
  <c r="AN94" i="77" s="1"/>
  <c r="P95" i="77"/>
  <c r="AC95" i="77" s="1"/>
  <c r="Q95" i="77"/>
  <c r="AD95" i="77" s="1"/>
  <c r="R95" i="77"/>
  <c r="AE95" i="77" s="1"/>
  <c r="S95" i="77"/>
  <c r="AF95" i="77" s="1"/>
  <c r="T95" i="77"/>
  <c r="AG95" i="77" s="1"/>
  <c r="U95" i="77"/>
  <c r="AH95" i="77" s="1"/>
  <c r="V95" i="77"/>
  <c r="AI95" i="77" s="1"/>
  <c r="W95" i="77"/>
  <c r="AJ95" i="77" s="1"/>
  <c r="X95" i="77"/>
  <c r="AK95" i="77" s="1"/>
  <c r="Y95" i="77"/>
  <c r="AL95" i="77" s="1"/>
  <c r="Z95" i="77"/>
  <c r="AM95" i="77" s="1"/>
  <c r="AA95" i="77"/>
  <c r="AN95" i="77" s="1"/>
  <c r="P96" i="77"/>
  <c r="AC96" i="77" s="1"/>
  <c r="Q96" i="77"/>
  <c r="AD96" i="77" s="1"/>
  <c r="R96" i="77"/>
  <c r="AE96" i="77" s="1"/>
  <c r="S96" i="77"/>
  <c r="AF96" i="77" s="1"/>
  <c r="T96" i="77"/>
  <c r="AG96" i="77" s="1"/>
  <c r="U96" i="77"/>
  <c r="AH96" i="77" s="1"/>
  <c r="V96" i="77"/>
  <c r="AI96" i="77" s="1"/>
  <c r="W96" i="77"/>
  <c r="AJ96" i="77" s="1"/>
  <c r="X96" i="77"/>
  <c r="AK96" i="77" s="1"/>
  <c r="Y96" i="77"/>
  <c r="AL96" i="77" s="1"/>
  <c r="Z96" i="77"/>
  <c r="AM96" i="77" s="1"/>
  <c r="AA96" i="77"/>
  <c r="AN96" i="77" s="1"/>
  <c r="P97" i="77"/>
  <c r="AC97" i="77" s="1"/>
  <c r="Q97" i="77"/>
  <c r="AD97" i="77" s="1"/>
  <c r="R97" i="77"/>
  <c r="AE97" i="77" s="1"/>
  <c r="S97" i="77"/>
  <c r="AF97" i="77" s="1"/>
  <c r="T97" i="77"/>
  <c r="AG97" i="77" s="1"/>
  <c r="U97" i="77"/>
  <c r="AH97" i="77" s="1"/>
  <c r="V97" i="77"/>
  <c r="AI97" i="77" s="1"/>
  <c r="W97" i="77"/>
  <c r="AJ97" i="77" s="1"/>
  <c r="X97" i="77"/>
  <c r="AK97" i="77" s="1"/>
  <c r="Y97" i="77"/>
  <c r="AL97" i="77" s="1"/>
  <c r="Z97" i="77"/>
  <c r="AM97" i="77" s="1"/>
  <c r="AA97" i="77"/>
  <c r="AN97" i="77" s="1"/>
  <c r="P98" i="77"/>
  <c r="AC98" i="77" s="1"/>
  <c r="Q98" i="77"/>
  <c r="AD98" i="77" s="1"/>
  <c r="R98" i="77"/>
  <c r="AE98" i="77" s="1"/>
  <c r="S98" i="77"/>
  <c r="AF98" i="77" s="1"/>
  <c r="T98" i="77"/>
  <c r="AG98" i="77" s="1"/>
  <c r="U98" i="77"/>
  <c r="AH98" i="77" s="1"/>
  <c r="V98" i="77"/>
  <c r="AI98" i="77" s="1"/>
  <c r="W98" i="77"/>
  <c r="AJ98" i="77" s="1"/>
  <c r="X98" i="77"/>
  <c r="AK98" i="77" s="1"/>
  <c r="Y98" i="77"/>
  <c r="AL98" i="77" s="1"/>
  <c r="Z98" i="77"/>
  <c r="AM98" i="77" s="1"/>
  <c r="AA98" i="77"/>
  <c r="AN98" i="77" s="1"/>
  <c r="P99" i="77"/>
  <c r="AC99" i="77" s="1"/>
  <c r="Q99" i="77"/>
  <c r="AD99" i="77" s="1"/>
  <c r="R99" i="77"/>
  <c r="AE99" i="77" s="1"/>
  <c r="S99" i="77"/>
  <c r="AF99" i="77" s="1"/>
  <c r="T99" i="77"/>
  <c r="AG99" i="77" s="1"/>
  <c r="U99" i="77"/>
  <c r="AH99" i="77" s="1"/>
  <c r="V99" i="77"/>
  <c r="AI99" i="77" s="1"/>
  <c r="W99" i="77"/>
  <c r="AJ99" i="77" s="1"/>
  <c r="X99" i="77"/>
  <c r="AK99" i="77" s="1"/>
  <c r="Y99" i="77"/>
  <c r="AL99" i="77" s="1"/>
  <c r="Z99" i="77"/>
  <c r="AM99" i="77" s="1"/>
  <c r="AA99" i="77"/>
  <c r="AN99" i="77" s="1"/>
  <c r="P100" i="77"/>
  <c r="AC100" i="77" s="1"/>
  <c r="Q100" i="77"/>
  <c r="AD100" i="77" s="1"/>
  <c r="R100" i="77"/>
  <c r="AE100" i="77" s="1"/>
  <c r="S100" i="77"/>
  <c r="AF100" i="77" s="1"/>
  <c r="T100" i="77"/>
  <c r="AG100" i="77" s="1"/>
  <c r="U100" i="77"/>
  <c r="AH100" i="77" s="1"/>
  <c r="V100" i="77"/>
  <c r="AI100" i="77" s="1"/>
  <c r="W100" i="77"/>
  <c r="AJ100" i="77" s="1"/>
  <c r="X100" i="77"/>
  <c r="AK100" i="77" s="1"/>
  <c r="Y100" i="77"/>
  <c r="AL100" i="77" s="1"/>
  <c r="Z100" i="77"/>
  <c r="AM100" i="77" s="1"/>
  <c r="AA100" i="77"/>
  <c r="AN100" i="77" s="1"/>
  <c r="P101" i="77"/>
  <c r="AC101" i="77" s="1"/>
  <c r="Q101" i="77"/>
  <c r="AD101" i="77" s="1"/>
  <c r="R101" i="77"/>
  <c r="AE101" i="77" s="1"/>
  <c r="S101" i="77"/>
  <c r="AF101" i="77" s="1"/>
  <c r="T101" i="77"/>
  <c r="AG101" i="77" s="1"/>
  <c r="U101" i="77"/>
  <c r="AH101" i="77" s="1"/>
  <c r="V101" i="77"/>
  <c r="AI101" i="77" s="1"/>
  <c r="W101" i="77"/>
  <c r="AJ101" i="77" s="1"/>
  <c r="X101" i="77"/>
  <c r="AK101" i="77" s="1"/>
  <c r="Y101" i="77"/>
  <c r="AL101" i="77" s="1"/>
  <c r="Z101" i="77"/>
  <c r="AM101" i="77" s="1"/>
  <c r="AA101" i="77"/>
  <c r="AN101" i="77" s="1"/>
  <c r="P102" i="77"/>
  <c r="AC102" i="77" s="1"/>
  <c r="Q102" i="77"/>
  <c r="AD102" i="77" s="1"/>
  <c r="R102" i="77"/>
  <c r="AE102" i="77" s="1"/>
  <c r="S102" i="77"/>
  <c r="AF102" i="77" s="1"/>
  <c r="T102" i="77"/>
  <c r="AG102" i="77" s="1"/>
  <c r="U102" i="77"/>
  <c r="AH102" i="77" s="1"/>
  <c r="V102" i="77"/>
  <c r="AI102" i="77" s="1"/>
  <c r="W102" i="77"/>
  <c r="AJ102" i="77" s="1"/>
  <c r="X102" i="77"/>
  <c r="AK102" i="77" s="1"/>
  <c r="Y102" i="77"/>
  <c r="AL102" i="77" s="1"/>
  <c r="Z102" i="77"/>
  <c r="AM102" i="77" s="1"/>
  <c r="AA102" i="77"/>
  <c r="AN102" i="77" s="1"/>
  <c r="P103" i="77"/>
  <c r="AC103" i="77" s="1"/>
  <c r="Q103" i="77"/>
  <c r="AD103" i="77" s="1"/>
  <c r="R103" i="77"/>
  <c r="AE103" i="77" s="1"/>
  <c r="S103" i="77"/>
  <c r="AF103" i="77" s="1"/>
  <c r="T103" i="77"/>
  <c r="AG103" i="77" s="1"/>
  <c r="U103" i="77"/>
  <c r="AH103" i="77" s="1"/>
  <c r="V103" i="77"/>
  <c r="AI103" i="77" s="1"/>
  <c r="W103" i="77"/>
  <c r="AJ103" i="77" s="1"/>
  <c r="X103" i="77"/>
  <c r="AK103" i="77" s="1"/>
  <c r="Y103" i="77"/>
  <c r="AL103" i="77" s="1"/>
  <c r="Z103" i="77"/>
  <c r="AM103" i="77" s="1"/>
  <c r="AA103" i="77"/>
  <c r="AN103" i="77" s="1"/>
  <c r="P104" i="77"/>
  <c r="AC104" i="77" s="1"/>
  <c r="Q104" i="77"/>
  <c r="AD104" i="77" s="1"/>
  <c r="R104" i="77"/>
  <c r="AE104" i="77" s="1"/>
  <c r="S104" i="77"/>
  <c r="AF104" i="77" s="1"/>
  <c r="T104" i="77"/>
  <c r="AG104" i="77" s="1"/>
  <c r="U104" i="77"/>
  <c r="AH104" i="77" s="1"/>
  <c r="V104" i="77"/>
  <c r="AI104" i="77" s="1"/>
  <c r="W104" i="77"/>
  <c r="AJ104" i="77" s="1"/>
  <c r="X104" i="77"/>
  <c r="AK104" i="77" s="1"/>
  <c r="Y104" i="77"/>
  <c r="AL104" i="77" s="1"/>
  <c r="Z104" i="77"/>
  <c r="AM104" i="77" s="1"/>
  <c r="AA104" i="77"/>
  <c r="AN104" i="77" s="1"/>
  <c r="P105" i="77"/>
  <c r="AC105" i="77" s="1"/>
  <c r="Q105" i="77"/>
  <c r="AD105" i="77" s="1"/>
  <c r="R105" i="77"/>
  <c r="AE105" i="77" s="1"/>
  <c r="S105" i="77"/>
  <c r="AF105" i="77" s="1"/>
  <c r="T105" i="77"/>
  <c r="AG105" i="77" s="1"/>
  <c r="U105" i="77"/>
  <c r="AH105" i="77" s="1"/>
  <c r="V105" i="77"/>
  <c r="AI105" i="77" s="1"/>
  <c r="W105" i="77"/>
  <c r="AJ105" i="77" s="1"/>
  <c r="X105" i="77"/>
  <c r="AK105" i="77" s="1"/>
  <c r="Y105" i="77"/>
  <c r="AL105" i="77" s="1"/>
  <c r="Z105" i="77"/>
  <c r="AM105" i="77" s="1"/>
  <c r="AA105" i="77"/>
  <c r="AN105" i="77" s="1"/>
  <c r="P106" i="77"/>
  <c r="AC106" i="77" s="1"/>
  <c r="Q106" i="77"/>
  <c r="AD106" i="77" s="1"/>
  <c r="R106" i="77"/>
  <c r="AE106" i="77" s="1"/>
  <c r="S106" i="77"/>
  <c r="AF106" i="77" s="1"/>
  <c r="T106" i="77"/>
  <c r="AG106" i="77" s="1"/>
  <c r="U106" i="77"/>
  <c r="AH106" i="77" s="1"/>
  <c r="V106" i="77"/>
  <c r="AI106" i="77" s="1"/>
  <c r="W106" i="77"/>
  <c r="AJ106" i="77" s="1"/>
  <c r="X106" i="77"/>
  <c r="AK106" i="77" s="1"/>
  <c r="Y106" i="77"/>
  <c r="AL106" i="77" s="1"/>
  <c r="Z106" i="77"/>
  <c r="AM106" i="77" s="1"/>
  <c r="AA106" i="77"/>
  <c r="AN106" i="77" s="1"/>
  <c r="P107" i="77"/>
  <c r="AC107" i="77" s="1"/>
  <c r="Q107" i="77"/>
  <c r="AD107" i="77" s="1"/>
  <c r="R107" i="77"/>
  <c r="AE107" i="77" s="1"/>
  <c r="S107" i="77"/>
  <c r="AF107" i="77" s="1"/>
  <c r="T107" i="77"/>
  <c r="AG107" i="77" s="1"/>
  <c r="U107" i="77"/>
  <c r="AH107" i="77" s="1"/>
  <c r="V107" i="77"/>
  <c r="AI107" i="77" s="1"/>
  <c r="W107" i="77"/>
  <c r="AJ107" i="77" s="1"/>
  <c r="X107" i="77"/>
  <c r="AK107" i="77" s="1"/>
  <c r="Y107" i="77"/>
  <c r="AL107" i="77" s="1"/>
  <c r="Z107" i="77"/>
  <c r="AM107" i="77" s="1"/>
  <c r="AA107" i="77"/>
  <c r="AN107" i="77" s="1"/>
  <c r="P108" i="77"/>
  <c r="AC108" i="77" s="1"/>
  <c r="Q108" i="77"/>
  <c r="AD108" i="77" s="1"/>
  <c r="R108" i="77"/>
  <c r="AE108" i="77" s="1"/>
  <c r="S108" i="77"/>
  <c r="AF108" i="77" s="1"/>
  <c r="T108" i="77"/>
  <c r="AG108" i="77" s="1"/>
  <c r="U108" i="77"/>
  <c r="AH108" i="77" s="1"/>
  <c r="V108" i="77"/>
  <c r="AI108" i="77" s="1"/>
  <c r="W108" i="77"/>
  <c r="AJ108" i="77" s="1"/>
  <c r="X108" i="77"/>
  <c r="AK108" i="77" s="1"/>
  <c r="Y108" i="77"/>
  <c r="AL108" i="77" s="1"/>
  <c r="Z108" i="77"/>
  <c r="AM108" i="77" s="1"/>
  <c r="AA108" i="77"/>
  <c r="AN108" i="77" s="1"/>
  <c r="AA5" i="77"/>
  <c r="AN5" i="77" s="1"/>
  <c r="Z5" i="77"/>
  <c r="AM5" i="77" s="1"/>
  <c r="Y5" i="77"/>
  <c r="AL5" i="77" s="1"/>
  <c r="X5" i="77"/>
  <c r="AK5" i="77" s="1"/>
  <c r="W5" i="77"/>
  <c r="AJ5" i="77" s="1"/>
  <c r="V5" i="77"/>
  <c r="AI5" i="77" s="1"/>
  <c r="U5" i="77"/>
  <c r="AH5" i="77" s="1"/>
  <c r="T5" i="77"/>
  <c r="AG5" i="77" s="1"/>
  <c r="S5" i="77"/>
  <c r="AF5" i="77" s="1"/>
  <c r="R5" i="77"/>
  <c r="AE5" i="77" s="1"/>
  <c r="Q5" i="77"/>
  <c r="AD5" i="77" s="1"/>
  <c r="P5" i="77"/>
  <c r="AC5" i="77" s="1"/>
  <c r="AO105" i="77" l="1"/>
  <c r="AO89" i="77"/>
  <c r="AO57" i="77"/>
  <c r="AO77" i="77"/>
  <c r="AO73" i="77"/>
  <c r="AO58" i="77"/>
  <c r="AO42" i="77"/>
  <c r="AO6" i="77"/>
  <c r="AO37" i="77"/>
  <c r="AO9" i="77"/>
  <c r="AO5" i="77"/>
  <c r="AO75" i="77"/>
  <c r="AO71" i="77"/>
  <c r="AO68" i="77"/>
  <c r="AO67" i="77"/>
  <c r="AO63" i="77"/>
  <c r="AO59" i="77"/>
  <c r="AO55" i="77"/>
  <c r="AO52" i="77"/>
  <c r="AO51" i="77"/>
  <c r="AO47" i="77"/>
  <c r="AO69" i="77"/>
  <c r="AO97" i="77"/>
  <c r="AO93" i="77"/>
  <c r="AO81" i="77"/>
  <c r="AO104" i="77"/>
  <c r="AO102" i="77"/>
  <c r="AO98" i="77"/>
  <c r="AO94" i="77"/>
  <c r="AO88" i="77"/>
  <c r="AO86" i="77"/>
  <c r="AO82" i="77"/>
  <c r="AO78" i="77"/>
  <c r="AO36" i="77"/>
  <c r="AO108" i="77"/>
  <c r="AO96" i="77"/>
  <c r="AO92" i="77"/>
  <c r="AO80" i="77"/>
  <c r="AO76" i="77"/>
  <c r="AO64" i="77"/>
  <c r="AO60" i="77"/>
  <c r="AO48" i="77"/>
  <c r="AO44" i="77"/>
  <c r="AO106" i="77"/>
  <c r="AO90" i="77"/>
  <c r="AO74" i="77"/>
  <c r="AO40" i="77"/>
  <c r="AO30" i="77"/>
  <c r="AO22" i="77"/>
  <c r="AO18" i="77"/>
  <c r="AO107" i="77"/>
  <c r="AO103" i="77"/>
  <c r="AO100" i="77"/>
  <c r="AO99" i="77"/>
  <c r="AO95" i="77"/>
  <c r="AO91" i="77"/>
  <c r="AO87" i="77"/>
  <c r="AO84" i="77"/>
  <c r="AO83" i="77"/>
  <c r="AO79" i="77"/>
  <c r="AO28" i="77"/>
  <c r="AO53" i="77"/>
  <c r="AO101" i="77"/>
  <c r="AO85" i="77"/>
  <c r="AO65" i="77"/>
  <c r="AO61" i="77"/>
  <c r="AO49" i="77"/>
  <c r="AO45" i="77"/>
  <c r="AO41" i="77"/>
  <c r="AO33" i="77"/>
  <c r="AO29" i="77"/>
  <c r="AO25" i="77"/>
  <c r="AO21" i="77"/>
  <c r="AO17" i="77"/>
  <c r="AO72" i="77"/>
  <c r="AO70" i="77"/>
  <c r="AO66" i="77"/>
  <c r="AO62" i="77"/>
  <c r="AO56" i="77"/>
  <c r="AO54" i="77"/>
  <c r="AO50" i="77"/>
  <c r="AO46" i="77"/>
  <c r="AO12" i="77"/>
  <c r="AO20" i="77"/>
  <c r="AO26" i="77"/>
  <c r="AO16" i="77"/>
  <c r="AO8" i="77"/>
  <c r="AO38" i="77"/>
  <c r="AO34" i="77"/>
  <c r="AO14" i="77"/>
  <c r="AO10" i="77"/>
  <c r="AO32" i="77"/>
  <c r="AO24" i="77"/>
  <c r="AO43" i="77"/>
  <c r="AO39" i="77"/>
  <c r="AO35" i="77"/>
  <c r="AO31" i="77"/>
  <c r="AO27" i="77"/>
  <c r="AO23" i="77"/>
  <c r="AO19" i="77"/>
  <c r="AO15" i="77"/>
  <c r="AO11" i="77"/>
  <c r="AO7" i="77"/>
  <c r="AO13" i="77"/>
</calcChain>
</file>

<file path=xl/sharedStrings.xml><?xml version="1.0" encoding="utf-8"?>
<sst xmlns="http://schemas.openxmlformats.org/spreadsheetml/2006/main" count="8" uniqueCount="8">
  <si>
    <t>FERC Account</t>
  </si>
  <si>
    <t>Account Number</t>
  </si>
  <si>
    <t>Accounting Period</t>
  </si>
  <si>
    <t>447</t>
  </si>
  <si>
    <t>555</t>
  </si>
  <si>
    <t>Sum of Posted Amount</t>
  </si>
  <si>
    <t>SAP</t>
  </si>
  <si>
    <t>THIS FILE IS REDACTED IN ITS ENTIRETY DUE TO CONFIDENTIALITY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</si>
</sst>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43" fontId="0" fillId="0" borderId="0" xfId="1" applyFont="1"/>
    <xf numFmtId="0" fontId="0" fillId="0" borderId="0" xfId="0" pivotButton="1"/>
    <xf numFmtId="0" fontId="1" fillId="3" borderId="1" xfId="0" applyFont="1" applyFill="1" applyBorder="1"/>
    <xf numFmtId="4" fontId="0" fillId="0" borderId="0" xfId="0" applyNumberFormat="1"/>
    <xf numFmtId="0" fontId="1" fillId="3" borderId="0" xfId="0" applyFont="1" applyFill="1"/>
    <xf numFmtId="43" fontId="0" fillId="2" borderId="0" xfId="1" applyFont="1" applyFill="1"/>
    <xf numFmtId="0" fontId="0" fillId="2" borderId="0" xfId="0" applyFill="1"/>
    <xf numFmtId="0" fontId="4" fillId="2" borderId="0" xfId="0" applyFont="1" applyFill="1"/>
  </cellXfs>
  <cellStyles count="7">
    <cellStyle name="Comma" xfId="1" builtinId="3"/>
    <cellStyle name="Comma 2" xfId="5" xr:uid="{70E2957C-4AF0-444B-8AE2-3A6596C80423}"/>
    <cellStyle name="Comma 3" xfId="4" xr:uid="{A21686B9-A628-4817-87D4-B5BAC2282114}"/>
    <cellStyle name="Normal" xfId="0" builtinId="0"/>
    <cellStyle name="Normal 2" xfId="2" xr:uid="{00000000-0005-0000-0000-000002000000}"/>
    <cellStyle name="Normal 2 2" xfId="6" xr:uid="{34CAEF4D-C90C-47B7-BDA7-805AD954B5E1}"/>
    <cellStyle name="Normal 3" xfId="3" xr:uid="{376713BF-1451-4943-AE52-0CD2FBB75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1%20SAP%20Extract%20(2-9).xlsx" TargetMode="External"/><Relationship Id="rId1" Type="http://schemas.openxmlformats.org/officeDocument/2006/relationships/externalLinkPath" Target="file:///G:\Zacharia\TORIS%20Replacement\Monthly%20Files\2023\2023-12\2023-01%20SAP%20Extract%20(2-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2%20SAP%20Extract%20(2-9).xlsx" TargetMode="External"/><Relationship Id="rId1" Type="http://schemas.openxmlformats.org/officeDocument/2006/relationships/externalLinkPath" Target="file:///G:\Zacharia\TORIS%20Replacement\Monthly%20Files\2023\2023-12\2023-02%20SAP%20Extract%20(2-9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3%20SAP%20Extract%20(2-9).xlsx" TargetMode="External"/><Relationship Id="rId1" Type="http://schemas.openxmlformats.org/officeDocument/2006/relationships/externalLinkPath" Target="file:///G:\Zacharia\TORIS%20Replacement\Monthly%20Files\2023\2023-12\2023-03%20SAP%20Extract%20(2-9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4%20SAP%20Extract%20(2-9).xlsx" TargetMode="External"/><Relationship Id="rId1" Type="http://schemas.openxmlformats.org/officeDocument/2006/relationships/externalLinkPath" Target="file:///G:\Zacharia\TORIS%20Replacement\Monthly%20Files\2023\2023-12\2023-04%20SAP%20Extract%20(2-9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5%20SAP%20Extract%20(2-9).xlsx" TargetMode="External"/><Relationship Id="rId1" Type="http://schemas.openxmlformats.org/officeDocument/2006/relationships/externalLinkPath" Target="file:///G:\Zacharia\TORIS%20Replacement\Monthly%20Files\2023\2023-12\2023-05%20SAP%20Extract%20(2-9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6%20SAP%20Extract%20(2-9).xlsx" TargetMode="External"/><Relationship Id="rId1" Type="http://schemas.openxmlformats.org/officeDocument/2006/relationships/externalLinkPath" Target="file:///G:\Zacharia\TORIS%20Replacement\Monthly%20Files\2023\2023-12\2023-06%20SAP%20Extract%20(2-9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7%20SAP%20Extract%20(2-9).xlsx" TargetMode="External"/><Relationship Id="rId1" Type="http://schemas.openxmlformats.org/officeDocument/2006/relationships/externalLinkPath" Target="file:///G:\Zacharia\TORIS%20Replacement\Monthly%20Files\2023\2023-12\2023-07%20SAP%20Extract%20(2-9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8%20SAP%20Extract%20(2-9).xlsx" TargetMode="External"/><Relationship Id="rId1" Type="http://schemas.openxmlformats.org/officeDocument/2006/relationships/externalLinkPath" Target="file:///G:\Zacharia\TORIS%20Replacement\Monthly%20Files\2023\2023-12\2023-08%20SAP%20Extract%20(2-9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9%20SAP%20Extract%20(2-9).xlsx" TargetMode="External"/><Relationship Id="rId1" Type="http://schemas.openxmlformats.org/officeDocument/2006/relationships/externalLinkPath" Target="file:///G:\Zacharia\TORIS%20Replacement\Monthly%20Files\2023\2023-12\2023-09%20SAP%20Extract%20(2-9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0%20SAP%20Extract%20(2-9).xlsx" TargetMode="External"/><Relationship Id="rId1" Type="http://schemas.openxmlformats.org/officeDocument/2006/relationships/externalLinkPath" Target="file:///G:\Zacharia\TORIS%20Replacement\Monthly%20Files\2023\2023-12\2023-10%20SAP%20Extract%20(2-9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1%20SAP%20Extract%20(2-9).xlsx" TargetMode="External"/><Relationship Id="rId1" Type="http://schemas.openxmlformats.org/officeDocument/2006/relationships/externalLinkPath" Target="file:///G:\Zacharia\TORIS%20Replacement\Monthly%20Files\2023\2023-12\2023-11%20SAP%20Extract%20(2-9)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2%20SAP%20Extract%20(2-9).xlsx" TargetMode="External"/><Relationship Id="rId1" Type="http://schemas.openxmlformats.org/officeDocument/2006/relationships/externalLinkPath" Target="file:///G:\Zacharia\TORIS%20Replacement\Monthly%20Files\2023\2023-12\2023-12%20SAP%20Extract%20(2-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1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-1717303.93</v>
          </cell>
        </row>
        <row r="2">
          <cell r="A2">
            <v>301406</v>
          </cell>
          <cell r="B2" t="str">
            <v>Short-Term Firm Wholesale</v>
          </cell>
          <cell r="C2">
            <v>-39041747.859999999</v>
          </cell>
        </row>
        <row r="3">
          <cell r="A3">
            <v>301410</v>
          </cell>
          <cell r="B3" t="str">
            <v>Trading Sales Netted</v>
          </cell>
          <cell r="C3">
            <v>111600</v>
          </cell>
        </row>
        <row r="4">
          <cell r="A4">
            <v>301411</v>
          </cell>
          <cell r="B4" t="str">
            <v>Bookout Sales Netted</v>
          </cell>
          <cell r="C4">
            <v>4414974.2</v>
          </cell>
        </row>
        <row r="5">
          <cell r="A5">
            <v>301428</v>
          </cell>
          <cell r="B5" t="str">
            <v>Trans Serv-Utah FERC Customers</v>
          </cell>
          <cell r="C5">
            <v>-9325.14</v>
          </cell>
        </row>
        <row r="6">
          <cell r="A6">
            <v>301443</v>
          </cell>
          <cell r="B6" t="str">
            <v>On Sys Firm-Utah FERC Customers</v>
          </cell>
          <cell r="C6">
            <v>-1199076.18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-660233.48</v>
          </cell>
        </row>
        <row r="9">
          <cell r="A9">
            <v>301945</v>
          </cell>
          <cell r="B9" t="str">
            <v>Renewable Energy Credit Sales</v>
          </cell>
          <cell r="C9">
            <v>-394000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106545.14</v>
          </cell>
        </row>
        <row r="11">
          <cell r="A11">
            <v>301951</v>
          </cell>
          <cell r="B11" t="str">
            <v>Non-Wheeling System Revenue</v>
          </cell>
          <cell r="C11">
            <v>-299553.67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-156.76</v>
          </cell>
        </row>
        <row r="14">
          <cell r="A14">
            <v>303028</v>
          </cell>
          <cell r="B14" t="str">
            <v>Line Loss W/S Trading Revenue(In MW-PBS</v>
          </cell>
          <cell r="C14">
            <v>-2836368.6</v>
          </cell>
        </row>
        <row r="15">
          <cell r="A15">
            <v>304201</v>
          </cell>
          <cell r="B15" t="str">
            <v>Trading Netted-Gains</v>
          </cell>
          <cell r="C15">
            <v>-3000</v>
          </cell>
        </row>
        <row r="16">
          <cell r="A16">
            <v>352950</v>
          </cell>
          <cell r="B16" t="str">
            <v>REC Sales - Wind Wake Loss Indemnity</v>
          </cell>
          <cell r="C16">
            <v>-1168.92</v>
          </cell>
        </row>
        <row r="17">
          <cell r="A17">
            <v>385432</v>
          </cell>
          <cell r="B17" t="str">
            <v>Interest Income - Power Sales/Purchases</v>
          </cell>
          <cell r="C17">
            <v>-2667.29</v>
          </cell>
        </row>
        <row r="18">
          <cell r="A18">
            <v>505170</v>
          </cell>
          <cell r="B18" t="str">
            <v>OR Comm Solar-Sub Bill Credit</v>
          </cell>
          <cell r="C18">
            <v>3164.33</v>
          </cell>
        </row>
        <row r="19">
          <cell r="A19">
            <v>505171</v>
          </cell>
          <cell r="B19" t="str">
            <v>OR Comm Solar-Unsubscribed Purchase</v>
          </cell>
          <cell r="C19">
            <v>203.07</v>
          </cell>
        </row>
        <row r="20">
          <cell r="A20">
            <v>505187</v>
          </cell>
          <cell r="B20" t="str">
            <v>UT Solar-Net Meter Export Cred-Actual</v>
          </cell>
          <cell r="C20">
            <v>167513.26</v>
          </cell>
        </row>
        <row r="21">
          <cell r="A21">
            <v>505190</v>
          </cell>
          <cell r="B21" t="str">
            <v>OR Solar Incentive Purchases</v>
          </cell>
          <cell r="C21">
            <v>61696.73</v>
          </cell>
        </row>
        <row r="22">
          <cell r="A22">
            <v>505195</v>
          </cell>
          <cell r="B22" t="str">
            <v>Purchased Power-UT Subscriber Solar</v>
          </cell>
          <cell r="C22">
            <v>74924.789999999994</v>
          </cell>
        </row>
        <row r="23">
          <cell r="A23">
            <v>505206</v>
          </cell>
          <cell r="B23" t="str">
            <v>Other Energy Purchases, Intchg Rec/Del</v>
          </cell>
          <cell r="C23">
            <v>25451.73</v>
          </cell>
        </row>
        <row r="24">
          <cell r="A24">
            <v>505214</v>
          </cell>
          <cell r="B24" t="str">
            <v>Firm Energy Purchases</v>
          </cell>
          <cell r="C24">
            <v>29675089.190000001</v>
          </cell>
        </row>
        <row r="25">
          <cell r="A25">
            <v>505215</v>
          </cell>
          <cell r="B25" t="str">
            <v>Post-Merger Imbalance Charges(In MV-PBS</v>
          </cell>
          <cell r="C25">
            <v>-6000.84</v>
          </cell>
        </row>
        <row r="26">
          <cell r="A26">
            <v>505218</v>
          </cell>
          <cell r="B26" t="str">
            <v>Firm Demand Purchases</v>
          </cell>
          <cell r="C26">
            <v>1688749.28</v>
          </cell>
        </row>
        <row r="27">
          <cell r="A27">
            <v>505220</v>
          </cell>
          <cell r="B27" t="str">
            <v>Trading Purchases Netted</v>
          </cell>
          <cell r="C27">
            <v>-108600</v>
          </cell>
        </row>
        <row r="28">
          <cell r="A28">
            <v>505221</v>
          </cell>
          <cell r="B28" t="str">
            <v>Bookout Purchases Netted</v>
          </cell>
          <cell r="C28">
            <v>-4944726.5</v>
          </cell>
        </row>
        <row r="29">
          <cell r="A29">
            <v>505224</v>
          </cell>
          <cell r="B29" t="str">
            <v>Short-Term Firm Wholesale Purchases</v>
          </cell>
          <cell r="C29">
            <v>58693000.740000002</v>
          </cell>
        </row>
        <row r="30">
          <cell r="A30">
            <v>505240</v>
          </cell>
          <cell r="B30" t="str">
            <v>Availability LDs – Net Power Costs</v>
          </cell>
          <cell r="C30">
            <v>0</v>
          </cell>
        </row>
        <row r="31">
          <cell r="A31">
            <v>505291</v>
          </cell>
          <cell r="B31" t="str">
            <v>Bookouts Netted (in PP)-Losses</v>
          </cell>
          <cell r="C31">
            <v>529752.30000000005</v>
          </cell>
        </row>
        <row r="32">
          <cell r="A32">
            <v>505305</v>
          </cell>
          <cell r="B32" t="str">
            <v>Schedule 2 Reactive Power Purchases</v>
          </cell>
          <cell r="C32">
            <v>816770.84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2786271.51</v>
          </cell>
        </row>
        <row r="34">
          <cell r="A34">
            <v>505315</v>
          </cell>
          <cell r="B34" t="str">
            <v>Firm Energy Purchases-OPR Var Lease Exp</v>
          </cell>
          <cell r="C34">
            <v>-1627.58</v>
          </cell>
        </row>
        <row r="35">
          <cell r="A35">
            <v>505318</v>
          </cell>
          <cell r="B35" t="str">
            <v>Firm Demand Purchases-FIN Var Lease Exp</v>
          </cell>
          <cell r="C35">
            <v>1398113.81</v>
          </cell>
        </row>
        <row r="36">
          <cell r="A36">
            <v>505931</v>
          </cell>
          <cell r="B36" t="str">
            <v>I/C S-T Firm Purch Power Exp-Sierra Pac</v>
          </cell>
          <cell r="C36">
            <v>2712.63</v>
          </cell>
        </row>
        <row r="37">
          <cell r="A37">
            <v>505932</v>
          </cell>
          <cell r="B37" t="str">
            <v>I/C S-T Firm Purch Power Exp-Nevada Pwr</v>
          </cell>
          <cell r="C37">
            <v>168242.74</v>
          </cell>
        </row>
        <row r="38">
          <cell r="A38">
            <v>505980</v>
          </cell>
          <cell r="B38" t="str">
            <v>Transm Costs to Other TP for JO/Interco</v>
          </cell>
          <cell r="C38">
            <v>164075.73000000001</v>
          </cell>
        </row>
        <row r="39">
          <cell r="A39">
            <v>506010</v>
          </cell>
          <cell r="B39" t="str">
            <v>Short-Term Firm Wheeling</v>
          </cell>
          <cell r="C39">
            <v>521620.9</v>
          </cell>
        </row>
        <row r="40">
          <cell r="A40">
            <v>506020</v>
          </cell>
          <cell r="B40" t="str">
            <v>Non-Firm Wheeling Expense</v>
          </cell>
          <cell r="C40">
            <v>2230930.4900000002</v>
          </cell>
        </row>
        <row r="41">
          <cell r="A41">
            <v>506050</v>
          </cell>
          <cell r="B41" t="str">
            <v>Firm Wheeling Expense</v>
          </cell>
          <cell r="C41">
            <v>10758437.390000001</v>
          </cell>
        </row>
        <row r="42">
          <cell r="A42">
            <v>506801</v>
          </cell>
          <cell r="B42" t="str">
            <v>EIM Wheeling Exp-GMC Transaction Charge</v>
          </cell>
          <cell r="C42">
            <v>229591.17</v>
          </cell>
        </row>
        <row r="43">
          <cell r="A43">
            <v>506802</v>
          </cell>
          <cell r="B43" t="str">
            <v>EIM Wheeling Exp - GMC Bid Segment Fee</v>
          </cell>
          <cell r="C43">
            <v>1378.76</v>
          </cell>
        </row>
        <row r="44">
          <cell r="A44">
            <v>506912</v>
          </cell>
          <cell r="B44" t="str">
            <v>I/C S-T Firm Wheeling Exp-Nevada Pwr</v>
          </cell>
          <cell r="C44">
            <v>96556.4</v>
          </cell>
        </row>
        <row r="45">
          <cell r="A45">
            <v>506921</v>
          </cell>
          <cell r="B45" t="str">
            <v>I/C Non-Firm Wheeling Exp-Sierra Pac</v>
          </cell>
          <cell r="C45">
            <v>0</v>
          </cell>
        </row>
        <row r="46">
          <cell r="A46">
            <v>506922</v>
          </cell>
          <cell r="B46" t="str">
            <v>I/C Non-Firm Wheeling Exp-Nevada Pwr</v>
          </cell>
          <cell r="C46">
            <v>30918.959999999999</v>
          </cell>
        </row>
        <row r="47">
          <cell r="A47">
            <v>508001</v>
          </cell>
          <cell r="B47" t="str">
            <v>EIM Exp - FMM IIE: CAISO to Pac</v>
          </cell>
          <cell r="C47">
            <v>-30062360.260000002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-81763.09</v>
          </cell>
        </row>
        <row r="49">
          <cell r="A49">
            <v>508011</v>
          </cell>
          <cell r="B49" t="str">
            <v>EIM Exp - RTD IIE: CAISO to Pac</v>
          </cell>
          <cell r="C49">
            <v>1031249.34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348461.48</v>
          </cell>
        </row>
        <row r="51">
          <cell r="A51">
            <v>508015</v>
          </cell>
          <cell r="B51" t="str">
            <v>EIM Exp - GHG Em Cost Rev: CAISO to Pac</v>
          </cell>
          <cell r="C51">
            <v>-1886540.47</v>
          </cell>
        </row>
        <row r="52">
          <cell r="A52">
            <v>508021</v>
          </cell>
          <cell r="B52" t="str">
            <v>EIM Exp - UIE (Load): CAISO to Pac</v>
          </cell>
          <cell r="C52">
            <v>-647906.86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2356414.0699999998</v>
          </cell>
        </row>
        <row r="54">
          <cell r="A54">
            <v>508031</v>
          </cell>
          <cell r="B54" t="str">
            <v>EIM Exp - UIE (Gen): CAISO to Pac</v>
          </cell>
          <cell r="C54">
            <v>-792317.7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655541.72</v>
          </cell>
        </row>
        <row r="56">
          <cell r="A56">
            <v>508051</v>
          </cell>
          <cell r="B56" t="str">
            <v>EIM Exp - O/U Sched Charge: w/CAISO</v>
          </cell>
          <cell r="C56">
            <v>5158.59</v>
          </cell>
        </row>
        <row r="57">
          <cell r="A57">
            <v>508052</v>
          </cell>
          <cell r="B57" t="str">
            <v>EIM Exp-O/U Sched Chrg: Pac to TC</v>
          </cell>
          <cell r="C57">
            <v>-939.42</v>
          </cell>
        </row>
        <row r="58">
          <cell r="A58">
            <v>508053</v>
          </cell>
          <cell r="B58" t="str">
            <v>EIM Exp - O/U Sched Alloc: w/CAISO</v>
          </cell>
          <cell r="C58">
            <v>-189189.98</v>
          </cell>
        </row>
        <row r="59">
          <cell r="A59">
            <v>508054</v>
          </cell>
          <cell r="B59" t="str">
            <v>EIM Exp-O/U Sched Alloc: PAC to TC</v>
          </cell>
          <cell r="C59">
            <v>4421.62</v>
          </cell>
        </row>
        <row r="60">
          <cell r="A60">
            <v>508062</v>
          </cell>
          <cell r="B60" t="str">
            <v>EIM Exp-Spinning Reserve Oblig: w/CAISO</v>
          </cell>
          <cell r="C60">
            <v>-6670.97</v>
          </cell>
        </row>
        <row r="61">
          <cell r="A61">
            <v>508063</v>
          </cell>
          <cell r="B61" t="str">
            <v>EIM Exp-Spin Reserve Neutral: w/CAISO</v>
          </cell>
          <cell r="C61">
            <v>67.17</v>
          </cell>
        </row>
        <row r="62">
          <cell r="A62">
            <v>508064</v>
          </cell>
          <cell r="B62" t="str">
            <v>EIM Exp-Non-Spin Reserve Oblig: w/CAISO</v>
          </cell>
          <cell r="C62">
            <v>-367.86</v>
          </cell>
        </row>
        <row r="63">
          <cell r="A63">
            <v>508065</v>
          </cell>
          <cell r="B63" t="str">
            <v>EIM Exp-Non-Spin Reserve Neut: w/CAISO</v>
          </cell>
          <cell r="C63">
            <v>5.78</v>
          </cell>
        </row>
        <row r="64">
          <cell r="A64">
            <v>508111</v>
          </cell>
          <cell r="B64" t="str">
            <v>EIM Exp-RT Imb Energy Offset: w/CAISO</v>
          </cell>
          <cell r="C64">
            <v>360808.37</v>
          </cell>
        </row>
        <row r="65">
          <cell r="A65">
            <v>508112</v>
          </cell>
          <cell r="B65" t="str">
            <v>EIM Exp-RT Imb Energy Offset: Pac to TC</v>
          </cell>
          <cell r="C65">
            <v>-417283.11</v>
          </cell>
        </row>
        <row r="66">
          <cell r="A66">
            <v>508121</v>
          </cell>
          <cell r="B66" t="str">
            <v>EIM Exp-RT BCR EIM Alloc: CAISO to Pac</v>
          </cell>
          <cell r="C66">
            <v>60894.400000000001</v>
          </cell>
        </row>
        <row r="67">
          <cell r="A67">
            <v>508122</v>
          </cell>
          <cell r="B67" t="str">
            <v>EIM Exp-RT BCR EIM Alloc: Pac to TC</v>
          </cell>
          <cell r="C67">
            <v>-3555.22</v>
          </cell>
        </row>
        <row r="68">
          <cell r="A68">
            <v>508125</v>
          </cell>
          <cell r="B68" t="str">
            <v>EIM Exp-RTM BCR EIM Set: CAISO to Pac</v>
          </cell>
          <cell r="C68">
            <v>-106355.09</v>
          </cell>
        </row>
        <row r="69">
          <cell r="A69">
            <v>508131</v>
          </cell>
          <cell r="B69" t="str">
            <v>EIM Exp-RT Congestion OS: CAISO to Pac</v>
          </cell>
          <cell r="C69">
            <v>1787662.29</v>
          </cell>
        </row>
        <row r="70">
          <cell r="A70">
            <v>508132</v>
          </cell>
          <cell r="B70" t="str">
            <v>EIM Exp-RT Congestion OS: Pac to TC</v>
          </cell>
          <cell r="C70">
            <v>49165.95</v>
          </cell>
        </row>
        <row r="71">
          <cell r="A71">
            <v>508141</v>
          </cell>
          <cell r="B71" t="str">
            <v>EIM Exp-RT Marginal Loss: CAISO to Pac</v>
          </cell>
          <cell r="C71">
            <v>-495516.73</v>
          </cell>
        </row>
        <row r="72">
          <cell r="A72">
            <v>508142</v>
          </cell>
          <cell r="B72" t="str">
            <v>EIM Exp-Neutrality Adjust CAISO to Pac</v>
          </cell>
          <cell r="C72">
            <v>-8522.74</v>
          </cell>
        </row>
        <row r="73">
          <cell r="A73">
            <v>508151</v>
          </cell>
          <cell r="B73" t="str">
            <v>EIM Exp-7070 FRP Forecast Mvmt</v>
          </cell>
          <cell r="C73">
            <v>2268.98</v>
          </cell>
        </row>
        <row r="74">
          <cell r="A74">
            <v>508152</v>
          </cell>
          <cell r="B74" t="str">
            <v>EIM Exp-7076 FRP Forecast Mvmt Alloc</v>
          </cell>
          <cell r="C74">
            <v>3577.54</v>
          </cell>
        </row>
        <row r="75">
          <cell r="A75">
            <v>508153</v>
          </cell>
          <cell r="B75" t="str">
            <v>EIM Exp-7071 FRP Daily Up Uncert</v>
          </cell>
          <cell r="C75">
            <v>-10225.68</v>
          </cell>
        </row>
        <row r="76">
          <cell r="A76">
            <v>508154</v>
          </cell>
          <cell r="B76" t="str">
            <v>EIM Exp-7081 FRP Daily Down Uncert</v>
          </cell>
          <cell r="C76">
            <v>0</v>
          </cell>
        </row>
        <row r="77">
          <cell r="A77">
            <v>508155</v>
          </cell>
          <cell r="B77" t="str">
            <v>EIM Exp-7077 FRP Daily Up Uncert Alloc</v>
          </cell>
          <cell r="C77">
            <v>10351.35</v>
          </cell>
        </row>
        <row r="78">
          <cell r="A78">
            <v>508156</v>
          </cell>
          <cell r="B78" t="str">
            <v>EIM Exp-7078 FRP Month Up Uncert Alloc</v>
          </cell>
          <cell r="C78">
            <v>-2395.0300000000002</v>
          </cell>
        </row>
        <row r="79">
          <cell r="A79">
            <v>508157</v>
          </cell>
          <cell r="B79" t="str">
            <v>EIM Exp-7087 FRP Daily Down Uncert Allo</v>
          </cell>
          <cell r="C79">
            <v>-79.48</v>
          </cell>
        </row>
        <row r="80">
          <cell r="A80">
            <v>508158</v>
          </cell>
          <cell r="B80" t="str">
            <v>EIM Exp-7088 FRP Month Down Uncert Allo</v>
          </cell>
          <cell r="C80">
            <v>45.16</v>
          </cell>
        </row>
        <row r="81">
          <cell r="A81">
            <v>508161</v>
          </cell>
          <cell r="B81" t="str">
            <v>EIM Exp-7070 Flex Ramp F/C: PAC to TC</v>
          </cell>
          <cell r="C81">
            <v>-20.11</v>
          </cell>
        </row>
        <row r="82">
          <cell r="A82">
            <v>508162</v>
          </cell>
          <cell r="B82" t="str">
            <v>EIM Exp-7076 Flex Ramp Alloc: PAC to TC</v>
          </cell>
          <cell r="C82">
            <v>1100.94</v>
          </cell>
        </row>
        <row r="83">
          <cell r="A83">
            <v>508165</v>
          </cell>
          <cell r="B83" t="str">
            <v>EIM Exp 7077 Daily Up: PAC to TC</v>
          </cell>
          <cell r="C83">
            <v>-2084.83</v>
          </cell>
        </row>
        <row r="84">
          <cell r="A84">
            <v>508166</v>
          </cell>
          <cell r="B84" t="str">
            <v>EIM Exp-7078 Month Up: PAC to TC</v>
          </cell>
          <cell r="C84">
            <v>1551.69</v>
          </cell>
        </row>
        <row r="85">
          <cell r="A85">
            <v>508167</v>
          </cell>
          <cell r="B85" t="str">
            <v>EIM Exp-7087 Daily Down: PAC to TC</v>
          </cell>
          <cell r="C85">
            <v>54.33</v>
          </cell>
        </row>
        <row r="86">
          <cell r="A86">
            <v>508168</v>
          </cell>
          <cell r="B86" t="str">
            <v>EIM Exp-7088 Month Down: PAC to TC</v>
          </cell>
          <cell r="C86">
            <v>-59.18</v>
          </cell>
        </row>
        <row r="87">
          <cell r="A87">
            <v>514000</v>
          </cell>
          <cell r="B87" t="str">
            <v>Broker Fees</v>
          </cell>
          <cell r="C87">
            <v>5118.3999999999996</v>
          </cell>
        </row>
        <row r="88">
          <cell r="A88">
            <v>546516</v>
          </cell>
          <cell r="B88" t="str">
            <v>CA GHG Wholesale Obligation</v>
          </cell>
          <cell r="C88">
            <v>1016064</v>
          </cell>
        </row>
        <row r="89">
          <cell r="A89">
            <v>546520</v>
          </cell>
          <cell r="B89" t="str">
            <v>Operating Reserves Expense</v>
          </cell>
          <cell r="C89">
            <v>2448059.6</v>
          </cell>
        </row>
        <row r="90">
          <cell r="A90">
            <v>546526</v>
          </cell>
          <cell r="B90" t="str">
            <v>CA GHG Retail Obligation</v>
          </cell>
          <cell r="C90">
            <v>853288.29</v>
          </cell>
        </row>
        <row r="91">
          <cell r="A91">
            <v>546530</v>
          </cell>
          <cell r="B91" t="str">
            <v>ISO/PX Charges</v>
          </cell>
          <cell r="C91">
            <v>-28302.6</v>
          </cell>
        </row>
        <row r="92">
          <cell r="A92">
            <v>546536</v>
          </cell>
          <cell r="B92" t="str">
            <v>Blue Sky REC Purchases</v>
          </cell>
          <cell r="C92">
            <v>274887.78000000003</v>
          </cell>
        </row>
        <row r="93">
          <cell r="A93">
            <v>546545</v>
          </cell>
          <cell r="B93" t="str">
            <v>RPS Compliance Purchases</v>
          </cell>
          <cell r="C93">
            <v>167002.5</v>
          </cell>
        </row>
        <row r="94">
          <cell r="A94">
            <v>566600</v>
          </cell>
          <cell r="B94" t="str">
            <v>Economic Displacement/QF Amort</v>
          </cell>
          <cell r="C94">
            <v>3440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2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-1489882.59</v>
          </cell>
        </row>
        <row r="2">
          <cell r="A2">
            <v>301406</v>
          </cell>
          <cell r="B2" t="str">
            <v>Short-Term Firm Wholesale</v>
          </cell>
          <cell r="C2">
            <v>-14567760.710000001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4136885.91</v>
          </cell>
        </row>
        <row r="5">
          <cell r="A5">
            <v>301428</v>
          </cell>
          <cell r="B5" t="str">
            <v>Trans Serv-Utah FERC Customers</v>
          </cell>
          <cell r="C5">
            <v>-7731.46</v>
          </cell>
        </row>
        <row r="6">
          <cell r="A6">
            <v>301443</v>
          </cell>
          <cell r="B6" t="str">
            <v>On Sys Firm-Utah FERC Customers</v>
          </cell>
          <cell r="C6">
            <v>-1108623.82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-658285.47</v>
          </cell>
        </row>
        <row r="9">
          <cell r="A9">
            <v>301945</v>
          </cell>
          <cell r="B9" t="str">
            <v>Renewable Energy Credit Sales</v>
          </cell>
          <cell r="C9">
            <v>-2030916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-24444.22</v>
          </cell>
        </row>
        <row r="11">
          <cell r="A11">
            <v>301951</v>
          </cell>
          <cell r="B11" t="str">
            <v>Non-Wheeling System Revenue</v>
          </cell>
          <cell r="C11">
            <v>-293963.98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303028</v>
          </cell>
          <cell r="B14" t="str">
            <v>Line Loss W/S Trading Revenue(In MW-PBS</v>
          </cell>
          <cell r="C14">
            <v>-1465652.56</v>
          </cell>
        </row>
        <row r="15">
          <cell r="A15">
            <v>304201</v>
          </cell>
          <cell r="B15" t="str">
            <v>Trading Netted-Gains</v>
          </cell>
          <cell r="C15">
            <v>0</v>
          </cell>
        </row>
        <row r="16">
          <cell r="A16">
            <v>352950</v>
          </cell>
          <cell r="B16" t="str">
            <v>REC Sales - Wind Wake Loss Indemnity</v>
          </cell>
          <cell r="C16">
            <v>-2049.96</v>
          </cell>
        </row>
        <row r="17">
          <cell r="A17">
            <v>385432</v>
          </cell>
          <cell r="B17" t="str">
            <v>Interest Income - Power Sales/Purchases</v>
          </cell>
          <cell r="C17">
            <v>-1545.83</v>
          </cell>
        </row>
        <row r="18">
          <cell r="A18">
            <v>505170</v>
          </cell>
          <cell r="B18" t="str">
            <v>OR Comm Solar-Sub Bill Credit</v>
          </cell>
          <cell r="C18">
            <v>4623.3599999999997</v>
          </cell>
        </row>
        <row r="19">
          <cell r="A19">
            <v>505171</v>
          </cell>
          <cell r="B19" t="str">
            <v>OR Comm Solar-Unsubscribed Purchase</v>
          </cell>
          <cell r="C19">
            <v>175.89</v>
          </cell>
        </row>
        <row r="20">
          <cell r="A20">
            <v>505187</v>
          </cell>
          <cell r="B20" t="str">
            <v>UT Solar-Net Meter Export Cred-Actual</v>
          </cell>
          <cell r="C20">
            <v>429075.78</v>
          </cell>
        </row>
        <row r="21">
          <cell r="A21">
            <v>505190</v>
          </cell>
          <cell r="B21" t="str">
            <v>OR Solar Incentive Purchases</v>
          </cell>
          <cell r="C21">
            <v>66756.84</v>
          </cell>
        </row>
        <row r="22">
          <cell r="A22">
            <v>505195</v>
          </cell>
          <cell r="B22" t="str">
            <v>Purchased Power-UT Subscriber Solar</v>
          </cell>
          <cell r="C22">
            <v>143736.41</v>
          </cell>
        </row>
        <row r="23">
          <cell r="A23">
            <v>505206</v>
          </cell>
          <cell r="B23" t="str">
            <v>Other Energy Purchases, Intchg Rec/Del</v>
          </cell>
          <cell r="C23">
            <v>55997.51</v>
          </cell>
        </row>
        <row r="24">
          <cell r="A24">
            <v>505214</v>
          </cell>
          <cell r="B24" t="str">
            <v>Firm Energy Purchases</v>
          </cell>
          <cell r="C24">
            <v>35504726.07</v>
          </cell>
        </row>
        <row r="25">
          <cell r="A25">
            <v>505215</v>
          </cell>
          <cell r="B25" t="str">
            <v>Post-Merger Imbalance Charges(In MV-PBS</v>
          </cell>
          <cell r="C25">
            <v>13419.09</v>
          </cell>
        </row>
        <row r="26">
          <cell r="A26">
            <v>505218</v>
          </cell>
          <cell r="B26" t="str">
            <v>Firm Demand Purchases</v>
          </cell>
          <cell r="C26">
            <v>1688883.08</v>
          </cell>
        </row>
        <row r="27">
          <cell r="A27">
            <v>505220</v>
          </cell>
          <cell r="B27" t="str">
            <v>Trading Purchases Netted</v>
          </cell>
          <cell r="C27">
            <v>0</v>
          </cell>
        </row>
        <row r="28">
          <cell r="A28">
            <v>505221</v>
          </cell>
          <cell r="B28" t="str">
            <v>Bookout Purchases Netted</v>
          </cell>
          <cell r="C28">
            <v>-5005312.57</v>
          </cell>
        </row>
        <row r="29">
          <cell r="A29">
            <v>505224</v>
          </cell>
          <cell r="B29" t="str">
            <v>Short-Term Firm Wholesale Purchases</v>
          </cell>
          <cell r="C29">
            <v>59602689.280000001</v>
          </cell>
        </row>
        <row r="30">
          <cell r="A30">
            <v>505240</v>
          </cell>
          <cell r="B30" t="str">
            <v>Availability LDs – Net Power Costs</v>
          </cell>
          <cell r="C30">
            <v>-262658.53000000003</v>
          </cell>
        </row>
        <row r="31">
          <cell r="A31">
            <v>505291</v>
          </cell>
          <cell r="B31" t="str">
            <v>Bookouts Netted (in PP)-Losses</v>
          </cell>
          <cell r="C31">
            <v>868426.66</v>
          </cell>
        </row>
        <row r="32">
          <cell r="A32">
            <v>505305</v>
          </cell>
          <cell r="B32" t="str">
            <v>Schedule 2 Reactive Power Purchases</v>
          </cell>
          <cell r="C32">
            <v>91770.84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3754317.89</v>
          </cell>
        </row>
        <row r="34">
          <cell r="A34">
            <v>505315</v>
          </cell>
          <cell r="B34" t="str">
            <v>Firm Energy Purchases-OPR Var Lease Exp</v>
          </cell>
          <cell r="C34">
            <v>4848.45</v>
          </cell>
        </row>
        <row r="35">
          <cell r="A35">
            <v>505318</v>
          </cell>
          <cell r="B35" t="str">
            <v>Firm Demand Purchases-FIN Var Lease Exp</v>
          </cell>
          <cell r="C35">
            <v>1447467.14</v>
          </cell>
        </row>
        <row r="36">
          <cell r="A36">
            <v>505931</v>
          </cell>
          <cell r="B36" t="str">
            <v>I/C S-T Firm Purch Power Exp-Sierra Pac</v>
          </cell>
          <cell r="C36">
            <v>5672.84</v>
          </cell>
        </row>
        <row r="37">
          <cell r="A37">
            <v>505932</v>
          </cell>
          <cell r="B37" t="str">
            <v>I/C S-T Firm Purch Power Exp-Nevada Pwr</v>
          </cell>
          <cell r="C37">
            <v>88682.25</v>
          </cell>
        </row>
        <row r="38">
          <cell r="A38">
            <v>505980</v>
          </cell>
          <cell r="B38" t="str">
            <v>Transm Costs to Other TP for JO/Interco</v>
          </cell>
          <cell r="C38">
            <v>472631.33</v>
          </cell>
        </row>
        <row r="39">
          <cell r="A39">
            <v>506010</v>
          </cell>
          <cell r="B39" t="str">
            <v>Short-Term Firm Wheeling</v>
          </cell>
          <cell r="C39">
            <v>800543.84</v>
          </cell>
        </row>
        <row r="40">
          <cell r="A40">
            <v>506020</v>
          </cell>
          <cell r="B40" t="str">
            <v>Non-Firm Wheeling Expense</v>
          </cell>
          <cell r="C40">
            <v>1528574.96</v>
          </cell>
        </row>
        <row r="41">
          <cell r="A41">
            <v>506050</v>
          </cell>
          <cell r="B41" t="str">
            <v>Firm Wheeling Expense</v>
          </cell>
          <cell r="C41">
            <v>10296330.18</v>
          </cell>
        </row>
        <row r="42">
          <cell r="A42">
            <v>506801</v>
          </cell>
          <cell r="B42" t="str">
            <v>EIM Wheeling Exp-GMC Transaction Charge</v>
          </cell>
          <cell r="C42">
            <v>221227.4</v>
          </cell>
        </row>
        <row r="43">
          <cell r="A43">
            <v>506802</v>
          </cell>
          <cell r="B43" t="str">
            <v>EIM Wheeling Exp - GMC Bid Segment Fee</v>
          </cell>
          <cell r="C43">
            <v>1228.07</v>
          </cell>
        </row>
        <row r="44">
          <cell r="A44">
            <v>506912</v>
          </cell>
          <cell r="B44" t="str">
            <v>I/C S-T Firm Wheeling Exp-Nevada Pwr</v>
          </cell>
          <cell r="C44">
            <v>43260</v>
          </cell>
        </row>
        <row r="45">
          <cell r="A45">
            <v>506921</v>
          </cell>
          <cell r="B45" t="str">
            <v>I/C Non-Firm Wheeling Exp-Sierra Pac</v>
          </cell>
          <cell r="C45">
            <v>7812.8</v>
          </cell>
        </row>
        <row r="46">
          <cell r="A46">
            <v>506922</v>
          </cell>
          <cell r="B46" t="str">
            <v>I/C Non-Firm Wheeling Exp-Nevada Pwr</v>
          </cell>
          <cell r="C46">
            <v>23918.47</v>
          </cell>
        </row>
        <row r="47">
          <cell r="A47">
            <v>508001</v>
          </cell>
          <cell r="B47" t="str">
            <v>EIM Exp - FMM IIE: CAISO to Pac</v>
          </cell>
          <cell r="C47">
            <v>-4974603.8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-161032.19</v>
          </cell>
        </row>
        <row r="49">
          <cell r="A49">
            <v>508011</v>
          </cell>
          <cell r="B49" t="str">
            <v>EIM Exp - RTD IIE: CAISO to Pac</v>
          </cell>
          <cell r="C49">
            <v>3117739.01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-115051.22</v>
          </cell>
        </row>
        <row r="51">
          <cell r="A51">
            <v>508015</v>
          </cell>
          <cell r="B51" t="str">
            <v>EIM Exp - GHG Em Cost Rev: CAISO to Pac</v>
          </cell>
          <cell r="C51">
            <v>-667974.65</v>
          </cell>
        </row>
        <row r="52">
          <cell r="A52">
            <v>508021</v>
          </cell>
          <cell r="B52" t="str">
            <v>EIM Exp - UIE (Load): CAISO to Pac</v>
          </cell>
          <cell r="C52">
            <v>-521406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1676079.51</v>
          </cell>
        </row>
        <row r="54">
          <cell r="A54">
            <v>508031</v>
          </cell>
          <cell r="B54" t="str">
            <v>EIM Exp - UIE (Gen): CAISO to Pac</v>
          </cell>
          <cell r="C54">
            <v>44142.29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301279.03000000003</v>
          </cell>
        </row>
        <row r="56">
          <cell r="A56">
            <v>508051</v>
          </cell>
          <cell r="B56" t="str">
            <v>EIM Exp - O/U Sched Charge: w/CAISO</v>
          </cell>
          <cell r="C56">
            <v>20136.939999999999</v>
          </cell>
        </row>
        <row r="57">
          <cell r="A57">
            <v>508052</v>
          </cell>
          <cell r="B57" t="str">
            <v>EIM Exp-O/U Sched Chrg: Pac to TC</v>
          </cell>
          <cell r="C57">
            <v>-3514.79</v>
          </cell>
        </row>
        <row r="58">
          <cell r="A58">
            <v>508053</v>
          </cell>
          <cell r="B58" t="str">
            <v>EIM Exp - O/U Sched Alloc: w/CAISO</v>
          </cell>
          <cell r="C58">
            <v>-25549.81</v>
          </cell>
        </row>
        <row r="59">
          <cell r="A59">
            <v>508054</v>
          </cell>
          <cell r="B59" t="str">
            <v>EIM Exp-O/U Sched Alloc: PAC to TC</v>
          </cell>
          <cell r="C59">
            <v>8806.67</v>
          </cell>
        </row>
        <row r="60">
          <cell r="A60">
            <v>508062</v>
          </cell>
          <cell r="B60" t="str">
            <v>EIM Exp-Spinning Reserve Oblig: w/CAISO</v>
          </cell>
          <cell r="C60">
            <v>-2052.25</v>
          </cell>
        </row>
        <row r="61">
          <cell r="A61">
            <v>508063</v>
          </cell>
          <cell r="B61" t="str">
            <v>EIM Exp-Spin Reserve Neutral: w/CAISO</v>
          </cell>
          <cell r="C61">
            <v>459.69</v>
          </cell>
        </row>
        <row r="62">
          <cell r="A62">
            <v>508064</v>
          </cell>
          <cell r="B62" t="str">
            <v>EIM Exp-Non-Spin Reserve Oblig: w/CAISO</v>
          </cell>
          <cell r="C62">
            <v>-186.64</v>
          </cell>
        </row>
        <row r="63">
          <cell r="A63">
            <v>508065</v>
          </cell>
          <cell r="B63" t="str">
            <v>EIM Exp-Non-Spin Reserve Neut: w/CAISO</v>
          </cell>
          <cell r="C63">
            <v>41.8</v>
          </cell>
        </row>
        <row r="64">
          <cell r="A64">
            <v>508071</v>
          </cell>
          <cell r="B64" t="str">
            <v>EIM Exp - RT Bid Cost Recovery: w/CAISO</v>
          </cell>
          <cell r="C64">
            <v>-0.85</v>
          </cell>
        </row>
        <row r="65">
          <cell r="A65">
            <v>508111</v>
          </cell>
          <cell r="B65" t="str">
            <v>EIM Exp-RT Imb Energy Offset: w/CAISO</v>
          </cell>
          <cell r="C65">
            <v>-291147.76</v>
          </cell>
        </row>
        <row r="66">
          <cell r="A66">
            <v>508112</v>
          </cell>
          <cell r="B66" t="str">
            <v>EIM Exp-RT Imb Energy Offset: Pac to TC</v>
          </cell>
          <cell r="C66">
            <v>-525199.94999999995</v>
          </cell>
        </row>
        <row r="67">
          <cell r="A67">
            <v>508121</v>
          </cell>
          <cell r="B67" t="str">
            <v>EIM Exp-RT BCR EIM Alloc: CAISO to Pac</v>
          </cell>
          <cell r="C67">
            <v>398375.44</v>
          </cell>
        </row>
        <row r="68">
          <cell r="A68">
            <v>508122</v>
          </cell>
          <cell r="B68" t="str">
            <v>EIM Exp-RT BCR EIM Alloc: Pac to TC</v>
          </cell>
          <cell r="C68">
            <v>-10407.09</v>
          </cell>
        </row>
        <row r="69">
          <cell r="A69">
            <v>508125</v>
          </cell>
          <cell r="B69" t="str">
            <v>EIM Exp-RTM BCR EIM Set: CAISO to Pac</v>
          </cell>
          <cell r="C69">
            <v>-322572.89</v>
          </cell>
        </row>
        <row r="70">
          <cell r="A70">
            <v>508131</v>
          </cell>
          <cell r="B70" t="str">
            <v>EIM Exp-RT Congestion OS: CAISO to Pac</v>
          </cell>
          <cell r="C70">
            <v>9851383.8200000003</v>
          </cell>
        </row>
        <row r="71">
          <cell r="A71">
            <v>508132</v>
          </cell>
          <cell r="B71" t="str">
            <v>EIM Exp-RT Congestion OS: Pac to TC</v>
          </cell>
          <cell r="C71">
            <v>-81062.350000000006</v>
          </cell>
        </row>
        <row r="72">
          <cell r="A72">
            <v>508141</v>
          </cell>
          <cell r="B72" t="str">
            <v>EIM Exp-RT Marginal Loss: CAISO to Pac</v>
          </cell>
          <cell r="C72">
            <v>351331.24</v>
          </cell>
        </row>
        <row r="73">
          <cell r="A73">
            <v>508142</v>
          </cell>
          <cell r="B73" t="str">
            <v>EIM Exp-Neutrality Adjust CAISO to Pac</v>
          </cell>
          <cell r="C73">
            <v>0</v>
          </cell>
        </row>
        <row r="74">
          <cell r="A74">
            <v>508151</v>
          </cell>
          <cell r="B74" t="str">
            <v>EIM Exp-7070 FRP Forecast Mvmt</v>
          </cell>
          <cell r="C74">
            <v>-183889.4</v>
          </cell>
        </row>
        <row r="75">
          <cell r="A75">
            <v>508152</v>
          </cell>
          <cell r="B75" t="str">
            <v>EIM Exp-7076 FRP Forecast Mvmt Alloc</v>
          </cell>
          <cell r="C75">
            <v>8958.23</v>
          </cell>
        </row>
        <row r="76">
          <cell r="A76">
            <v>508153</v>
          </cell>
          <cell r="B76" t="str">
            <v>EIM Exp-7071 FRP Daily Up Uncert</v>
          </cell>
          <cell r="C76">
            <v>-31246.59</v>
          </cell>
        </row>
        <row r="77">
          <cell r="A77">
            <v>508154</v>
          </cell>
          <cell r="B77" t="str">
            <v>EIM Exp-7081 FRP Daily Down Uncert</v>
          </cell>
          <cell r="C77">
            <v>-973.74</v>
          </cell>
        </row>
        <row r="78">
          <cell r="A78">
            <v>508155</v>
          </cell>
          <cell r="B78" t="str">
            <v>EIM Exp-7077 FRP Daily Up Uncert Alloc</v>
          </cell>
          <cell r="C78">
            <v>8303.75</v>
          </cell>
        </row>
        <row r="79">
          <cell r="A79">
            <v>508156</v>
          </cell>
          <cell r="B79" t="str">
            <v>EIM Exp-7078 FRP Month Up Uncert Alloc</v>
          </cell>
          <cell r="C79">
            <v>754.62</v>
          </cell>
        </row>
        <row r="80">
          <cell r="A80">
            <v>508157</v>
          </cell>
          <cell r="B80" t="str">
            <v>EIM Exp-7087 FRP Daily Down Uncert Allo</v>
          </cell>
          <cell r="C80">
            <v>893.32</v>
          </cell>
        </row>
        <row r="81">
          <cell r="A81">
            <v>508158</v>
          </cell>
          <cell r="B81" t="str">
            <v>EIM Exp-7088 FRP Month Down Uncert Allo</v>
          </cell>
          <cell r="C81">
            <v>-345.87</v>
          </cell>
        </row>
        <row r="82">
          <cell r="A82">
            <v>508161</v>
          </cell>
          <cell r="B82" t="str">
            <v>EIM Exp-7070 Flex Ramp F/C: PAC to TC</v>
          </cell>
          <cell r="C82">
            <v>273.31</v>
          </cell>
        </row>
        <row r="83">
          <cell r="A83">
            <v>508162</v>
          </cell>
          <cell r="B83" t="str">
            <v>EIM Exp-7076 Flex Ramp Alloc: PAC to TC</v>
          </cell>
          <cell r="C83">
            <v>-2596.5700000000002</v>
          </cell>
        </row>
        <row r="84">
          <cell r="A84">
            <v>508165</v>
          </cell>
          <cell r="B84" t="str">
            <v>EIM Exp 7077 Daily Up: PAC to TC</v>
          </cell>
          <cell r="C84">
            <v>-3645.5</v>
          </cell>
        </row>
        <row r="85">
          <cell r="A85">
            <v>508166</v>
          </cell>
          <cell r="B85" t="str">
            <v>EIM Exp-7078 Month Up: PAC to TC</v>
          </cell>
          <cell r="C85">
            <v>2849.29</v>
          </cell>
        </row>
        <row r="86">
          <cell r="A86">
            <v>508167</v>
          </cell>
          <cell r="B86" t="str">
            <v>EIM Exp-7087 Daily Down: PAC to TC</v>
          </cell>
          <cell r="C86">
            <v>7.94</v>
          </cell>
        </row>
        <row r="87">
          <cell r="A87">
            <v>508168</v>
          </cell>
          <cell r="B87" t="str">
            <v>EIM Exp-7088 Month Down: PAC to TC</v>
          </cell>
          <cell r="C87">
            <v>-10.57</v>
          </cell>
        </row>
        <row r="88">
          <cell r="A88">
            <v>514000</v>
          </cell>
          <cell r="B88" t="str">
            <v>Broker Fees</v>
          </cell>
          <cell r="C88">
            <v>5881.4</v>
          </cell>
        </row>
        <row r="89">
          <cell r="A89">
            <v>546515</v>
          </cell>
          <cell r="B89" t="str">
            <v>WA GHG Wholesale Obligation</v>
          </cell>
          <cell r="C89">
            <v>5834914.0099999998</v>
          </cell>
        </row>
        <row r="90">
          <cell r="A90">
            <v>546516</v>
          </cell>
          <cell r="B90" t="str">
            <v>CA GHG Wholesale Obligation</v>
          </cell>
          <cell r="C90">
            <v>491553.45</v>
          </cell>
        </row>
        <row r="91">
          <cell r="A91">
            <v>546520</v>
          </cell>
          <cell r="B91" t="str">
            <v>Operating Reserves Expense</v>
          </cell>
          <cell r="C91">
            <v>2439761.7400000002</v>
          </cell>
        </row>
        <row r="92">
          <cell r="A92">
            <v>546526</v>
          </cell>
          <cell r="B92" t="str">
            <v>CA GHG Retail Obligation</v>
          </cell>
          <cell r="C92">
            <v>780714.18</v>
          </cell>
        </row>
        <row r="93">
          <cell r="A93">
            <v>546530</v>
          </cell>
          <cell r="B93" t="str">
            <v>ISO/PX Charges</v>
          </cell>
          <cell r="C93">
            <v>1261.02</v>
          </cell>
        </row>
        <row r="94">
          <cell r="A94">
            <v>546536</v>
          </cell>
          <cell r="B94" t="str">
            <v>Blue Sky REC Purchases</v>
          </cell>
          <cell r="C94">
            <v>398139.34</v>
          </cell>
        </row>
        <row r="95">
          <cell r="A95">
            <v>546545</v>
          </cell>
          <cell r="B95" t="str">
            <v>RPS Compliance Purchases</v>
          </cell>
          <cell r="C95">
            <v>9928.5</v>
          </cell>
        </row>
        <row r="96">
          <cell r="A96">
            <v>566600</v>
          </cell>
          <cell r="B96" t="str">
            <v>Economic Displacement/QF Amort</v>
          </cell>
          <cell r="C96">
            <v>3440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3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-1604465.86</v>
          </cell>
        </row>
        <row r="2">
          <cell r="A2">
            <v>301406</v>
          </cell>
          <cell r="B2" t="str">
            <v>Short-Term Firm Wholesale</v>
          </cell>
          <cell r="C2">
            <v>-22750583.41</v>
          </cell>
        </row>
        <row r="3">
          <cell r="A3">
            <v>301410</v>
          </cell>
          <cell r="B3" t="str">
            <v>Trading Sales Netted</v>
          </cell>
          <cell r="C3">
            <v>47960</v>
          </cell>
        </row>
        <row r="4">
          <cell r="A4">
            <v>301411</v>
          </cell>
          <cell r="B4" t="str">
            <v>Bookout Sales Netted</v>
          </cell>
          <cell r="C4">
            <v>5873988.6900000004</v>
          </cell>
        </row>
        <row r="5">
          <cell r="A5">
            <v>301428</v>
          </cell>
          <cell r="B5" t="str">
            <v>Trans Serv-Utah FERC Customers</v>
          </cell>
          <cell r="C5">
            <v>-7391.26</v>
          </cell>
        </row>
        <row r="6">
          <cell r="A6">
            <v>301443</v>
          </cell>
          <cell r="B6" t="str">
            <v>On Sys Firm-Utah FERC Customers</v>
          </cell>
          <cell r="C6">
            <v>-1216987.3700000001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-658001.76</v>
          </cell>
        </row>
        <row r="9">
          <cell r="A9">
            <v>301945</v>
          </cell>
          <cell r="B9" t="str">
            <v>Renewable Energy Credit Sales</v>
          </cell>
          <cell r="C9">
            <v>-3578637.5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-36479.269999999997</v>
          </cell>
        </row>
        <row r="11">
          <cell r="A11">
            <v>301951</v>
          </cell>
          <cell r="B11" t="str">
            <v>Non-Wheeling System Revenue</v>
          </cell>
          <cell r="C11">
            <v>-108878.09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303028</v>
          </cell>
          <cell r="B14" t="str">
            <v>Line Loss W/S Trading Revenue(In MW-PBS</v>
          </cell>
          <cell r="C14">
            <v>-1886389.86</v>
          </cell>
        </row>
        <row r="15">
          <cell r="A15">
            <v>304201</v>
          </cell>
          <cell r="B15" t="str">
            <v>Trading Netted-Gains</v>
          </cell>
          <cell r="C15">
            <v>-1199</v>
          </cell>
        </row>
        <row r="16">
          <cell r="A16">
            <v>352950</v>
          </cell>
          <cell r="B16" t="str">
            <v>REC Sales - Wind Wake Loss Indemnity</v>
          </cell>
          <cell r="C16">
            <v>4572.67</v>
          </cell>
        </row>
        <row r="17">
          <cell r="A17">
            <v>385432</v>
          </cell>
          <cell r="B17" t="str">
            <v>Interest Income - Power Sales/Purchases</v>
          </cell>
          <cell r="C17">
            <v>-7079.74</v>
          </cell>
        </row>
        <row r="18">
          <cell r="A18">
            <v>505170</v>
          </cell>
          <cell r="B18" t="str">
            <v>OR Comm Solar-Sub Bill Credit</v>
          </cell>
          <cell r="C18">
            <v>6771.26</v>
          </cell>
        </row>
        <row r="19">
          <cell r="A19">
            <v>505171</v>
          </cell>
          <cell r="B19" t="str">
            <v>OR Comm Solar-Unsubscribed Purchase</v>
          </cell>
          <cell r="C19">
            <v>222.75</v>
          </cell>
        </row>
        <row r="20">
          <cell r="A20">
            <v>505187</v>
          </cell>
          <cell r="B20" t="str">
            <v>UT Solar-Net Meter Export Cred-Actual</v>
          </cell>
          <cell r="C20">
            <v>540946.62</v>
          </cell>
        </row>
        <row r="21">
          <cell r="A21">
            <v>505190</v>
          </cell>
          <cell r="B21" t="str">
            <v>OR Solar Incentive Purchases</v>
          </cell>
          <cell r="C21">
            <v>75464.710000000006</v>
          </cell>
        </row>
        <row r="22">
          <cell r="A22">
            <v>505195</v>
          </cell>
          <cell r="B22" t="str">
            <v>Purchased Power-UT Subscriber Solar</v>
          </cell>
          <cell r="C22">
            <v>167723.46</v>
          </cell>
        </row>
        <row r="23">
          <cell r="A23">
            <v>505206</v>
          </cell>
          <cell r="B23" t="str">
            <v>Other Energy Purchases, Intchg Rec/Del</v>
          </cell>
          <cell r="C23">
            <v>41226.47</v>
          </cell>
        </row>
        <row r="24">
          <cell r="A24">
            <v>505214</v>
          </cell>
          <cell r="B24" t="str">
            <v>Firm Energy Purchases</v>
          </cell>
          <cell r="C24">
            <v>34868485.590000004</v>
          </cell>
        </row>
        <row r="25">
          <cell r="A25">
            <v>505215</v>
          </cell>
          <cell r="B25" t="str">
            <v>Post-Merger Imbalance Charges(In MV-PBS</v>
          </cell>
          <cell r="C25">
            <v>-8551.5300000000007</v>
          </cell>
        </row>
        <row r="26">
          <cell r="A26">
            <v>505218</v>
          </cell>
          <cell r="B26" t="str">
            <v>Firm Demand Purchases</v>
          </cell>
          <cell r="C26">
            <v>1689106.08</v>
          </cell>
        </row>
        <row r="27">
          <cell r="A27">
            <v>505220</v>
          </cell>
          <cell r="B27" t="str">
            <v>Trading Purchases Netted</v>
          </cell>
          <cell r="C27">
            <v>-46761</v>
          </cell>
        </row>
        <row r="28">
          <cell r="A28">
            <v>505221</v>
          </cell>
          <cell r="B28" t="str">
            <v>Bookout Purchases Netted</v>
          </cell>
          <cell r="C28">
            <v>-6637906.54</v>
          </cell>
        </row>
        <row r="29">
          <cell r="A29">
            <v>505224</v>
          </cell>
          <cell r="B29" t="str">
            <v>Short-Term Firm Wholesale Purchases</v>
          </cell>
          <cell r="C29">
            <v>57964226.090000004</v>
          </cell>
        </row>
        <row r="30">
          <cell r="A30">
            <v>505240</v>
          </cell>
          <cell r="B30" t="str">
            <v>Availability LDs – Net Power Costs</v>
          </cell>
          <cell r="C30">
            <v>0</v>
          </cell>
        </row>
        <row r="31">
          <cell r="A31">
            <v>505291</v>
          </cell>
          <cell r="B31" t="str">
            <v>Bookouts Netted (in PP)-Losses</v>
          </cell>
          <cell r="C31">
            <v>763917.85</v>
          </cell>
        </row>
        <row r="32">
          <cell r="A32">
            <v>505305</v>
          </cell>
          <cell r="B32" t="str">
            <v>Schedule 2 Reactive Power Purchases</v>
          </cell>
          <cell r="C32">
            <v>91770.84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3126127.88</v>
          </cell>
        </row>
        <row r="34">
          <cell r="A34">
            <v>505315</v>
          </cell>
          <cell r="B34" t="str">
            <v>Firm Energy Purchases-OPR Var Lease Exp</v>
          </cell>
          <cell r="C34">
            <v>8752.2099999999991</v>
          </cell>
        </row>
        <row r="35">
          <cell r="A35">
            <v>505318</v>
          </cell>
          <cell r="B35" t="str">
            <v>Firm Demand Purchases-FIN Var Lease Exp</v>
          </cell>
          <cell r="C35">
            <v>1418929.6</v>
          </cell>
        </row>
        <row r="36">
          <cell r="A36">
            <v>505931</v>
          </cell>
          <cell r="B36" t="str">
            <v>I/C S-T Firm Purch Power Exp-Sierra Pac</v>
          </cell>
          <cell r="C36">
            <v>0</v>
          </cell>
        </row>
        <row r="37">
          <cell r="A37">
            <v>505932</v>
          </cell>
          <cell r="B37" t="str">
            <v>I/C S-T Firm Purch Power Exp-Nevada Pwr</v>
          </cell>
          <cell r="C37">
            <v>36911.910000000003</v>
          </cell>
        </row>
        <row r="38">
          <cell r="A38">
            <v>505980</v>
          </cell>
          <cell r="B38" t="str">
            <v>Transm Costs to Other TP for JO/Interco</v>
          </cell>
          <cell r="C38">
            <v>149503</v>
          </cell>
        </row>
        <row r="39">
          <cell r="A39">
            <v>506010</v>
          </cell>
          <cell r="B39" t="str">
            <v>Short-Term Firm Wheeling</v>
          </cell>
          <cell r="C39">
            <v>702531.26</v>
          </cell>
        </row>
        <row r="40">
          <cell r="A40">
            <v>506020</v>
          </cell>
          <cell r="B40" t="str">
            <v>Non-Firm Wheeling Expense</v>
          </cell>
          <cell r="C40">
            <v>1319759.97</v>
          </cell>
        </row>
        <row r="41">
          <cell r="A41">
            <v>506050</v>
          </cell>
          <cell r="B41" t="str">
            <v>Firm Wheeling Expense</v>
          </cell>
          <cell r="C41">
            <v>10336054.24</v>
          </cell>
        </row>
        <row r="42">
          <cell r="A42">
            <v>506801</v>
          </cell>
          <cell r="B42" t="str">
            <v>EIM Wheeling Exp-GMC Transaction Charge</v>
          </cell>
          <cell r="C42">
            <v>284400.83</v>
          </cell>
        </row>
        <row r="43">
          <cell r="A43">
            <v>506802</v>
          </cell>
          <cell r="B43" t="str">
            <v>EIM Wheeling Exp - GMC Bid Segment Fee</v>
          </cell>
          <cell r="C43">
            <v>1338.14</v>
          </cell>
        </row>
        <row r="44">
          <cell r="A44">
            <v>506912</v>
          </cell>
          <cell r="B44" t="str">
            <v>I/C S-T Firm Wheeling Exp-Nevada Pwr</v>
          </cell>
          <cell r="C44">
            <v>51970</v>
          </cell>
        </row>
        <row r="45">
          <cell r="A45">
            <v>506921</v>
          </cell>
          <cell r="B45" t="str">
            <v>I/C Non-Firm Wheeling Exp-Sierra Pac</v>
          </cell>
          <cell r="C45">
            <v>0</v>
          </cell>
        </row>
        <row r="46">
          <cell r="A46">
            <v>506922</v>
          </cell>
          <cell r="B46" t="str">
            <v>I/C Non-Firm Wheeling Exp-Nevada Pwr</v>
          </cell>
          <cell r="C46">
            <v>20962.86</v>
          </cell>
        </row>
        <row r="47">
          <cell r="A47">
            <v>508001</v>
          </cell>
          <cell r="B47" t="str">
            <v>EIM Exp - FMM IIE: CAISO to Pac</v>
          </cell>
          <cell r="C47">
            <v>20071803.600000001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-635260.1</v>
          </cell>
        </row>
        <row r="49">
          <cell r="A49">
            <v>508011</v>
          </cell>
          <cell r="B49" t="str">
            <v>EIM Exp - RTD IIE: CAISO to Pac</v>
          </cell>
          <cell r="C49">
            <v>4890412.79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-27083.18</v>
          </cell>
        </row>
        <row r="51">
          <cell r="A51">
            <v>508015</v>
          </cell>
          <cell r="B51" t="str">
            <v>EIM Exp - GHG Em Cost Rev: CAISO to Pac</v>
          </cell>
          <cell r="C51">
            <v>-571996.43999999994</v>
          </cell>
        </row>
        <row r="52">
          <cell r="A52">
            <v>508021</v>
          </cell>
          <cell r="B52" t="str">
            <v>EIM Exp - UIE (Load): CAISO to Pac</v>
          </cell>
          <cell r="C52">
            <v>-912736.8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2084296.15</v>
          </cell>
        </row>
        <row r="54">
          <cell r="A54">
            <v>508031</v>
          </cell>
          <cell r="B54" t="str">
            <v>EIM Exp - UIE (Gen): CAISO to Pac</v>
          </cell>
          <cell r="C54">
            <v>-99139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304553.59000000003</v>
          </cell>
        </row>
        <row r="56">
          <cell r="A56">
            <v>508051</v>
          </cell>
          <cell r="B56" t="str">
            <v>EIM Exp - O/U Sched Charge: w/CAISO</v>
          </cell>
          <cell r="C56">
            <v>86.45</v>
          </cell>
        </row>
        <row r="57">
          <cell r="A57">
            <v>508052</v>
          </cell>
          <cell r="B57" t="str">
            <v>EIM Exp-O/U Sched Chrg: Pac to TC</v>
          </cell>
          <cell r="C57">
            <v>-71303.59</v>
          </cell>
        </row>
        <row r="58">
          <cell r="A58">
            <v>508053</v>
          </cell>
          <cell r="B58" t="str">
            <v>EIM Exp - O/U Sched Alloc: w/CAISO</v>
          </cell>
          <cell r="C58">
            <v>-370819.04</v>
          </cell>
        </row>
        <row r="59">
          <cell r="A59">
            <v>508054</v>
          </cell>
          <cell r="B59" t="str">
            <v>EIM Exp-O/U Sched Alloc: PAC to TC</v>
          </cell>
          <cell r="C59">
            <v>31512.25</v>
          </cell>
        </row>
        <row r="60">
          <cell r="A60">
            <v>508062</v>
          </cell>
          <cell r="B60" t="str">
            <v>EIM Exp-Spinning Reserve Oblig: w/CAISO</v>
          </cell>
          <cell r="C60">
            <v>-1057.32</v>
          </cell>
        </row>
        <row r="61">
          <cell r="A61">
            <v>508063</v>
          </cell>
          <cell r="B61" t="str">
            <v>EIM Exp-Spin Reserve Neutral: w/CAISO</v>
          </cell>
          <cell r="C61">
            <v>66.19</v>
          </cell>
        </row>
        <row r="62">
          <cell r="A62">
            <v>508064</v>
          </cell>
          <cell r="B62" t="str">
            <v>EIM Exp-Non-Spin Reserve Oblig: w/CAISO</v>
          </cell>
          <cell r="C62">
            <v>-616.15</v>
          </cell>
        </row>
        <row r="63">
          <cell r="A63">
            <v>508065</v>
          </cell>
          <cell r="B63" t="str">
            <v>EIM Exp-Non-Spin Reserve Neut: w/CAISO</v>
          </cell>
          <cell r="C63">
            <v>123.75</v>
          </cell>
        </row>
        <row r="64">
          <cell r="A64">
            <v>508071</v>
          </cell>
          <cell r="B64" t="str">
            <v>EIM Exp - RT Bid Cost Recovery: w/CAISO</v>
          </cell>
          <cell r="C64">
            <v>-0.05</v>
          </cell>
        </row>
        <row r="65">
          <cell r="A65">
            <v>508111</v>
          </cell>
          <cell r="B65" t="str">
            <v>EIM Exp-RT Imb Energy Offset: w/CAISO</v>
          </cell>
          <cell r="C65">
            <v>-18949.419999999998</v>
          </cell>
        </row>
        <row r="66">
          <cell r="A66">
            <v>508112</v>
          </cell>
          <cell r="B66" t="str">
            <v>EIM Exp-RT Imb Energy Offset: Pac to TC</v>
          </cell>
          <cell r="C66">
            <v>-1075110.73</v>
          </cell>
        </row>
        <row r="67">
          <cell r="A67">
            <v>508121</v>
          </cell>
          <cell r="B67" t="str">
            <v>EIM Exp-RT BCR EIM Alloc: CAISO to Pac</v>
          </cell>
          <cell r="C67">
            <v>987476.15</v>
          </cell>
        </row>
        <row r="68">
          <cell r="A68">
            <v>508122</v>
          </cell>
          <cell r="B68" t="str">
            <v>EIM Exp-RT BCR EIM Alloc: Pac to TC</v>
          </cell>
          <cell r="C68">
            <v>-36064.26</v>
          </cell>
        </row>
        <row r="69">
          <cell r="A69">
            <v>508125</v>
          </cell>
          <cell r="B69" t="str">
            <v>EIM Exp-RTM BCR EIM Set: CAISO to Pac</v>
          </cell>
          <cell r="C69">
            <v>-335727.98</v>
          </cell>
        </row>
        <row r="70">
          <cell r="A70">
            <v>508131</v>
          </cell>
          <cell r="B70" t="str">
            <v>EIM Exp-RT Congestion OS: CAISO to Pac</v>
          </cell>
          <cell r="C70">
            <v>1244708.8799999999</v>
          </cell>
        </row>
        <row r="71">
          <cell r="A71">
            <v>508132</v>
          </cell>
          <cell r="B71" t="str">
            <v>EIM Exp-RT Congestion OS: Pac to TC</v>
          </cell>
          <cell r="C71">
            <v>273899.78999999998</v>
          </cell>
        </row>
        <row r="72">
          <cell r="A72">
            <v>508141</v>
          </cell>
          <cell r="B72" t="str">
            <v>EIM Exp-RT Marginal Loss: CAISO to Pac</v>
          </cell>
          <cell r="C72">
            <v>683154.34</v>
          </cell>
        </row>
        <row r="73">
          <cell r="A73">
            <v>508142</v>
          </cell>
          <cell r="B73" t="str">
            <v>EIM Exp-Neutrality Adjust CAISO to Pac</v>
          </cell>
          <cell r="C73">
            <v>0</v>
          </cell>
        </row>
        <row r="74">
          <cell r="A74">
            <v>508151</v>
          </cell>
          <cell r="B74" t="str">
            <v>EIM Exp-7070 FRP Forecast Mvmt</v>
          </cell>
          <cell r="C74">
            <v>-86528.25</v>
          </cell>
        </row>
        <row r="75">
          <cell r="A75">
            <v>508152</v>
          </cell>
          <cell r="B75" t="str">
            <v>EIM Exp-7076 FRP Forecast Mvmt Alloc</v>
          </cell>
          <cell r="C75">
            <v>-16785.810000000001</v>
          </cell>
        </row>
        <row r="76">
          <cell r="A76">
            <v>508153</v>
          </cell>
          <cell r="B76" t="str">
            <v>EIM Exp-7071 FRP Daily Up Uncert</v>
          </cell>
          <cell r="C76">
            <v>-42379.18</v>
          </cell>
        </row>
        <row r="77">
          <cell r="A77">
            <v>508154</v>
          </cell>
          <cell r="B77" t="str">
            <v>EIM Exp-7081 FRP Daily Down Uncert</v>
          </cell>
          <cell r="C77">
            <v>-21.56</v>
          </cell>
        </row>
        <row r="78">
          <cell r="A78">
            <v>508155</v>
          </cell>
          <cell r="B78" t="str">
            <v>EIM Exp-7077 FRP Daily Up Uncert Alloc</v>
          </cell>
          <cell r="C78">
            <v>14379.39</v>
          </cell>
        </row>
        <row r="79">
          <cell r="A79">
            <v>508156</v>
          </cell>
          <cell r="B79" t="str">
            <v>EIM Exp-7078 FRP Month Up Uncert Alloc</v>
          </cell>
          <cell r="C79">
            <v>-766.46</v>
          </cell>
        </row>
        <row r="80">
          <cell r="A80">
            <v>508157</v>
          </cell>
          <cell r="B80" t="str">
            <v>EIM Exp-7087 FRP Daily Down Uncert Allo</v>
          </cell>
          <cell r="C80">
            <v>29.78</v>
          </cell>
        </row>
        <row r="81">
          <cell r="A81">
            <v>508158</v>
          </cell>
          <cell r="B81" t="str">
            <v>EIM Exp-7088 FRP Month Down Uncert Allo</v>
          </cell>
          <cell r="C81">
            <v>13.15</v>
          </cell>
        </row>
        <row r="82">
          <cell r="A82">
            <v>508161</v>
          </cell>
          <cell r="B82" t="str">
            <v>EIM Exp-7070 Flex Ramp F/C: PAC to TC</v>
          </cell>
          <cell r="C82">
            <v>-197.5</v>
          </cell>
        </row>
        <row r="83">
          <cell r="A83">
            <v>508162</v>
          </cell>
          <cell r="B83" t="str">
            <v>EIM Exp-7076 Flex Ramp Alloc: PAC to TC</v>
          </cell>
          <cell r="C83">
            <v>-1507.85</v>
          </cell>
        </row>
        <row r="84">
          <cell r="A84">
            <v>508165</v>
          </cell>
          <cell r="B84" t="str">
            <v>EIM Exp 7077 Daily Up: PAC to TC</v>
          </cell>
          <cell r="C84">
            <v>-1626.59</v>
          </cell>
        </row>
        <row r="85">
          <cell r="A85">
            <v>508166</v>
          </cell>
          <cell r="B85" t="str">
            <v>EIM Exp-7078 Month Up: PAC to TC</v>
          </cell>
          <cell r="C85">
            <v>994.6</v>
          </cell>
        </row>
        <row r="86">
          <cell r="A86">
            <v>508167</v>
          </cell>
          <cell r="B86" t="str">
            <v>EIM Exp-7087 Daily Down: PAC to TC</v>
          </cell>
          <cell r="C86">
            <v>-85.16</v>
          </cell>
        </row>
        <row r="87">
          <cell r="A87">
            <v>508168</v>
          </cell>
          <cell r="B87" t="str">
            <v>EIM Exp-7088 Month Down: PAC to TC</v>
          </cell>
          <cell r="C87">
            <v>78.239999999999995</v>
          </cell>
        </row>
        <row r="88">
          <cell r="A88">
            <v>514000</v>
          </cell>
          <cell r="B88" t="str">
            <v>Broker Fees</v>
          </cell>
          <cell r="C88">
            <v>7314.8</v>
          </cell>
        </row>
        <row r="89">
          <cell r="A89">
            <v>546515</v>
          </cell>
          <cell r="B89" t="str">
            <v>WA GHG Wholesale Obligation</v>
          </cell>
          <cell r="C89">
            <v>9648737.2200000007</v>
          </cell>
        </row>
        <row r="90">
          <cell r="A90">
            <v>546516</v>
          </cell>
          <cell r="B90" t="str">
            <v>CA GHG Wholesale Obligation</v>
          </cell>
          <cell r="C90">
            <v>151314.43</v>
          </cell>
        </row>
        <row r="91">
          <cell r="A91">
            <v>546520</v>
          </cell>
          <cell r="B91" t="str">
            <v>Operating Reserves Expense</v>
          </cell>
          <cell r="C91">
            <v>2438544.31</v>
          </cell>
        </row>
        <row r="92">
          <cell r="A92">
            <v>546526</v>
          </cell>
          <cell r="B92" t="str">
            <v>CA GHG Retail Obligation</v>
          </cell>
          <cell r="C92">
            <v>-165235.26999999999</v>
          </cell>
        </row>
        <row r="93">
          <cell r="A93">
            <v>546530</v>
          </cell>
          <cell r="B93" t="str">
            <v>ISO/PX Charges</v>
          </cell>
          <cell r="C93">
            <v>-2407.77</v>
          </cell>
        </row>
        <row r="94">
          <cell r="A94">
            <v>546536</v>
          </cell>
          <cell r="B94" t="str">
            <v>Blue Sky REC Purchases</v>
          </cell>
          <cell r="C94">
            <v>453304.51</v>
          </cell>
        </row>
        <row r="95">
          <cell r="A95">
            <v>546545</v>
          </cell>
          <cell r="B95" t="str">
            <v>RPS Compliance Purchases</v>
          </cell>
          <cell r="C95">
            <v>10876.5</v>
          </cell>
        </row>
        <row r="96">
          <cell r="A96">
            <v>566600</v>
          </cell>
          <cell r="B96" t="str">
            <v>Economic Displacement/QF Amort</v>
          </cell>
          <cell r="C96">
            <v>3440</v>
          </cell>
        </row>
        <row r="97">
          <cell r="A97">
            <v>585923</v>
          </cell>
          <cell r="B97" t="str">
            <v>Interest Expense - Power Sales/Purchase</v>
          </cell>
          <cell r="C97">
            <v>2927.16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4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-1077088.6200000001</v>
          </cell>
        </row>
        <row r="2">
          <cell r="A2">
            <v>301406</v>
          </cell>
          <cell r="B2" t="str">
            <v>Short-Term Firm Wholesale</v>
          </cell>
          <cell r="C2">
            <v>-12227985.630000001</v>
          </cell>
        </row>
        <row r="3">
          <cell r="A3">
            <v>301410</v>
          </cell>
          <cell r="B3" t="str">
            <v>Trading Sales Netted</v>
          </cell>
          <cell r="C3">
            <v>30000</v>
          </cell>
        </row>
        <row r="4">
          <cell r="A4">
            <v>301411</v>
          </cell>
          <cell r="B4" t="str">
            <v>Bookout Sales Netted</v>
          </cell>
          <cell r="C4">
            <v>3342727.79</v>
          </cell>
        </row>
        <row r="5">
          <cell r="A5">
            <v>301428</v>
          </cell>
          <cell r="B5" t="str">
            <v>Trans Serv-Utah FERC Customers</v>
          </cell>
          <cell r="C5">
            <v>-6686.56</v>
          </cell>
        </row>
        <row r="6">
          <cell r="A6">
            <v>301443</v>
          </cell>
          <cell r="B6" t="str">
            <v>On Sys Firm-Utah FERC Customers</v>
          </cell>
          <cell r="C6">
            <v>-1239282.8500000001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-656369.97</v>
          </cell>
        </row>
        <row r="9">
          <cell r="A9">
            <v>301945</v>
          </cell>
          <cell r="B9" t="str">
            <v>Renewable Energy Credit Sales</v>
          </cell>
          <cell r="C9">
            <v>-1646670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-25793.3</v>
          </cell>
        </row>
        <row r="11">
          <cell r="A11">
            <v>301951</v>
          </cell>
          <cell r="B11" t="str">
            <v>Non-Wheeling System Revenue</v>
          </cell>
          <cell r="C11">
            <v>-298692.34999999998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-8625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-1732246.44</v>
          </cell>
        </row>
        <row r="16">
          <cell r="A16">
            <v>304201</v>
          </cell>
          <cell r="B16" t="str">
            <v>Trading Netted-Gains</v>
          </cell>
          <cell r="C16">
            <v>-8400</v>
          </cell>
        </row>
        <row r="17">
          <cell r="A17">
            <v>352950</v>
          </cell>
          <cell r="B17" t="str">
            <v>REC Sales - Wind Wake Loss Indemnity</v>
          </cell>
          <cell r="C17">
            <v>-1855.2</v>
          </cell>
        </row>
        <row r="18">
          <cell r="A18">
            <v>385432</v>
          </cell>
          <cell r="B18" t="str">
            <v>Interest Income - Power Sales/Purchases</v>
          </cell>
          <cell r="C18">
            <v>-2477.89</v>
          </cell>
        </row>
        <row r="19">
          <cell r="A19">
            <v>505170</v>
          </cell>
          <cell r="B19" t="str">
            <v>OR Comm Solar-Sub Bill Credit</v>
          </cell>
          <cell r="C19">
            <v>8719.14</v>
          </cell>
        </row>
        <row r="20">
          <cell r="A20">
            <v>505171</v>
          </cell>
          <cell r="B20" t="str">
            <v>OR Comm Solar-Unsubscribed Purchase</v>
          </cell>
          <cell r="C20">
            <v>331.27</v>
          </cell>
        </row>
        <row r="21">
          <cell r="A21">
            <v>505187</v>
          </cell>
          <cell r="B21" t="str">
            <v>UT Solar-Net Meter Export Cred-Actual</v>
          </cell>
          <cell r="C21">
            <v>974298.64</v>
          </cell>
        </row>
        <row r="22">
          <cell r="A22">
            <v>505188</v>
          </cell>
          <cell r="B22" t="str">
            <v>UT Solar-Sch137 Net Mtr Exprt Cr-Actual</v>
          </cell>
          <cell r="C22">
            <v>84695.58</v>
          </cell>
        </row>
        <row r="23">
          <cell r="A23">
            <v>505190</v>
          </cell>
          <cell r="B23" t="str">
            <v>OR Solar Incentive Purchases</v>
          </cell>
          <cell r="C23">
            <v>111088.26</v>
          </cell>
        </row>
        <row r="24">
          <cell r="A24">
            <v>505195</v>
          </cell>
          <cell r="B24" t="str">
            <v>Purchased Power-UT Subscriber Solar</v>
          </cell>
          <cell r="C24">
            <v>233438.19</v>
          </cell>
        </row>
        <row r="25">
          <cell r="A25">
            <v>505206</v>
          </cell>
          <cell r="B25" t="str">
            <v>Other Energy Purchases, Intchg Rec/Del</v>
          </cell>
          <cell r="C25">
            <v>27875.49</v>
          </cell>
        </row>
        <row r="26">
          <cell r="A26">
            <v>505214</v>
          </cell>
          <cell r="B26" t="str">
            <v>Firm Energy Purchases</v>
          </cell>
          <cell r="C26">
            <v>38919419.789999999</v>
          </cell>
        </row>
        <row r="27">
          <cell r="A27">
            <v>505215</v>
          </cell>
          <cell r="B27" t="str">
            <v>Post-Merger Imbalance Charges(In MV-PBS</v>
          </cell>
          <cell r="C27">
            <v>-19720.48</v>
          </cell>
        </row>
        <row r="28">
          <cell r="A28">
            <v>505218</v>
          </cell>
          <cell r="B28" t="str">
            <v>Firm Demand Purchases</v>
          </cell>
          <cell r="C28">
            <v>1689445.04</v>
          </cell>
        </row>
        <row r="29">
          <cell r="A29">
            <v>505220</v>
          </cell>
          <cell r="B29" t="str">
            <v>Trading Purchases Netted</v>
          </cell>
          <cell r="C29">
            <v>-21600</v>
          </cell>
        </row>
        <row r="30">
          <cell r="A30">
            <v>505221</v>
          </cell>
          <cell r="B30" t="str">
            <v>Bookout Purchases Netted</v>
          </cell>
          <cell r="C30">
            <v>-3886493.01</v>
          </cell>
        </row>
        <row r="31">
          <cell r="A31">
            <v>505224</v>
          </cell>
          <cell r="B31" t="str">
            <v>Short-Term Firm Wholesale Purchases</v>
          </cell>
          <cell r="C31">
            <v>53297326.5</v>
          </cell>
        </row>
        <row r="32">
          <cell r="A32">
            <v>505240</v>
          </cell>
          <cell r="B32" t="str">
            <v>Availability LDs – Net Power Costs</v>
          </cell>
          <cell r="C32">
            <v>-332857.44</v>
          </cell>
        </row>
        <row r="33">
          <cell r="A33">
            <v>505291</v>
          </cell>
          <cell r="B33" t="str">
            <v>Bookouts Netted (in PP)-Losses</v>
          </cell>
          <cell r="C33">
            <v>543765.22</v>
          </cell>
        </row>
        <row r="34">
          <cell r="A34">
            <v>505305</v>
          </cell>
          <cell r="B34" t="str">
            <v>Schedule 2 Reactive Power Purchases</v>
          </cell>
          <cell r="C34">
            <v>91770.84</v>
          </cell>
        </row>
        <row r="35">
          <cell r="A35">
            <v>505314</v>
          </cell>
          <cell r="B35" t="str">
            <v>Firm Energy Purchases-FIN Var Lease Exp</v>
          </cell>
          <cell r="C35">
            <v>2812774.97</v>
          </cell>
        </row>
        <row r="36">
          <cell r="A36">
            <v>505315</v>
          </cell>
          <cell r="B36" t="str">
            <v>Firm Energy Purchases-OPR Var Lease Exp</v>
          </cell>
          <cell r="C36">
            <v>8698.58</v>
          </cell>
        </row>
        <row r="37">
          <cell r="A37">
            <v>505318</v>
          </cell>
          <cell r="B37" t="str">
            <v>Firm Demand Purchases-FIN Var Lease Exp</v>
          </cell>
          <cell r="C37">
            <v>1350963.72</v>
          </cell>
        </row>
        <row r="38">
          <cell r="A38">
            <v>505931</v>
          </cell>
          <cell r="B38" t="str">
            <v>I/C S-T Firm Purch Power Exp-Sierra Pac</v>
          </cell>
          <cell r="C38">
            <v>854.59</v>
          </cell>
        </row>
        <row r="39">
          <cell r="A39">
            <v>505932</v>
          </cell>
          <cell r="B39" t="str">
            <v>I/C S-T Firm Purch Power Exp-Nevada Pwr</v>
          </cell>
          <cell r="C39">
            <v>852.72</v>
          </cell>
        </row>
        <row r="40">
          <cell r="A40">
            <v>505980</v>
          </cell>
          <cell r="B40" t="str">
            <v>Transm Costs to Other TP for JO/Interco</v>
          </cell>
          <cell r="C40">
            <v>159435.06</v>
          </cell>
        </row>
        <row r="41">
          <cell r="A41">
            <v>506010</v>
          </cell>
          <cell r="B41" t="str">
            <v>Short-Term Firm Wheeling</v>
          </cell>
          <cell r="C41">
            <v>891184.1</v>
          </cell>
        </row>
        <row r="42">
          <cell r="A42">
            <v>506020</v>
          </cell>
          <cell r="B42" t="str">
            <v>Non-Firm Wheeling Expense</v>
          </cell>
          <cell r="C42">
            <v>1345492.8</v>
          </cell>
        </row>
        <row r="43">
          <cell r="A43">
            <v>506050</v>
          </cell>
          <cell r="B43" t="str">
            <v>Firm Wheeling Expense</v>
          </cell>
          <cell r="C43">
            <v>10430676.039999999</v>
          </cell>
        </row>
        <row r="44">
          <cell r="A44">
            <v>506801</v>
          </cell>
          <cell r="B44" t="str">
            <v>EIM Wheeling Exp-GMC Transaction Charge</v>
          </cell>
          <cell r="C44">
            <v>236010.23</v>
          </cell>
        </row>
        <row r="45">
          <cell r="A45">
            <v>506802</v>
          </cell>
          <cell r="B45" t="str">
            <v>EIM Wheeling Exp - GMC Bid Segment Fee</v>
          </cell>
          <cell r="C45">
            <v>1129.25</v>
          </cell>
        </row>
        <row r="46">
          <cell r="A46">
            <v>506912</v>
          </cell>
          <cell r="B46" t="str">
            <v>I/C S-T Firm Wheeling Exp-Nevada Pwr</v>
          </cell>
          <cell r="C46">
            <v>5140</v>
          </cell>
        </row>
        <row r="47">
          <cell r="A47">
            <v>506921</v>
          </cell>
          <cell r="B47" t="str">
            <v>I/C Non-Firm Wheeling Exp-Sierra Pac</v>
          </cell>
          <cell r="C47">
            <v>0</v>
          </cell>
        </row>
        <row r="48">
          <cell r="A48">
            <v>506922</v>
          </cell>
          <cell r="B48" t="str">
            <v>I/C Non-Firm Wheeling Exp-Nevada Pwr</v>
          </cell>
          <cell r="C48">
            <v>-5025.5200000000004</v>
          </cell>
        </row>
        <row r="49">
          <cell r="A49">
            <v>508001</v>
          </cell>
          <cell r="B49" t="str">
            <v>EIM Exp - FMM IIE: CAISO to Pac</v>
          </cell>
          <cell r="C49">
            <v>13075503.49</v>
          </cell>
        </row>
        <row r="50">
          <cell r="A50">
            <v>508003</v>
          </cell>
          <cell r="B50" t="str">
            <v>EIM Exp - FMM Assess: Pac Trans to C&amp;T</v>
          </cell>
          <cell r="C50">
            <v>-94929.45</v>
          </cell>
        </row>
        <row r="51">
          <cell r="A51">
            <v>508011</v>
          </cell>
          <cell r="B51" t="str">
            <v>EIM Exp - RTD IIE: CAISO to Pac</v>
          </cell>
          <cell r="C51">
            <v>3268823.22</v>
          </cell>
        </row>
        <row r="52">
          <cell r="A52">
            <v>508013</v>
          </cell>
          <cell r="B52" t="str">
            <v>EIM Exp - RTD Assess: Pac Trans to C&amp;T</v>
          </cell>
          <cell r="C52">
            <v>203892.3</v>
          </cell>
        </row>
        <row r="53">
          <cell r="A53">
            <v>508015</v>
          </cell>
          <cell r="B53" t="str">
            <v>EIM Exp - GHG Em Cost Rev: CAISO to Pac</v>
          </cell>
          <cell r="C53">
            <v>-395832.16</v>
          </cell>
        </row>
        <row r="54">
          <cell r="A54">
            <v>508021</v>
          </cell>
          <cell r="B54" t="str">
            <v>EIM Exp - UIE (Load): CAISO to Pac</v>
          </cell>
          <cell r="C54">
            <v>-406702.4</v>
          </cell>
        </row>
        <row r="55">
          <cell r="A55">
            <v>508023</v>
          </cell>
          <cell r="B55" t="str">
            <v>EIM Exp - UIE (Load): Pac Trans to C&amp;T</v>
          </cell>
          <cell r="C55">
            <v>382018.89</v>
          </cell>
        </row>
        <row r="56">
          <cell r="A56">
            <v>508031</v>
          </cell>
          <cell r="B56" t="str">
            <v>EIM Exp - UIE (Gen): CAISO to Pac</v>
          </cell>
          <cell r="C56">
            <v>-37311.839999999997</v>
          </cell>
        </row>
        <row r="57">
          <cell r="A57">
            <v>508033</v>
          </cell>
          <cell r="B57" t="str">
            <v>EIM Exp - UIE (Gen): Pac Trans to C&amp;T</v>
          </cell>
          <cell r="C57">
            <v>357193.78</v>
          </cell>
        </row>
        <row r="58">
          <cell r="A58">
            <v>508051</v>
          </cell>
          <cell r="B58" t="str">
            <v>EIM Exp - O/U Sched Charge: w/CAISO</v>
          </cell>
          <cell r="C58">
            <v>14104.79</v>
          </cell>
        </row>
        <row r="59">
          <cell r="A59">
            <v>508052</v>
          </cell>
          <cell r="B59" t="str">
            <v>EIM Exp-O/U Sched Chrg: Pac to TC</v>
          </cell>
          <cell r="C59">
            <v>0</v>
          </cell>
        </row>
        <row r="60">
          <cell r="A60">
            <v>508053</v>
          </cell>
          <cell r="B60" t="str">
            <v>EIM Exp - O/U Sched Alloc: w/CAISO</v>
          </cell>
          <cell r="C60">
            <v>-172615.04000000001</v>
          </cell>
        </row>
        <row r="61">
          <cell r="A61">
            <v>508054</v>
          </cell>
          <cell r="B61" t="str">
            <v>EIM Exp-O/U Sched Alloc: PAC to TC</v>
          </cell>
          <cell r="C61">
            <v>34888.74</v>
          </cell>
        </row>
        <row r="62">
          <cell r="A62">
            <v>508062</v>
          </cell>
          <cell r="B62" t="str">
            <v>EIM Exp-Spinning Reserve Oblig: w/CAISO</v>
          </cell>
          <cell r="C62">
            <v>-923.75</v>
          </cell>
        </row>
        <row r="63">
          <cell r="A63">
            <v>508063</v>
          </cell>
          <cell r="B63" t="str">
            <v>EIM Exp-Spin Reserve Neutral: w/CAISO</v>
          </cell>
          <cell r="C63">
            <v>109.83</v>
          </cell>
        </row>
        <row r="64">
          <cell r="A64">
            <v>508064</v>
          </cell>
          <cell r="B64" t="str">
            <v>EIM Exp-Non-Spin Reserve Oblig: w/CAISO</v>
          </cell>
          <cell r="C64">
            <v>-3047.77</v>
          </cell>
        </row>
        <row r="65">
          <cell r="A65">
            <v>508065</v>
          </cell>
          <cell r="B65" t="str">
            <v>EIM Exp-Non-Spin Reserve Neut: w/CAISO</v>
          </cell>
          <cell r="C65">
            <v>233.89</v>
          </cell>
        </row>
        <row r="66">
          <cell r="A66">
            <v>508071</v>
          </cell>
          <cell r="B66" t="str">
            <v>EIM Exp - RT Bid Cost Recovery: w/CAISO</v>
          </cell>
          <cell r="C66">
            <v>-0.33</v>
          </cell>
        </row>
        <row r="67">
          <cell r="A67">
            <v>508111</v>
          </cell>
          <cell r="B67" t="str">
            <v>EIM Exp-RT Imb Energy Offset: w/CAISO</v>
          </cell>
          <cell r="C67">
            <v>-1923256.68</v>
          </cell>
        </row>
        <row r="68">
          <cell r="A68">
            <v>508112</v>
          </cell>
          <cell r="B68" t="str">
            <v>EIM Exp-RT Imb Energy Offset: Pac to TC</v>
          </cell>
          <cell r="C68">
            <v>-656406.68000000005</v>
          </cell>
        </row>
        <row r="69">
          <cell r="A69">
            <v>508121</v>
          </cell>
          <cell r="B69" t="str">
            <v>EIM Exp-RT BCR EIM Alloc: CAISO to Pac</v>
          </cell>
          <cell r="C69">
            <v>132044.95000000001</v>
          </cell>
        </row>
        <row r="70">
          <cell r="A70">
            <v>508122</v>
          </cell>
          <cell r="B70" t="str">
            <v>EIM Exp-RT BCR EIM Alloc: Pac to TC</v>
          </cell>
          <cell r="C70">
            <v>-12590.15</v>
          </cell>
        </row>
        <row r="71">
          <cell r="A71">
            <v>508125</v>
          </cell>
          <cell r="B71" t="str">
            <v>EIM Exp-RTM BCR EIM Set: CAISO to Pac</v>
          </cell>
          <cell r="C71">
            <v>-68264.78</v>
          </cell>
        </row>
        <row r="72">
          <cell r="A72">
            <v>508131</v>
          </cell>
          <cell r="B72" t="str">
            <v>EIM Exp-RT Congestion OS: CAISO to Pac</v>
          </cell>
          <cell r="C72">
            <v>-6390384.46</v>
          </cell>
        </row>
        <row r="73">
          <cell r="A73">
            <v>508132</v>
          </cell>
          <cell r="B73" t="str">
            <v>EIM Exp-RT Congestion OS: Pac to TC</v>
          </cell>
          <cell r="C73">
            <v>-543685.16</v>
          </cell>
        </row>
        <row r="74">
          <cell r="A74">
            <v>508141</v>
          </cell>
          <cell r="B74" t="str">
            <v>EIM Exp-RT Marginal Loss: CAISO to Pac</v>
          </cell>
          <cell r="C74">
            <v>57207.75</v>
          </cell>
        </row>
        <row r="75">
          <cell r="A75">
            <v>508142</v>
          </cell>
          <cell r="B75" t="str">
            <v>EIM Exp-Neutrality Adjust CAISO to Pac</v>
          </cell>
          <cell r="C75">
            <v>0</v>
          </cell>
        </row>
        <row r="76">
          <cell r="A76">
            <v>508151</v>
          </cell>
          <cell r="B76" t="str">
            <v>EIM Exp-7070 FRP Forecast Mvmt</v>
          </cell>
          <cell r="C76">
            <v>-481326.29</v>
          </cell>
        </row>
        <row r="77">
          <cell r="A77">
            <v>508152</v>
          </cell>
          <cell r="B77" t="str">
            <v>EIM Exp-7076 FRP Forecast Mvmt Alloc</v>
          </cell>
          <cell r="C77">
            <v>140230.81</v>
          </cell>
        </row>
        <row r="78">
          <cell r="A78">
            <v>508153</v>
          </cell>
          <cell r="B78" t="str">
            <v>EIM Exp-7071 FRP Daily Up Uncert</v>
          </cell>
          <cell r="C78">
            <v>-166260.19</v>
          </cell>
        </row>
        <row r="79">
          <cell r="A79">
            <v>508154</v>
          </cell>
          <cell r="B79" t="str">
            <v>EIM Exp-7081 FRP Daily Down Uncert</v>
          </cell>
          <cell r="C79">
            <v>-15294.06</v>
          </cell>
        </row>
        <row r="80">
          <cell r="A80">
            <v>508155</v>
          </cell>
          <cell r="B80" t="str">
            <v>EIM Exp-7077 FRP Daily Up Uncert Alloc</v>
          </cell>
          <cell r="C80">
            <v>46997.07</v>
          </cell>
        </row>
        <row r="81">
          <cell r="A81">
            <v>508156</v>
          </cell>
          <cell r="B81" t="str">
            <v>EIM Exp-7078 FRP Month Up Uncert Alloc</v>
          </cell>
          <cell r="C81">
            <v>-3432.29</v>
          </cell>
        </row>
        <row r="82">
          <cell r="A82">
            <v>508157</v>
          </cell>
          <cell r="B82" t="str">
            <v>EIM Exp-7087 FRP Daily Down Uncert Allo</v>
          </cell>
          <cell r="C82">
            <v>17721.759999999998</v>
          </cell>
        </row>
        <row r="83">
          <cell r="A83">
            <v>508158</v>
          </cell>
          <cell r="B83" t="str">
            <v>EIM Exp-7088 FRP Month Down Uncert Allo</v>
          </cell>
          <cell r="C83">
            <v>-3100.89</v>
          </cell>
        </row>
        <row r="84">
          <cell r="A84">
            <v>508161</v>
          </cell>
          <cell r="B84" t="str">
            <v>EIM Exp-7070 Flex Ramp F/C: PAC to TC</v>
          </cell>
          <cell r="C84">
            <v>-81.99</v>
          </cell>
        </row>
        <row r="85">
          <cell r="A85">
            <v>508162</v>
          </cell>
          <cell r="B85" t="str">
            <v>EIM Exp-7076 Flex Ramp Alloc: PAC to TC</v>
          </cell>
          <cell r="C85">
            <v>-909.54</v>
          </cell>
        </row>
        <row r="86">
          <cell r="A86">
            <v>508165</v>
          </cell>
          <cell r="B86" t="str">
            <v>EIM Exp 7077 Daily Up: PAC to TC</v>
          </cell>
          <cell r="C86">
            <v>-1284.3499999999999</v>
          </cell>
        </row>
        <row r="87">
          <cell r="A87">
            <v>508166</v>
          </cell>
          <cell r="B87" t="str">
            <v>EIM Exp-7078 Month Up: PAC to TC</v>
          </cell>
          <cell r="C87">
            <v>706.72</v>
          </cell>
        </row>
        <row r="88">
          <cell r="A88">
            <v>508167</v>
          </cell>
          <cell r="B88" t="str">
            <v>EIM Exp-7087 Daily Down: PAC to TC</v>
          </cell>
          <cell r="C88">
            <v>21.73</v>
          </cell>
        </row>
        <row r="89">
          <cell r="A89">
            <v>508168</v>
          </cell>
          <cell r="B89" t="str">
            <v>EIM Exp-7088 Month Down: PAC to TC</v>
          </cell>
          <cell r="C89">
            <v>-61.25</v>
          </cell>
        </row>
        <row r="90">
          <cell r="A90">
            <v>514000</v>
          </cell>
          <cell r="B90" t="str">
            <v>Broker Fees</v>
          </cell>
          <cell r="C90">
            <v>3350.6</v>
          </cell>
        </row>
        <row r="91">
          <cell r="A91">
            <v>546515</v>
          </cell>
          <cell r="B91" t="str">
            <v>WA GHG Wholesale Obligation</v>
          </cell>
          <cell r="C91">
            <v>407931.77</v>
          </cell>
        </row>
        <row r="92">
          <cell r="A92">
            <v>546516</v>
          </cell>
          <cell r="B92" t="str">
            <v>CA GHG Wholesale Obligation</v>
          </cell>
          <cell r="C92">
            <v>103059.57</v>
          </cell>
        </row>
        <row r="93">
          <cell r="A93">
            <v>546520</v>
          </cell>
          <cell r="B93" t="str">
            <v>Operating Reserves Expense</v>
          </cell>
          <cell r="C93">
            <v>2439780.4700000002</v>
          </cell>
        </row>
        <row r="94">
          <cell r="A94">
            <v>546526</v>
          </cell>
          <cell r="B94" t="str">
            <v>CA GHG Retail Obligation</v>
          </cell>
          <cell r="C94">
            <v>401242.4</v>
          </cell>
        </row>
        <row r="95">
          <cell r="A95">
            <v>546530</v>
          </cell>
          <cell r="B95" t="str">
            <v>ISO/PX Charges</v>
          </cell>
          <cell r="C95">
            <v>2448.4899999999998</v>
          </cell>
        </row>
        <row r="96">
          <cell r="A96">
            <v>546536</v>
          </cell>
          <cell r="B96" t="str">
            <v>Blue Sky REC Purchases</v>
          </cell>
          <cell r="C96">
            <v>669220.51</v>
          </cell>
        </row>
        <row r="97">
          <cell r="A97">
            <v>546545</v>
          </cell>
          <cell r="B97" t="str">
            <v>RPS Compliance Purchases</v>
          </cell>
          <cell r="C97">
            <v>111256.8</v>
          </cell>
        </row>
        <row r="98">
          <cell r="A98">
            <v>566600</v>
          </cell>
          <cell r="B98" t="str">
            <v>Economic Displacement/QF Amort</v>
          </cell>
          <cell r="C98">
            <v>3440</v>
          </cell>
        </row>
        <row r="99">
          <cell r="A99">
            <v>585923</v>
          </cell>
          <cell r="B99" t="str">
            <v>Interest Expense - Power Sales/Purchase</v>
          </cell>
          <cell r="C99">
            <v>0</v>
          </cell>
        </row>
        <row r="100">
          <cell r="A100" t="str">
            <v>Cost of Goods Sold</v>
          </cell>
        </row>
        <row r="101">
          <cell r="A101" t="str">
            <v>External Wheeling Expense</v>
          </cell>
        </row>
        <row r="102">
          <cell r="A102" t="str">
            <v>Income-Continuing Operations After Tax</v>
          </cell>
          <cell r="C102">
            <v>103893972.38</v>
          </cell>
        </row>
        <row r="103">
          <cell r="A103" t="str">
            <v>Income-Continuing Operations Before Tax</v>
          </cell>
          <cell r="C103">
            <v>103893972.38</v>
          </cell>
        </row>
        <row r="104">
          <cell r="A104" t="str">
            <v>Inter-Company Purchased Power</v>
          </cell>
        </row>
        <row r="105">
          <cell r="A105" t="str">
            <v>Inter-Company Wheeling Expense</v>
          </cell>
        </row>
        <row r="106">
          <cell r="A106" t="str">
            <v>Interest Expense</v>
          </cell>
        </row>
        <row r="107">
          <cell r="A107" t="str">
            <v>Interest Expense - External</v>
          </cell>
        </row>
        <row r="108">
          <cell r="A108" t="str">
            <v>Interest Expense and Other</v>
          </cell>
        </row>
        <row r="109">
          <cell r="A109" t="str">
            <v>Interest Income</v>
          </cell>
        </row>
        <row r="110">
          <cell r="A110" t="str">
            <v>Interest Income External</v>
          </cell>
        </row>
        <row r="111">
          <cell r="A111" t="str">
            <v>Net Income</v>
          </cell>
          <cell r="C111">
            <v>103893972.38</v>
          </cell>
        </row>
        <row r="112">
          <cell r="A112" t="str">
            <v>Operations, Maintenance, Admin &amp; General</v>
          </cell>
        </row>
        <row r="113">
          <cell r="A113" t="str">
            <v>Other O&amp;M and A&amp;G Expense</v>
          </cell>
        </row>
        <row r="114">
          <cell r="A114" t="str">
            <v>Other Revenues</v>
          </cell>
        </row>
        <row r="115">
          <cell r="A115" t="str">
            <v>Other Revenues - External</v>
          </cell>
        </row>
        <row r="116">
          <cell r="A116" t="str">
            <v>Other Transmission Activities</v>
          </cell>
        </row>
        <row r="117">
          <cell r="A117" t="str">
            <v>Purchased Power</v>
          </cell>
        </row>
        <row r="118">
          <cell r="A118" t="str">
            <v>Purchased Power - EIM</v>
          </cell>
        </row>
        <row r="119">
          <cell r="A119" t="str">
            <v>Purchased Power - Other</v>
          </cell>
        </row>
        <row r="120">
          <cell r="A120" t="str">
            <v>Purchased Power External</v>
          </cell>
        </row>
        <row r="121">
          <cell r="A121" t="str">
            <v>Total Bookout Sales</v>
          </cell>
          <cell r="C121">
            <v>3342727.79</v>
          </cell>
        </row>
        <row r="122">
          <cell r="A122" t="str">
            <v>Total Cost of Goods Sold</v>
          </cell>
          <cell r="C122">
            <v>119451978.40000001</v>
          </cell>
        </row>
        <row r="123">
          <cell r="A123" t="str">
            <v>Total External Wheeling Expense</v>
          </cell>
          <cell r="C123">
            <v>12906940.91</v>
          </cell>
        </row>
        <row r="124">
          <cell r="A124" t="str">
            <v>Total External Wheeling Revenue</v>
          </cell>
          <cell r="C124">
            <v>-656369.97</v>
          </cell>
        </row>
        <row r="125">
          <cell r="A125" t="str">
            <v>Total External Wholesale Sales</v>
          </cell>
          <cell r="C125">
            <v>-16283290.1</v>
          </cell>
        </row>
        <row r="126">
          <cell r="A126" t="str">
            <v>Total External Wholesale Trading Revenue</v>
          </cell>
          <cell r="C126">
            <v>-12918962.310000001</v>
          </cell>
        </row>
        <row r="127">
          <cell r="A127" t="str">
            <v>Total Income From Operations</v>
          </cell>
          <cell r="C127">
            <v>103896450.27</v>
          </cell>
        </row>
        <row r="128">
          <cell r="A128" t="str">
            <v>Total Inter-Company Purchased Power</v>
          </cell>
          <cell r="C128">
            <v>1707.31</v>
          </cell>
        </row>
        <row r="129">
          <cell r="A129" t="str">
            <v>Total Inter-Company Wheeling Expense</v>
          </cell>
          <cell r="C129">
            <v>114.48</v>
          </cell>
        </row>
        <row r="130">
          <cell r="A130" t="str">
            <v>Total Inter-Company Wholesale Trading Revenue</v>
          </cell>
          <cell r="C130">
            <v>-8625</v>
          </cell>
        </row>
        <row r="131">
          <cell r="A131" t="str">
            <v>Total Interest Expense</v>
          </cell>
          <cell r="C131">
            <v>0</v>
          </cell>
        </row>
        <row r="132">
          <cell r="A132" t="str">
            <v>Total Interest Expense - External</v>
          </cell>
          <cell r="C132">
            <v>0</v>
          </cell>
        </row>
        <row r="133">
          <cell r="A133" t="str">
            <v>Total Interest Expense - Other</v>
          </cell>
          <cell r="C133">
            <v>0</v>
          </cell>
        </row>
        <row r="134">
          <cell r="A134" t="str">
            <v>Total Interest Expense and Other</v>
          </cell>
          <cell r="C134">
            <v>-2477.89</v>
          </cell>
        </row>
        <row r="135">
          <cell r="A135" t="str">
            <v>Total Interest Expense Net</v>
          </cell>
          <cell r="C135">
            <v>-2477.89</v>
          </cell>
        </row>
        <row r="136">
          <cell r="A136" t="str">
            <v>Total Interest Income</v>
          </cell>
          <cell r="C136">
            <v>-2477.89</v>
          </cell>
        </row>
        <row r="137">
          <cell r="A137" t="str">
            <v>Total Interest Income - Other</v>
          </cell>
          <cell r="C137">
            <v>-2477.89</v>
          </cell>
        </row>
        <row r="138">
          <cell r="A138" t="str">
            <v>Total Interest Income External</v>
          </cell>
          <cell r="C138">
            <v>-2477.89</v>
          </cell>
        </row>
        <row r="139">
          <cell r="A139" t="str">
            <v>Total Inventory &amp; Other Sales Revenue</v>
          </cell>
          <cell r="C139">
            <v>-1648525.2</v>
          </cell>
        </row>
        <row r="140">
          <cell r="A140" t="str">
            <v>Total Operations,Maintenance, Admin &amp; General</v>
          </cell>
          <cell r="C140">
            <v>3440</v>
          </cell>
        </row>
        <row r="141">
          <cell r="A141" t="str">
            <v>Total Other Electric Revenues</v>
          </cell>
          <cell r="C141">
            <v>-326485.65000000002</v>
          </cell>
        </row>
        <row r="142">
          <cell r="A142" t="str">
            <v>Total Other O&amp;M and A&amp;G Expense</v>
          </cell>
          <cell r="C142">
            <v>3440</v>
          </cell>
        </row>
        <row r="143">
          <cell r="A143" t="str">
            <v>Total Other Revenues</v>
          </cell>
          <cell r="C143">
            <v>-1975010.85</v>
          </cell>
        </row>
        <row r="144">
          <cell r="A144" t="str">
            <v>Total Other Revenues - External</v>
          </cell>
          <cell r="C144">
            <v>-1975010.85</v>
          </cell>
        </row>
        <row r="145">
          <cell r="A145" t="str">
            <v>Total Other Transmission Activities</v>
          </cell>
          <cell r="C145">
            <v>159435.06</v>
          </cell>
        </row>
        <row r="146">
          <cell r="A146" t="str">
            <v>Total Purchased Power</v>
          </cell>
          <cell r="C146">
            <v>106385487.95</v>
          </cell>
        </row>
        <row r="147">
          <cell r="A147" t="str">
            <v>Total Purchased Power - EIM</v>
          </cell>
          <cell r="C147">
            <v>6353998.2199999997</v>
          </cell>
        </row>
        <row r="148">
          <cell r="A148" t="str">
            <v>Total Purchased Power - Other</v>
          </cell>
          <cell r="C148">
            <v>103394110.20999999</v>
          </cell>
        </row>
        <row r="149">
          <cell r="A149" t="str">
            <v>Total Purchased Power Bookout Margin Losses</v>
          </cell>
          <cell r="C149">
            <v>543765.22</v>
          </cell>
        </row>
        <row r="150">
          <cell r="A150" t="str">
            <v>Total Purchased Power Bookout Purchases</v>
          </cell>
          <cell r="C150">
            <v>-3886493.01</v>
          </cell>
        </row>
        <row r="151">
          <cell r="A151" t="str">
            <v>Total Purchased Power External</v>
          </cell>
          <cell r="C151">
            <v>109748108.43000001</v>
          </cell>
        </row>
        <row r="152">
          <cell r="A152" t="str">
            <v>Total Purchased Power Trading Purchases</v>
          </cell>
          <cell r="C152">
            <v>-21600</v>
          </cell>
        </row>
        <row r="153">
          <cell r="A153" t="str">
            <v>Total Revenues</v>
          </cell>
          <cell r="C153">
            <v>-15558968.130000001</v>
          </cell>
        </row>
        <row r="154">
          <cell r="A154" t="str">
            <v>Total Trading Margins</v>
          </cell>
          <cell r="C154">
            <v>-8400</v>
          </cell>
        </row>
        <row r="155">
          <cell r="A155" t="str">
            <v>Total Trading Sales</v>
          </cell>
          <cell r="C155">
            <v>30000</v>
          </cell>
        </row>
        <row r="156">
          <cell r="A156" t="str">
            <v>Total Wheeling Expense</v>
          </cell>
          <cell r="C156">
            <v>12907055.390000001</v>
          </cell>
        </row>
        <row r="157">
          <cell r="A157" t="str">
            <v>Total Wheeling Revenue</v>
          </cell>
          <cell r="C157">
            <v>-656369.97</v>
          </cell>
        </row>
        <row r="158">
          <cell r="A158" t="str">
            <v>Total Wholesale Trading Revenues</v>
          </cell>
          <cell r="C158">
            <v>-12927587.310000001</v>
          </cell>
        </row>
        <row r="159">
          <cell r="A159" t="str">
            <v>Wheeling Expense</v>
          </cell>
        </row>
        <row r="160">
          <cell r="A160" t="str">
            <v>Wheeling Revenue</v>
          </cell>
        </row>
        <row r="162">
          <cell r="A162" t="str">
            <v>Net Income Attributable to Stockholders</v>
          </cell>
          <cell r="C162">
            <v>103893972.38</v>
          </cell>
        </row>
        <row r="164">
          <cell r="A164" t="str">
            <v>Earnings Available for Common</v>
          </cell>
          <cell r="C164">
            <v>103893972.38</v>
          </cell>
        </row>
        <row r="173">
          <cell r="A173" t="str">
            <v>Texts</v>
          </cell>
          <cell r="C173" t="str">
            <v>Abs. difference</v>
          </cell>
        </row>
        <row r="176">
          <cell r="A176" t="str">
            <v>Earnings Contribution</v>
          </cell>
        </row>
        <row r="177">
          <cell r="A177" t="str">
            <v>Earnings Contribution</v>
          </cell>
          <cell r="C177">
            <v>-103893972.38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5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-778706.47</v>
          </cell>
        </row>
        <row r="2">
          <cell r="A2">
            <v>301406</v>
          </cell>
          <cell r="B2" t="str">
            <v>Short-Term Firm Wholesale</v>
          </cell>
          <cell r="C2">
            <v>-4605660.5999999996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1663109.96</v>
          </cell>
        </row>
        <row r="5">
          <cell r="A5">
            <v>301428</v>
          </cell>
          <cell r="B5" t="str">
            <v>Trans Serv-Utah FERC Customers</v>
          </cell>
          <cell r="C5">
            <v>-3458.71</v>
          </cell>
        </row>
        <row r="6">
          <cell r="A6">
            <v>301443</v>
          </cell>
          <cell r="B6" t="str">
            <v>On Sys Firm-Utah FERC Customers</v>
          </cell>
          <cell r="C6">
            <v>-1270005.6200000001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-657954.91</v>
          </cell>
        </row>
        <row r="9">
          <cell r="A9">
            <v>301945</v>
          </cell>
          <cell r="B9" t="str">
            <v>Renewable Energy Credit Sales</v>
          </cell>
          <cell r="C9">
            <v>-652040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-27314.560000000001</v>
          </cell>
        </row>
        <row r="11">
          <cell r="A11">
            <v>301951</v>
          </cell>
          <cell r="B11" t="str">
            <v>Non-Wheeling System Revenue</v>
          </cell>
          <cell r="C11">
            <v>-276062.90999999997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-10630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-276384.23</v>
          </cell>
        </row>
        <row r="16">
          <cell r="A16">
            <v>304101</v>
          </cell>
          <cell r="B16" t="str">
            <v>Bookouts Netted-Gains</v>
          </cell>
          <cell r="C16">
            <v>-115347.32</v>
          </cell>
        </row>
        <row r="17">
          <cell r="A17">
            <v>304201</v>
          </cell>
          <cell r="B17" t="str">
            <v>Trading Netted-Gains</v>
          </cell>
          <cell r="C17">
            <v>0</v>
          </cell>
        </row>
        <row r="18">
          <cell r="A18">
            <v>352950</v>
          </cell>
          <cell r="B18" t="str">
            <v>REC Sales - Wind Wake Loss Indemnity</v>
          </cell>
          <cell r="C18">
            <v>-2432.1</v>
          </cell>
        </row>
        <row r="19">
          <cell r="A19">
            <v>385432</v>
          </cell>
          <cell r="B19" t="str">
            <v>Interest Income - Power Sales/Purchases</v>
          </cell>
          <cell r="C19">
            <v>29.3</v>
          </cell>
        </row>
        <row r="20">
          <cell r="A20">
            <v>505165</v>
          </cell>
          <cell r="B20" t="str">
            <v>CA Solar-Net Meter Export Cred-Accrual</v>
          </cell>
          <cell r="C20">
            <v>2514.15</v>
          </cell>
        </row>
        <row r="21">
          <cell r="A21">
            <v>505170</v>
          </cell>
          <cell r="B21" t="str">
            <v>OR Comm Solar-Sub Bill Credit</v>
          </cell>
          <cell r="C21">
            <v>12265.09</v>
          </cell>
        </row>
        <row r="22">
          <cell r="A22">
            <v>505171</v>
          </cell>
          <cell r="B22" t="str">
            <v>OR Comm Solar-Unsubscribed Purchase</v>
          </cell>
          <cell r="C22">
            <v>65.78</v>
          </cell>
        </row>
        <row r="23">
          <cell r="A23">
            <v>505187</v>
          </cell>
          <cell r="B23" t="str">
            <v>UT Solar-Net Meter Export Cred-Actual</v>
          </cell>
          <cell r="C23">
            <v>1110734.51</v>
          </cell>
        </row>
        <row r="24">
          <cell r="A24">
            <v>505188</v>
          </cell>
          <cell r="B24" t="str">
            <v>UT Solar-Sch137 Net Mtr Exprt Cr-Actual</v>
          </cell>
          <cell r="C24">
            <v>507430.13</v>
          </cell>
        </row>
        <row r="25">
          <cell r="A25">
            <v>505190</v>
          </cell>
          <cell r="B25" t="str">
            <v>OR Solar Incentive Purchases</v>
          </cell>
          <cell r="C25">
            <v>30280.22</v>
          </cell>
        </row>
        <row r="26">
          <cell r="A26">
            <v>505195</v>
          </cell>
          <cell r="B26" t="str">
            <v>Purchased Power-UT Subscriber Solar</v>
          </cell>
          <cell r="C26">
            <v>237035.64</v>
          </cell>
        </row>
        <row r="27">
          <cell r="A27">
            <v>505206</v>
          </cell>
          <cell r="B27" t="str">
            <v>Other Energy Purchases, Intchg Rec/Del</v>
          </cell>
          <cell r="C27">
            <v>19277.22</v>
          </cell>
        </row>
        <row r="28">
          <cell r="A28">
            <v>505214</v>
          </cell>
          <cell r="B28" t="str">
            <v>Firm Energy Purchases</v>
          </cell>
          <cell r="C28">
            <v>31759384.100000001</v>
          </cell>
        </row>
        <row r="29">
          <cell r="A29">
            <v>505215</v>
          </cell>
          <cell r="B29" t="str">
            <v>Post-Merger Imbalance Charges(In MV-PBS</v>
          </cell>
          <cell r="C29">
            <v>-368.26</v>
          </cell>
        </row>
        <row r="30">
          <cell r="A30">
            <v>505218</v>
          </cell>
          <cell r="B30" t="str">
            <v>Firm Demand Purchases</v>
          </cell>
          <cell r="C30">
            <v>1689445.04</v>
          </cell>
        </row>
        <row r="31">
          <cell r="A31">
            <v>505220</v>
          </cell>
          <cell r="B31" t="str">
            <v>Trading Purchases Netted</v>
          </cell>
          <cell r="C31">
            <v>0</v>
          </cell>
        </row>
        <row r="32">
          <cell r="A32">
            <v>505221</v>
          </cell>
          <cell r="B32" t="str">
            <v>Bookout Purchases Netted</v>
          </cell>
          <cell r="C32">
            <v>-1547762.65</v>
          </cell>
        </row>
        <row r="33">
          <cell r="A33">
            <v>505224</v>
          </cell>
          <cell r="B33" t="str">
            <v>Short-Term Firm Wholesale Purchases</v>
          </cell>
          <cell r="C33">
            <v>43308961.850000001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0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3354449.99</v>
          </cell>
        </row>
        <row r="38">
          <cell r="A38">
            <v>505315</v>
          </cell>
          <cell r="B38" t="str">
            <v>Firm Energy Purchases-OPR Var Lease Exp</v>
          </cell>
          <cell r="C38">
            <v>5635.24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1450585.18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271.52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150860.03</v>
          </cell>
        </row>
        <row r="43">
          <cell r="A43">
            <v>506010</v>
          </cell>
          <cell r="B43" t="str">
            <v>Short-Term Firm Wheeling</v>
          </cell>
          <cell r="C43">
            <v>1028117.81</v>
          </cell>
        </row>
        <row r="44">
          <cell r="A44">
            <v>506020</v>
          </cell>
          <cell r="B44" t="str">
            <v>Non-Firm Wheeling Expense</v>
          </cell>
          <cell r="C44">
            <v>2117570.16</v>
          </cell>
        </row>
        <row r="45">
          <cell r="A45">
            <v>506050</v>
          </cell>
          <cell r="B45" t="str">
            <v>Firm Wheeling Expense</v>
          </cell>
          <cell r="C45">
            <v>10183795.33</v>
          </cell>
        </row>
        <row r="46">
          <cell r="A46">
            <v>506801</v>
          </cell>
          <cell r="B46" t="str">
            <v>EIM Wheeling Exp-GMC Transaction Charge</v>
          </cell>
          <cell r="C46">
            <v>239884.04</v>
          </cell>
        </row>
        <row r="47">
          <cell r="A47">
            <v>506802</v>
          </cell>
          <cell r="B47" t="str">
            <v>EIM Wheeling Exp - GMC Bid Segment Fee</v>
          </cell>
          <cell r="C47">
            <v>1257.8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6363</v>
          </cell>
        </row>
        <row r="51">
          <cell r="A51">
            <v>508001</v>
          </cell>
          <cell r="B51" t="str">
            <v>EIM Exp - FMM IIE: CAISO to Pac</v>
          </cell>
          <cell r="C51">
            <v>5713828.5499999998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-85382.86</v>
          </cell>
        </row>
        <row r="53">
          <cell r="A53">
            <v>508011</v>
          </cell>
          <cell r="B53" t="str">
            <v>EIM Exp - RTD IIE: CAISO to Pac</v>
          </cell>
          <cell r="C53">
            <v>1036917.73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-50328.02</v>
          </cell>
        </row>
        <row r="55">
          <cell r="A55">
            <v>508015</v>
          </cell>
          <cell r="B55" t="str">
            <v>EIM Exp - GHG Em Cost Rev: CAISO to Pac</v>
          </cell>
          <cell r="C55">
            <v>-343962.53</v>
          </cell>
        </row>
        <row r="56">
          <cell r="A56">
            <v>508021</v>
          </cell>
          <cell r="B56" t="str">
            <v>EIM Exp - UIE (Load): CAISO to Pac</v>
          </cell>
          <cell r="C56">
            <v>-115766.05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158119</v>
          </cell>
        </row>
        <row r="58">
          <cell r="A58">
            <v>508031</v>
          </cell>
          <cell r="B58" t="str">
            <v>EIM Exp - UIE (Gen): CAISO to Pac</v>
          </cell>
          <cell r="C58">
            <v>-362583.58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32068.31</v>
          </cell>
        </row>
        <row r="60">
          <cell r="A60">
            <v>508051</v>
          </cell>
          <cell r="B60" t="str">
            <v>EIM Exp - O/U Sched Charge: w/CAISO</v>
          </cell>
          <cell r="C60">
            <v>22188.54</v>
          </cell>
        </row>
        <row r="61">
          <cell r="A61">
            <v>508052</v>
          </cell>
          <cell r="B61" t="str">
            <v>EIM Exp-O/U Sched Chrg: Pac to TC</v>
          </cell>
          <cell r="C61">
            <v>77040.960000000006</v>
          </cell>
        </row>
        <row r="62">
          <cell r="A62">
            <v>508053</v>
          </cell>
          <cell r="B62" t="str">
            <v>EIM Exp - O/U Sched Alloc: w/CAISO</v>
          </cell>
          <cell r="C62">
            <v>-62013.61</v>
          </cell>
        </row>
        <row r="63">
          <cell r="A63">
            <v>508054</v>
          </cell>
          <cell r="B63" t="str">
            <v>EIM Exp-O/U Sched Alloc: PAC to TC</v>
          </cell>
          <cell r="C63">
            <v>-11948.17</v>
          </cell>
        </row>
        <row r="64">
          <cell r="A64">
            <v>508062</v>
          </cell>
          <cell r="B64" t="str">
            <v>EIM Exp-Spinning Reserve Oblig: w/CAISO</v>
          </cell>
          <cell r="C64">
            <v>-1844.1</v>
          </cell>
        </row>
        <row r="65">
          <cell r="A65">
            <v>508063</v>
          </cell>
          <cell r="B65" t="str">
            <v>EIM Exp-Spin Reserve Neutral: w/CAISO</v>
          </cell>
          <cell r="C65">
            <v>45.97</v>
          </cell>
        </row>
        <row r="66">
          <cell r="A66">
            <v>508064</v>
          </cell>
          <cell r="B66" t="str">
            <v>EIM Exp-Non-Spin Reserve Oblig: w/CAISO</v>
          </cell>
          <cell r="C66">
            <v>-1849.17</v>
          </cell>
        </row>
        <row r="67">
          <cell r="A67">
            <v>508065</v>
          </cell>
          <cell r="B67" t="str">
            <v>EIM Exp-Non-Spin Reserve Neut: w/CAISO</v>
          </cell>
          <cell r="C67">
            <v>144.02000000000001</v>
          </cell>
        </row>
        <row r="68">
          <cell r="A68">
            <v>508071</v>
          </cell>
          <cell r="B68" t="str">
            <v>EIM Exp - RT Bid Cost Recovery: w/CAISO</v>
          </cell>
          <cell r="C68">
            <v>-0.54</v>
          </cell>
        </row>
        <row r="69">
          <cell r="A69">
            <v>508111</v>
          </cell>
          <cell r="B69" t="str">
            <v>EIM Exp-RT Imb Energy Offset: w/CAISO</v>
          </cell>
          <cell r="C69">
            <v>179572.82</v>
          </cell>
        </row>
        <row r="70">
          <cell r="A70">
            <v>508112</v>
          </cell>
          <cell r="B70" t="str">
            <v>EIM Exp-RT Imb Energy Offset: Pac to TC</v>
          </cell>
          <cell r="C70">
            <v>1126838.47</v>
          </cell>
        </row>
        <row r="71">
          <cell r="A71">
            <v>508121</v>
          </cell>
          <cell r="B71" t="str">
            <v>EIM Exp-RT BCR EIM Alloc: CAISO to Pac</v>
          </cell>
          <cell r="C71">
            <v>108436.28</v>
          </cell>
        </row>
        <row r="72">
          <cell r="A72">
            <v>508122</v>
          </cell>
          <cell r="B72" t="str">
            <v>EIM Exp-RT BCR EIM Alloc: Pac to TC</v>
          </cell>
          <cell r="C72">
            <v>-65589.17</v>
          </cell>
        </row>
        <row r="73">
          <cell r="A73">
            <v>508125</v>
          </cell>
          <cell r="B73" t="str">
            <v>EIM Exp-RTM BCR EIM Set: CAISO to Pac</v>
          </cell>
          <cell r="C73">
            <v>-31153.64</v>
          </cell>
        </row>
        <row r="74">
          <cell r="A74">
            <v>508131</v>
          </cell>
          <cell r="B74" t="str">
            <v>EIM Exp-RT Congestion OS: CAISO to Pac</v>
          </cell>
          <cell r="C74">
            <v>-2337600.62</v>
          </cell>
        </row>
        <row r="75">
          <cell r="A75">
            <v>508132</v>
          </cell>
          <cell r="B75" t="str">
            <v>EIM Exp-RT Congestion OS: Pac to TC</v>
          </cell>
          <cell r="C75">
            <v>-250855.3</v>
          </cell>
        </row>
        <row r="76">
          <cell r="A76">
            <v>508141</v>
          </cell>
          <cell r="B76" t="str">
            <v>EIM Exp-RT Marginal Loss: CAISO to Pac</v>
          </cell>
          <cell r="C76">
            <v>192278.91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508151</v>
          </cell>
          <cell r="B78" t="str">
            <v>EIM Exp-7070 FRP Forecast Mvmt</v>
          </cell>
          <cell r="C78">
            <v>-52.85</v>
          </cell>
        </row>
        <row r="79">
          <cell r="A79">
            <v>508152</v>
          </cell>
          <cell r="B79" t="str">
            <v>EIM Exp-7076 FRP Forecast Mvmt Alloc</v>
          </cell>
          <cell r="C79">
            <v>16.46</v>
          </cell>
        </row>
        <row r="80">
          <cell r="A80">
            <v>508153</v>
          </cell>
          <cell r="B80" t="str">
            <v>EIM Exp-7071 FRP Daily Up Uncert</v>
          </cell>
          <cell r="C80">
            <v>-27443.16</v>
          </cell>
        </row>
        <row r="81">
          <cell r="A81">
            <v>508154</v>
          </cell>
          <cell r="B81" t="str">
            <v>EIM Exp-7081 FRP Daily Down Uncert</v>
          </cell>
          <cell r="C81">
            <v>-308</v>
          </cell>
        </row>
        <row r="82">
          <cell r="A82">
            <v>508155</v>
          </cell>
          <cell r="B82" t="str">
            <v>EIM Exp-7077 FRP Daily Up Uncert Alloc</v>
          </cell>
          <cell r="C82">
            <v>31071.72</v>
          </cell>
        </row>
        <row r="83">
          <cell r="A83">
            <v>508156</v>
          </cell>
          <cell r="B83" t="str">
            <v>EIM Exp-7078 FRP Month Up Uncert Alloc</v>
          </cell>
          <cell r="C83">
            <v>2490.88</v>
          </cell>
        </row>
        <row r="84">
          <cell r="A84">
            <v>508157</v>
          </cell>
          <cell r="B84" t="str">
            <v>EIM Exp-7087 FRP Daily Down Uncert Allo</v>
          </cell>
          <cell r="C84">
            <v>393.42</v>
          </cell>
        </row>
        <row r="85">
          <cell r="A85">
            <v>508158</v>
          </cell>
          <cell r="B85" t="str">
            <v>EIM Exp-7088 FRP Month Down Uncert Allo</v>
          </cell>
          <cell r="C85">
            <v>68.06</v>
          </cell>
        </row>
        <row r="86">
          <cell r="A86">
            <v>508161</v>
          </cell>
          <cell r="B86" t="str">
            <v>EIM Exp-7070 Flex Ramp F/C: PAC to TC</v>
          </cell>
          <cell r="C86">
            <v>5305.5</v>
          </cell>
        </row>
        <row r="87">
          <cell r="A87">
            <v>508162</v>
          </cell>
          <cell r="B87" t="str">
            <v>EIM Exp-7076 Flex Ramp Alloc: PAC to TC</v>
          </cell>
          <cell r="C87">
            <v>-6168.45</v>
          </cell>
        </row>
        <row r="88">
          <cell r="A88">
            <v>508165</v>
          </cell>
          <cell r="B88" t="str">
            <v>EIM Exp 7077 Daily Up: PAC to TC</v>
          </cell>
          <cell r="C88">
            <v>2823.08</v>
          </cell>
        </row>
        <row r="89">
          <cell r="A89">
            <v>508166</v>
          </cell>
          <cell r="B89" t="str">
            <v>EIM Exp-7078 Month Up: PAC to TC</v>
          </cell>
          <cell r="C89">
            <v>-2096.2600000000002</v>
          </cell>
        </row>
        <row r="90">
          <cell r="A90">
            <v>508167</v>
          </cell>
          <cell r="B90" t="str">
            <v>EIM Exp-7087 Daily Down: PAC to TC</v>
          </cell>
          <cell r="C90">
            <v>19.93</v>
          </cell>
        </row>
        <row r="91">
          <cell r="A91">
            <v>508168</v>
          </cell>
          <cell r="B91" t="str">
            <v>EIM Exp-7088 Month Down: PAC to TC</v>
          </cell>
          <cell r="C91">
            <v>-55.11</v>
          </cell>
        </row>
        <row r="92">
          <cell r="A92">
            <v>514000</v>
          </cell>
          <cell r="B92" t="str">
            <v>Broker Fees</v>
          </cell>
          <cell r="C92">
            <v>4555.2</v>
          </cell>
        </row>
        <row r="93">
          <cell r="A93">
            <v>546515</v>
          </cell>
          <cell r="B93" t="str">
            <v>WA GHG Wholesale Obligation</v>
          </cell>
          <cell r="C93">
            <v>2945587</v>
          </cell>
        </row>
        <row r="94">
          <cell r="A94">
            <v>546516</v>
          </cell>
          <cell r="B94" t="str">
            <v>CA GHG Wholesale Obligation</v>
          </cell>
          <cell r="C94">
            <v>218525.5</v>
          </cell>
        </row>
        <row r="95">
          <cell r="A95">
            <v>546520</v>
          </cell>
          <cell r="B95" t="str">
            <v>Operating Reserves Expense</v>
          </cell>
          <cell r="C95">
            <v>2433694.7799999998</v>
          </cell>
        </row>
        <row r="96">
          <cell r="A96">
            <v>546526</v>
          </cell>
          <cell r="B96" t="str">
            <v>CA GHG Retail Obligation</v>
          </cell>
          <cell r="C96">
            <v>1293706.25</v>
          </cell>
        </row>
        <row r="97">
          <cell r="A97">
            <v>546530</v>
          </cell>
          <cell r="B97" t="str">
            <v>ISO/PX Charges</v>
          </cell>
          <cell r="C97">
            <v>800.94</v>
          </cell>
        </row>
        <row r="98">
          <cell r="A98">
            <v>546536</v>
          </cell>
          <cell r="B98" t="str">
            <v>Blue Sky REC Purchases</v>
          </cell>
          <cell r="C98">
            <v>764700.46</v>
          </cell>
        </row>
        <row r="99">
          <cell r="A99">
            <v>546545</v>
          </cell>
          <cell r="B99" t="str">
            <v>RPS Compliance Purchases</v>
          </cell>
          <cell r="C99">
            <v>117522</v>
          </cell>
        </row>
        <row r="100">
          <cell r="A100">
            <v>566600</v>
          </cell>
          <cell r="B100" t="str">
            <v>Economic Displacement/QF Amort</v>
          </cell>
          <cell r="C100">
            <v>3440</v>
          </cell>
        </row>
        <row r="101">
          <cell r="A101">
            <v>585923</v>
          </cell>
          <cell r="B101" t="str">
            <v>Interest Expense - Power Sales/Purchase</v>
          </cell>
          <cell r="C10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6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-1443389.75</v>
          </cell>
        </row>
        <row r="2">
          <cell r="A2">
            <v>301406</v>
          </cell>
          <cell r="B2" t="str">
            <v>Short-Term Firm Wholesale</v>
          </cell>
          <cell r="C2">
            <v>-4430974.22</v>
          </cell>
        </row>
        <row r="3">
          <cell r="A3">
            <v>301410</v>
          </cell>
          <cell r="B3" t="str">
            <v>Trading Sales Netted</v>
          </cell>
          <cell r="C3">
            <v>176176</v>
          </cell>
        </row>
        <row r="4">
          <cell r="A4">
            <v>301411</v>
          </cell>
          <cell r="B4" t="str">
            <v>Bookout Sales Netted</v>
          </cell>
          <cell r="C4">
            <v>574100</v>
          </cell>
        </row>
        <row r="5">
          <cell r="A5">
            <v>301428</v>
          </cell>
          <cell r="B5" t="str">
            <v>Trans Serv-Utah FERC Customers</v>
          </cell>
          <cell r="C5">
            <v>-4752.6400000000003</v>
          </cell>
        </row>
        <row r="6">
          <cell r="A6">
            <v>301443</v>
          </cell>
          <cell r="B6" t="str">
            <v>On Sys Firm-Utah FERC Customers</v>
          </cell>
          <cell r="C6">
            <v>-1446342.1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-660602.31000000006</v>
          </cell>
        </row>
        <row r="9">
          <cell r="A9">
            <v>301945</v>
          </cell>
          <cell r="B9" t="str">
            <v>Renewable Energy Credit Sales</v>
          </cell>
          <cell r="C9">
            <v>-50924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-12056.07</v>
          </cell>
        </row>
        <row r="11">
          <cell r="A11">
            <v>301951</v>
          </cell>
          <cell r="B11" t="str">
            <v>Non-Wheeling System Revenue</v>
          </cell>
          <cell r="C11">
            <v>-288249.34000000003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-727150.49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-6436</v>
          </cell>
        </row>
        <row r="18">
          <cell r="A18">
            <v>352950</v>
          </cell>
          <cell r="B18" t="str">
            <v>REC Sales - Wind Wake Loss Indemnity</v>
          </cell>
          <cell r="C18">
            <v>-2356.6799999999998</v>
          </cell>
        </row>
        <row r="19">
          <cell r="A19">
            <v>385432</v>
          </cell>
          <cell r="B19" t="str">
            <v>Interest Income - Power Sales/Purchases</v>
          </cell>
          <cell r="C19">
            <v>-752.08</v>
          </cell>
        </row>
        <row r="20">
          <cell r="A20">
            <v>505165</v>
          </cell>
          <cell r="B20" t="str">
            <v>CA Solar-Net Meter Export Cred-Accrual</v>
          </cell>
          <cell r="C20">
            <v>9890.25</v>
          </cell>
        </row>
        <row r="21">
          <cell r="A21">
            <v>505170</v>
          </cell>
          <cell r="B21" t="str">
            <v>OR Comm Solar-Sub Bill Credit</v>
          </cell>
          <cell r="C21">
            <v>13358.95</v>
          </cell>
        </row>
        <row r="22">
          <cell r="A22">
            <v>505171</v>
          </cell>
          <cell r="B22" t="str">
            <v>OR Comm Solar-Unsubscribed Purchase</v>
          </cell>
          <cell r="C22">
            <v>106.13</v>
          </cell>
        </row>
        <row r="23">
          <cell r="A23">
            <v>505187</v>
          </cell>
          <cell r="B23" t="str">
            <v>UT Solar-Net Meter Export Cred-Actual</v>
          </cell>
          <cell r="C23">
            <v>1023893.75</v>
          </cell>
        </row>
        <row r="24">
          <cell r="A24">
            <v>505188</v>
          </cell>
          <cell r="B24" t="str">
            <v>UT Solar-Sch137 Net Mtr Exprt Cr-Actual</v>
          </cell>
          <cell r="C24">
            <v>679904.56</v>
          </cell>
        </row>
        <row r="25">
          <cell r="A25">
            <v>505190</v>
          </cell>
          <cell r="B25" t="str">
            <v>OR Solar Incentive Purchases</v>
          </cell>
          <cell r="C25">
            <v>87338.37</v>
          </cell>
        </row>
        <row r="26">
          <cell r="A26">
            <v>505195</v>
          </cell>
          <cell r="B26" t="str">
            <v>Purchased Power-UT Subscriber Solar</v>
          </cell>
          <cell r="C26">
            <v>253772.49</v>
          </cell>
        </row>
        <row r="27">
          <cell r="A27">
            <v>505206</v>
          </cell>
          <cell r="B27" t="str">
            <v>Other Energy Purchases, Intchg Rec/Del</v>
          </cell>
          <cell r="C27">
            <v>-14785.71</v>
          </cell>
        </row>
        <row r="28">
          <cell r="A28">
            <v>505214</v>
          </cell>
          <cell r="B28" t="str">
            <v>Firm Energy Purchases</v>
          </cell>
          <cell r="C28">
            <v>33970945.409999996</v>
          </cell>
        </row>
        <row r="29">
          <cell r="A29">
            <v>505215</v>
          </cell>
          <cell r="B29" t="str">
            <v>Post-Merger Imbalance Charges(In MV-PBS</v>
          </cell>
          <cell r="C29">
            <v>-4612.7299999999996</v>
          </cell>
        </row>
        <row r="30">
          <cell r="A30">
            <v>505218</v>
          </cell>
          <cell r="B30" t="str">
            <v>Firm Demand Purchases</v>
          </cell>
          <cell r="C30">
            <v>1689784</v>
          </cell>
        </row>
        <row r="31">
          <cell r="A31">
            <v>505220</v>
          </cell>
          <cell r="B31" t="str">
            <v>Trading Purchases Netted</v>
          </cell>
          <cell r="C31">
            <v>-169740</v>
          </cell>
        </row>
        <row r="32">
          <cell r="A32">
            <v>505221</v>
          </cell>
          <cell r="B32" t="str">
            <v>Bookout Purchases Netted</v>
          </cell>
          <cell r="C32">
            <v>-948624.4</v>
          </cell>
        </row>
        <row r="33">
          <cell r="A33">
            <v>505224</v>
          </cell>
          <cell r="B33" t="str">
            <v>Short-Term Firm Wholesale Purchases</v>
          </cell>
          <cell r="C33">
            <v>44753856.039999999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374524.4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3330848.26</v>
          </cell>
        </row>
        <row r="38">
          <cell r="A38">
            <v>505315</v>
          </cell>
          <cell r="B38" t="str">
            <v>Firm Energy Purchases-OPR Var Lease Exp</v>
          </cell>
          <cell r="C38">
            <v>16669.5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1449016.33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0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158559.59</v>
          </cell>
        </row>
        <row r="43">
          <cell r="A43">
            <v>506010</v>
          </cell>
          <cell r="B43" t="str">
            <v>Short-Term Firm Wheeling</v>
          </cell>
          <cell r="C43">
            <v>1824296.71</v>
          </cell>
        </row>
        <row r="44">
          <cell r="A44">
            <v>506020</v>
          </cell>
          <cell r="B44" t="str">
            <v>Non-Firm Wheeling Expense</v>
          </cell>
          <cell r="C44">
            <v>2045589.3</v>
          </cell>
        </row>
        <row r="45">
          <cell r="A45">
            <v>506050</v>
          </cell>
          <cell r="B45" t="str">
            <v>Firm Wheeling Expense</v>
          </cell>
          <cell r="C45">
            <v>10292414.560000001</v>
          </cell>
        </row>
        <row r="46">
          <cell r="A46">
            <v>506801</v>
          </cell>
          <cell r="B46" t="str">
            <v>EIM Wheeling Exp-GMC Transaction Charge</v>
          </cell>
          <cell r="C46">
            <v>255287.71</v>
          </cell>
        </row>
        <row r="47">
          <cell r="A47">
            <v>506802</v>
          </cell>
          <cell r="B47" t="str">
            <v>EIM Wheeling Exp - GMC Bid Segment Fee</v>
          </cell>
          <cell r="C47">
            <v>1273.1600000000001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18.04</v>
          </cell>
        </row>
        <row r="51">
          <cell r="A51">
            <v>508001</v>
          </cell>
          <cell r="B51" t="str">
            <v>EIM Exp - FMM IIE: CAISO to Pac</v>
          </cell>
          <cell r="C51">
            <v>4509900.4000000004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-77561.2</v>
          </cell>
        </row>
        <row r="53">
          <cell r="A53">
            <v>508011</v>
          </cell>
          <cell r="B53" t="str">
            <v>EIM Exp - RTD IIE: CAISO to Pac</v>
          </cell>
          <cell r="C53">
            <v>766672.89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78909.09</v>
          </cell>
        </row>
        <row r="55">
          <cell r="A55">
            <v>508015</v>
          </cell>
          <cell r="B55" t="str">
            <v>EIM Exp - GHG Em Cost Rev: CAISO to Pac</v>
          </cell>
          <cell r="C55">
            <v>-82987.33</v>
          </cell>
        </row>
        <row r="56">
          <cell r="A56">
            <v>508021</v>
          </cell>
          <cell r="B56" t="str">
            <v>EIM Exp - UIE (Load): CAISO to Pac</v>
          </cell>
          <cell r="C56">
            <v>-123791.3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736939</v>
          </cell>
        </row>
        <row r="58">
          <cell r="A58">
            <v>508031</v>
          </cell>
          <cell r="B58" t="str">
            <v>EIM Exp - UIE (Gen): CAISO to Pac</v>
          </cell>
          <cell r="C58">
            <v>127026.33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36210.26</v>
          </cell>
        </row>
        <row r="60">
          <cell r="A60">
            <v>508051</v>
          </cell>
          <cell r="B60" t="str">
            <v>EIM Exp - O/U Sched Charge: w/CAISO</v>
          </cell>
          <cell r="C60">
            <v>16377.49</v>
          </cell>
        </row>
        <row r="61">
          <cell r="A61">
            <v>508052</v>
          </cell>
          <cell r="B61" t="str">
            <v>EIM Exp-O/U Sched Chrg: Pac to TC</v>
          </cell>
          <cell r="C61">
            <v>0</v>
          </cell>
        </row>
        <row r="62">
          <cell r="A62">
            <v>508053</v>
          </cell>
          <cell r="B62" t="str">
            <v>EIM Exp - O/U Sched Alloc: w/CAISO</v>
          </cell>
          <cell r="C62">
            <v>-150429.74</v>
          </cell>
        </row>
        <row r="63">
          <cell r="A63">
            <v>508054</v>
          </cell>
          <cell r="B63" t="str">
            <v>EIM Exp-O/U Sched Alloc: PAC to TC</v>
          </cell>
          <cell r="C63">
            <v>44379.97</v>
          </cell>
        </row>
        <row r="64">
          <cell r="A64">
            <v>508062</v>
          </cell>
          <cell r="B64" t="str">
            <v>EIM Exp-Spinning Reserve Oblig: w/CAISO</v>
          </cell>
          <cell r="C64">
            <v>-149.75</v>
          </cell>
        </row>
        <row r="65">
          <cell r="A65">
            <v>508063</v>
          </cell>
          <cell r="B65" t="str">
            <v>EIM Exp-Spin Reserve Neutral: w/CAISO</v>
          </cell>
          <cell r="C65">
            <v>29.86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-91.52</v>
          </cell>
        </row>
        <row r="67">
          <cell r="A67">
            <v>508065</v>
          </cell>
          <cell r="B67" t="str">
            <v>EIM Exp-Non-Spin Reserve Neut: w/CAISO</v>
          </cell>
          <cell r="C67">
            <v>44.46</v>
          </cell>
        </row>
        <row r="68">
          <cell r="A68">
            <v>508071</v>
          </cell>
          <cell r="B68" t="str">
            <v>EIM Exp - RT Bid Cost Recovery: w/CAISO</v>
          </cell>
          <cell r="C68">
            <v>-4.84</v>
          </cell>
        </row>
        <row r="69">
          <cell r="A69">
            <v>508111</v>
          </cell>
          <cell r="B69" t="str">
            <v>EIM Exp-RT Imb Energy Offset: w/CAISO</v>
          </cell>
          <cell r="C69">
            <v>-259778.52</v>
          </cell>
        </row>
        <row r="70">
          <cell r="A70">
            <v>508112</v>
          </cell>
          <cell r="B70" t="str">
            <v>EIM Exp-RT Imb Energy Offset: Pac to TC</v>
          </cell>
          <cell r="C70">
            <v>137759.26</v>
          </cell>
        </row>
        <row r="71">
          <cell r="A71">
            <v>508121</v>
          </cell>
          <cell r="B71" t="str">
            <v>EIM Exp-RT BCR EIM Alloc: CAISO to Pac</v>
          </cell>
          <cell r="C71">
            <v>-500882.8</v>
          </cell>
        </row>
        <row r="72">
          <cell r="A72">
            <v>508122</v>
          </cell>
          <cell r="B72" t="str">
            <v>EIM Exp-RT BCR EIM Alloc: Pac to TC</v>
          </cell>
          <cell r="C72">
            <v>-78709.89</v>
          </cell>
        </row>
        <row r="73">
          <cell r="A73">
            <v>508125</v>
          </cell>
          <cell r="B73" t="str">
            <v>EIM Exp-RTM BCR EIM Set: CAISO to Pac</v>
          </cell>
          <cell r="C73">
            <v>31957.66</v>
          </cell>
        </row>
        <row r="74">
          <cell r="A74">
            <v>508131</v>
          </cell>
          <cell r="B74" t="str">
            <v>EIM Exp-RT Congestion OS: CAISO to Pac</v>
          </cell>
          <cell r="C74">
            <v>-1481854.61</v>
          </cell>
        </row>
        <row r="75">
          <cell r="A75">
            <v>508132</v>
          </cell>
          <cell r="B75" t="str">
            <v>EIM Exp-RT Congestion OS: Pac to TC</v>
          </cell>
          <cell r="C75">
            <v>51221.84</v>
          </cell>
        </row>
        <row r="76">
          <cell r="A76">
            <v>508141</v>
          </cell>
          <cell r="B76" t="str">
            <v>EIM Exp-RT Marginal Loss: CAISO to Pac</v>
          </cell>
          <cell r="C76">
            <v>-41958.59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508151</v>
          </cell>
          <cell r="B78" t="str">
            <v>EIM Exp-7070 FRP Forecast Mvmt</v>
          </cell>
          <cell r="C78">
            <v>15064.7</v>
          </cell>
        </row>
        <row r="79">
          <cell r="A79">
            <v>508152</v>
          </cell>
          <cell r="B79" t="str">
            <v>EIM Exp-7076 FRP Forecast Mvmt Alloc</v>
          </cell>
          <cell r="C79">
            <v>26273.06</v>
          </cell>
        </row>
        <row r="80">
          <cell r="A80">
            <v>508153</v>
          </cell>
          <cell r="B80" t="str">
            <v>EIM Exp-7071 FRP Daily Up Uncert</v>
          </cell>
          <cell r="C80">
            <v>-6840.41</v>
          </cell>
        </row>
        <row r="81">
          <cell r="A81">
            <v>508154</v>
          </cell>
          <cell r="B81" t="str">
            <v>EIM Exp-7081 FRP Daily Down Uncert</v>
          </cell>
          <cell r="C81">
            <v>-13.62</v>
          </cell>
        </row>
        <row r="82">
          <cell r="A82">
            <v>508155</v>
          </cell>
          <cell r="B82" t="str">
            <v>EIM Exp-7077 FRP Daily Up Uncert Alloc</v>
          </cell>
          <cell r="C82">
            <v>6536.05</v>
          </cell>
        </row>
        <row r="83">
          <cell r="A83">
            <v>508156</v>
          </cell>
          <cell r="B83" t="str">
            <v>EIM Exp-7078 FRP Month Up Uncert Alloc</v>
          </cell>
          <cell r="C83">
            <v>80.41</v>
          </cell>
        </row>
        <row r="84">
          <cell r="A84">
            <v>508157</v>
          </cell>
          <cell r="B84" t="str">
            <v>EIM Exp-7087 FRP Daily Down Uncert Allo</v>
          </cell>
          <cell r="C84">
            <v>1397.3</v>
          </cell>
        </row>
        <row r="85">
          <cell r="A85">
            <v>508158</v>
          </cell>
          <cell r="B85" t="str">
            <v>EIM Exp-7088 FRP Month Down Uncert Allo</v>
          </cell>
          <cell r="C85">
            <v>5.37</v>
          </cell>
        </row>
        <row r="86">
          <cell r="A86">
            <v>508161</v>
          </cell>
          <cell r="B86" t="str">
            <v>EIM Exp-7070 Flex Ramp F/C: PAC to TC</v>
          </cell>
          <cell r="C86">
            <v>2695.16</v>
          </cell>
        </row>
        <row r="87">
          <cell r="A87">
            <v>508162</v>
          </cell>
          <cell r="B87" t="str">
            <v>EIM Exp-7076 Flex Ramp Alloc: PAC to TC</v>
          </cell>
          <cell r="C87">
            <v>2635.4</v>
          </cell>
        </row>
        <row r="88">
          <cell r="A88">
            <v>508165</v>
          </cell>
          <cell r="B88" t="str">
            <v>EIM Exp 7077 Daily Up: PAC to TC</v>
          </cell>
          <cell r="C88">
            <v>-429.82</v>
          </cell>
        </row>
        <row r="89">
          <cell r="A89">
            <v>508166</v>
          </cell>
          <cell r="B89" t="str">
            <v>EIM Exp-7078 Month Up: PAC to TC</v>
          </cell>
          <cell r="C89">
            <v>-420.11</v>
          </cell>
        </row>
        <row r="90">
          <cell r="A90">
            <v>508167</v>
          </cell>
          <cell r="B90" t="str">
            <v>EIM Exp-7087 Daily Down: PAC to TC</v>
          </cell>
          <cell r="C90">
            <v>-1.6</v>
          </cell>
        </row>
        <row r="91">
          <cell r="A91">
            <v>508168</v>
          </cell>
          <cell r="B91" t="str">
            <v>EIM Exp-7088 Month Down: PAC to TC</v>
          </cell>
          <cell r="C91">
            <v>-0.09</v>
          </cell>
        </row>
        <row r="92">
          <cell r="A92">
            <v>514000</v>
          </cell>
          <cell r="B92" t="str">
            <v>Broker Fees</v>
          </cell>
          <cell r="C92">
            <v>3015.25</v>
          </cell>
        </row>
        <row r="93">
          <cell r="A93">
            <v>546515</v>
          </cell>
          <cell r="B93" t="str">
            <v>WA GHG Wholesale Obligation</v>
          </cell>
          <cell r="C93">
            <v>5512530</v>
          </cell>
        </row>
        <row r="94">
          <cell r="A94">
            <v>546516</v>
          </cell>
          <cell r="B94" t="str">
            <v>CA GHG Wholesale Obligation</v>
          </cell>
          <cell r="C94">
            <v>30045.31</v>
          </cell>
        </row>
        <row r="95">
          <cell r="A95">
            <v>546520</v>
          </cell>
          <cell r="B95" t="str">
            <v>Operating Reserves Expense</v>
          </cell>
          <cell r="C95">
            <v>2434586.94</v>
          </cell>
        </row>
        <row r="96">
          <cell r="A96">
            <v>546526</v>
          </cell>
          <cell r="B96" t="str">
            <v>CA GHG Retail Obligation</v>
          </cell>
          <cell r="C96">
            <v>1130138.1000000001</v>
          </cell>
        </row>
        <row r="97">
          <cell r="A97">
            <v>546530</v>
          </cell>
          <cell r="B97" t="str">
            <v>ISO/PX Charges</v>
          </cell>
          <cell r="C97">
            <v>603.96</v>
          </cell>
        </row>
        <row r="98">
          <cell r="A98">
            <v>546536</v>
          </cell>
          <cell r="B98" t="str">
            <v>Blue Sky REC Purchases</v>
          </cell>
          <cell r="C98">
            <v>816741.79</v>
          </cell>
        </row>
        <row r="99">
          <cell r="A99">
            <v>546545</v>
          </cell>
          <cell r="B99" t="str">
            <v>RPS Compliance Purchases</v>
          </cell>
          <cell r="C99">
            <v>252055.5</v>
          </cell>
        </row>
        <row r="100">
          <cell r="A100">
            <v>566600</v>
          </cell>
          <cell r="B100" t="str">
            <v>Economic Displacement/QF Amort</v>
          </cell>
          <cell r="C100">
            <v>3440</v>
          </cell>
        </row>
        <row r="101">
          <cell r="A101">
            <v>585923</v>
          </cell>
          <cell r="B101" t="str">
            <v>Interest Expense - Power Sales/Purchase</v>
          </cell>
          <cell r="C10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7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-2749182.92</v>
          </cell>
        </row>
        <row r="2">
          <cell r="A2">
            <v>301406</v>
          </cell>
          <cell r="B2" t="str">
            <v>Short-Term Firm Wholesale</v>
          </cell>
          <cell r="C2">
            <v>-5437009.46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632082.43000000005</v>
          </cell>
        </row>
        <row r="5">
          <cell r="A5">
            <v>301428</v>
          </cell>
          <cell r="B5" t="str">
            <v>Trans Serv-Utah FERC Customers</v>
          </cell>
          <cell r="C5">
            <v>-5746.96</v>
          </cell>
        </row>
        <row r="6">
          <cell r="A6">
            <v>301443</v>
          </cell>
          <cell r="B6" t="str">
            <v>On Sys Firm-Utah FERC Customers</v>
          </cell>
          <cell r="C6">
            <v>-1538903.56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-646799.75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-26831.37</v>
          </cell>
        </row>
        <row r="11">
          <cell r="A11">
            <v>301951</v>
          </cell>
          <cell r="B11" t="str">
            <v>Non-Wheeling System Revenue</v>
          </cell>
          <cell r="C11">
            <v>-305261.89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-4063.55</v>
          </cell>
        </row>
        <row r="14">
          <cell r="A14">
            <v>302752</v>
          </cell>
          <cell r="B14" t="str">
            <v>I/C S-T Firm Wholesale Sales-Nevada Pwr</v>
          </cell>
          <cell r="C14">
            <v>-3034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-1964046.41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0</v>
          </cell>
        </row>
        <row r="18">
          <cell r="A18">
            <v>352950</v>
          </cell>
          <cell r="B18" t="str">
            <v>REC Sales - Wind Wake Loss Indemnity</v>
          </cell>
          <cell r="C18">
            <v>-2487.42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-2800.44</v>
          </cell>
        </row>
        <row r="20">
          <cell r="A20">
            <v>505165</v>
          </cell>
          <cell r="B20" t="str">
            <v>CA Solar-Net Meter Export Cred-Accrual</v>
          </cell>
          <cell r="C20">
            <v>5878.2</v>
          </cell>
        </row>
        <row r="21">
          <cell r="A21">
            <v>505170</v>
          </cell>
          <cell r="B21" t="str">
            <v>OR Comm Solar-Sub Bill Credit</v>
          </cell>
          <cell r="C21">
            <v>20828.62</v>
          </cell>
        </row>
        <row r="22">
          <cell r="A22">
            <v>505171</v>
          </cell>
          <cell r="B22" t="str">
            <v>OR Comm Solar-Unsubscribed Purchase</v>
          </cell>
          <cell r="C22">
            <v>8630.67</v>
          </cell>
        </row>
        <row r="23">
          <cell r="A23">
            <v>505187</v>
          </cell>
          <cell r="B23" t="str">
            <v>UT Solar-Net Meter Export Cred-Actual</v>
          </cell>
          <cell r="C23">
            <v>827354.39</v>
          </cell>
        </row>
        <row r="24">
          <cell r="A24">
            <v>505188</v>
          </cell>
          <cell r="B24" t="str">
            <v>UT Solar-Sch137 Net Mtr Exprt Cr-Actual</v>
          </cell>
          <cell r="C24">
            <v>696890.86</v>
          </cell>
        </row>
        <row r="25">
          <cell r="A25">
            <v>505190</v>
          </cell>
          <cell r="B25" t="str">
            <v>OR Solar Incentive Purchases</v>
          </cell>
          <cell r="C25">
            <v>188716.37</v>
          </cell>
        </row>
        <row r="26">
          <cell r="A26">
            <v>505195</v>
          </cell>
          <cell r="B26" t="str">
            <v>Purchased Power-UT Subscriber Solar</v>
          </cell>
          <cell r="C26">
            <v>270965.65999999997</v>
          </cell>
        </row>
        <row r="27">
          <cell r="A27">
            <v>505206</v>
          </cell>
          <cell r="B27" t="str">
            <v>Other Energy Purchases, Intchg Rec/Del</v>
          </cell>
          <cell r="C27">
            <v>-13275.32</v>
          </cell>
        </row>
        <row r="28">
          <cell r="A28">
            <v>505214</v>
          </cell>
          <cell r="B28" t="str">
            <v>Firm Energy Purchases</v>
          </cell>
          <cell r="C28">
            <v>40698168.939999998</v>
          </cell>
        </row>
        <row r="29">
          <cell r="A29">
            <v>505215</v>
          </cell>
          <cell r="B29" t="str">
            <v>Post-Merger Imbalance Charges(In MV-PBS</v>
          </cell>
          <cell r="C29">
            <v>52649.919999999998</v>
          </cell>
        </row>
        <row r="30">
          <cell r="A30">
            <v>505218</v>
          </cell>
          <cell r="B30" t="str">
            <v>Firm Demand Purchases</v>
          </cell>
          <cell r="C30">
            <v>1689837.52</v>
          </cell>
        </row>
        <row r="31">
          <cell r="A31">
            <v>505220</v>
          </cell>
          <cell r="B31" t="str">
            <v>Trading Purchases Netted</v>
          </cell>
          <cell r="C31">
            <v>0</v>
          </cell>
        </row>
        <row r="32">
          <cell r="A32">
            <v>505221</v>
          </cell>
          <cell r="B32" t="str">
            <v>Bookout Purchases Netted</v>
          </cell>
          <cell r="C32">
            <v>-1479838.9</v>
          </cell>
        </row>
        <row r="33">
          <cell r="A33">
            <v>505224</v>
          </cell>
          <cell r="B33" t="str">
            <v>Short-Term Firm Wholesale Purchases</v>
          </cell>
          <cell r="C33">
            <v>138479948.31999999</v>
          </cell>
        </row>
        <row r="34">
          <cell r="A34">
            <v>505240</v>
          </cell>
          <cell r="B34" t="str">
            <v>Availability LDs – Net Power Costs</v>
          </cell>
          <cell r="C34">
            <v>-351936.65</v>
          </cell>
        </row>
        <row r="35">
          <cell r="A35">
            <v>505291</v>
          </cell>
          <cell r="B35" t="str">
            <v>Bookouts Netted (in PP)-Losses</v>
          </cell>
          <cell r="C35">
            <v>847756.47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3471255.46</v>
          </cell>
        </row>
        <row r="38">
          <cell r="A38">
            <v>505315</v>
          </cell>
          <cell r="B38" t="str">
            <v>Firm Energy Purchases-OPR Var Lease Exp</v>
          </cell>
          <cell r="C38">
            <v>21516.77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1434111.64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1097.17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154432.03</v>
          </cell>
        </row>
        <row r="43">
          <cell r="A43">
            <v>506010</v>
          </cell>
          <cell r="B43" t="str">
            <v>Short-Term Firm Wheeling</v>
          </cell>
          <cell r="C43">
            <v>1725506.68</v>
          </cell>
        </row>
        <row r="44">
          <cell r="A44">
            <v>506020</v>
          </cell>
          <cell r="B44" t="str">
            <v>Non-Firm Wheeling Expense</v>
          </cell>
          <cell r="C44">
            <v>2727086.79</v>
          </cell>
        </row>
        <row r="45">
          <cell r="A45">
            <v>506050</v>
          </cell>
          <cell r="B45" t="str">
            <v>Firm Wheeling Expense</v>
          </cell>
          <cell r="C45">
            <v>10299848.48</v>
          </cell>
        </row>
        <row r="46">
          <cell r="A46">
            <v>506801</v>
          </cell>
          <cell r="B46" t="str">
            <v>EIM Wheeling Exp-GMC Transaction Charge</v>
          </cell>
          <cell r="C46">
            <v>269001.3</v>
          </cell>
        </row>
        <row r="47">
          <cell r="A47">
            <v>506802</v>
          </cell>
          <cell r="B47" t="str">
            <v>EIM Wheeling Exp - GMC Bid Segment Fee</v>
          </cell>
          <cell r="C47">
            <v>1451.58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6153.6</v>
          </cell>
        </row>
        <row r="51">
          <cell r="A51">
            <v>508001</v>
          </cell>
          <cell r="B51" t="str">
            <v>EIM Exp - FMM IIE: CAISO to Pac</v>
          </cell>
          <cell r="C51">
            <v>2963633.59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-427553.68</v>
          </cell>
        </row>
        <row r="53">
          <cell r="A53">
            <v>508011</v>
          </cell>
          <cell r="B53" t="str">
            <v>EIM Exp - RTD IIE: CAISO to Pac</v>
          </cell>
          <cell r="C53">
            <v>31733.77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-149446.37</v>
          </cell>
        </row>
        <row r="55">
          <cell r="A55">
            <v>508015</v>
          </cell>
          <cell r="B55" t="str">
            <v>EIM Exp - GHG Em Cost Rev: CAISO to Pac</v>
          </cell>
          <cell r="C55">
            <v>-110706.63</v>
          </cell>
        </row>
        <row r="56">
          <cell r="A56">
            <v>508021</v>
          </cell>
          <cell r="B56" t="str">
            <v>EIM Exp - UIE (Load): CAISO to Pac</v>
          </cell>
          <cell r="C56">
            <v>-182988.72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956725.09</v>
          </cell>
        </row>
        <row r="58">
          <cell r="A58">
            <v>508031</v>
          </cell>
          <cell r="B58" t="str">
            <v>EIM Exp - UIE (Gen): CAISO to Pac</v>
          </cell>
          <cell r="C58">
            <v>3383408.23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-62285.58</v>
          </cell>
        </row>
        <row r="60">
          <cell r="A60">
            <v>508051</v>
          </cell>
          <cell r="B60" t="str">
            <v>EIM Exp - O/U Sched Charge: w/CAISO</v>
          </cell>
          <cell r="C60">
            <v>17497.580000000002</v>
          </cell>
        </row>
        <row r="61">
          <cell r="A61">
            <v>508052</v>
          </cell>
          <cell r="B61" t="str">
            <v>EIM Exp-O/U Sched Chrg: Pac to TC</v>
          </cell>
          <cell r="C61">
            <v>-1236.68</v>
          </cell>
        </row>
        <row r="62">
          <cell r="A62">
            <v>508053</v>
          </cell>
          <cell r="B62" t="str">
            <v>EIM Exp - O/U Sched Alloc: w/CAISO</v>
          </cell>
          <cell r="C62">
            <v>-111014.64</v>
          </cell>
        </row>
        <row r="63">
          <cell r="A63">
            <v>508054</v>
          </cell>
          <cell r="B63" t="str">
            <v>EIM Exp-O/U Sched Alloc: PAC to TC</v>
          </cell>
          <cell r="C63">
            <v>20915.060000000001</v>
          </cell>
        </row>
        <row r="64">
          <cell r="A64">
            <v>508062</v>
          </cell>
          <cell r="B64" t="str">
            <v>EIM Exp-Spinning Reserve Oblig: w/CAISO</v>
          </cell>
          <cell r="C64">
            <v>-3850.68</v>
          </cell>
        </row>
        <row r="65">
          <cell r="A65">
            <v>508063</v>
          </cell>
          <cell r="B65" t="str">
            <v>EIM Exp-Spin Reserve Neutral: w/CAISO</v>
          </cell>
          <cell r="C65">
            <v>37.86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-12430.37</v>
          </cell>
        </row>
        <row r="67">
          <cell r="A67">
            <v>508065</v>
          </cell>
          <cell r="B67" t="str">
            <v>EIM Exp-Non-Spin Reserve Neut: w/CAISO</v>
          </cell>
          <cell r="C67">
            <v>110.59</v>
          </cell>
        </row>
        <row r="68">
          <cell r="A68">
            <v>508071</v>
          </cell>
          <cell r="B68" t="str">
            <v>EIM Exp - RT Bid Cost Recovery: w/CAISO</v>
          </cell>
          <cell r="C68">
            <v>-18.61</v>
          </cell>
        </row>
        <row r="69">
          <cell r="A69">
            <v>508111</v>
          </cell>
          <cell r="B69" t="str">
            <v>EIM Exp-RT Imb Energy Offset: w/CAISO</v>
          </cell>
          <cell r="C69">
            <v>-3368555.78</v>
          </cell>
        </row>
        <row r="70">
          <cell r="A70">
            <v>508112</v>
          </cell>
          <cell r="B70" t="str">
            <v>EIM Exp-RT Imb Energy Offset: Pac to TC</v>
          </cell>
          <cell r="C70">
            <v>-145187.51</v>
          </cell>
        </row>
        <row r="71">
          <cell r="A71">
            <v>508121</v>
          </cell>
          <cell r="B71" t="str">
            <v>EIM Exp-RT BCR EIM Alloc: CAISO to Pac</v>
          </cell>
          <cell r="C71">
            <v>33166.43</v>
          </cell>
        </row>
        <row r="72">
          <cell r="A72">
            <v>508122</v>
          </cell>
          <cell r="B72" t="str">
            <v>EIM Exp-RT BCR EIM Alloc: Pac to TC</v>
          </cell>
          <cell r="C72">
            <v>-27649.64</v>
          </cell>
        </row>
        <row r="73">
          <cell r="A73">
            <v>508125</v>
          </cell>
          <cell r="B73" t="str">
            <v>EIM Exp-RTM BCR EIM Set: CAISO to Pac</v>
          </cell>
          <cell r="C73">
            <v>-25149.43</v>
          </cell>
        </row>
        <row r="74">
          <cell r="A74">
            <v>508131</v>
          </cell>
          <cell r="B74" t="str">
            <v>EIM Exp-RT Congestion OS: CAISO to Pac</v>
          </cell>
          <cell r="C74">
            <v>-4120267.95</v>
          </cell>
        </row>
        <row r="75">
          <cell r="A75">
            <v>508132</v>
          </cell>
          <cell r="B75" t="str">
            <v>EIM Exp-RT Congestion OS: Pac to TC</v>
          </cell>
          <cell r="C75">
            <v>1293124.3799999999</v>
          </cell>
        </row>
        <row r="76">
          <cell r="A76">
            <v>508141</v>
          </cell>
          <cell r="B76" t="str">
            <v>EIM Exp-RT Marginal Loss: CAISO to Pac</v>
          </cell>
          <cell r="C76">
            <v>-552785.43000000005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-16539.47</v>
          </cell>
        </row>
        <row r="79">
          <cell r="A79">
            <v>508151</v>
          </cell>
          <cell r="B79" t="str">
            <v>EIM Exp-7070 FRP Forecast Mvmt</v>
          </cell>
          <cell r="C79">
            <v>-221968.52</v>
          </cell>
        </row>
        <row r="80">
          <cell r="A80">
            <v>508152</v>
          </cell>
          <cell r="B80" t="str">
            <v>EIM Exp-7076 FRP Forecast Mvmt Alloc</v>
          </cell>
          <cell r="C80">
            <v>-5154.7700000000004</v>
          </cell>
        </row>
        <row r="81">
          <cell r="A81">
            <v>508153</v>
          </cell>
          <cell r="B81" t="str">
            <v>EIM Exp-7071 FRP Daily Up Uncert</v>
          </cell>
          <cell r="C81">
            <v>-65705.19</v>
          </cell>
        </row>
        <row r="82">
          <cell r="A82">
            <v>508154</v>
          </cell>
          <cell r="B82" t="str">
            <v>EIM Exp-7081 FRP Daily Down Uncert</v>
          </cell>
          <cell r="C82">
            <v>-15090.43</v>
          </cell>
        </row>
        <row r="83">
          <cell r="A83">
            <v>508155</v>
          </cell>
          <cell r="B83" t="str">
            <v>EIM Exp-7077 FRP Daily Up Uncert Alloc</v>
          </cell>
          <cell r="C83">
            <v>38253.25</v>
          </cell>
        </row>
        <row r="84">
          <cell r="A84">
            <v>508156</v>
          </cell>
          <cell r="B84" t="str">
            <v>EIM Exp-7078 FRP Month Up Uncert Alloc</v>
          </cell>
          <cell r="C84">
            <v>-1943.47</v>
          </cell>
        </row>
        <row r="85">
          <cell r="A85">
            <v>508157</v>
          </cell>
          <cell r="B85" t="str">
            <v>EIM Exp-7087 FRP Daily Down Uncert Allo</v>
          </cell>
          <cell r="C85">
            <v>2679.45</v>
          </cell>
        </row>
        <row r="86">
          <cell r="A86">
            <v>508158</v>
          </cell>
          <cell r="B86" t="str">
            <v>EIM Exp-7088 FRP Month Down Uncert Allo</v>
          </cell>
          <cell r="C86">
            <v>996.27</v>
          </cell>
        </row>
        <row r="87">
          <cell r="A87">
            <v>508161</v>
          </cell>
          <cell r="B87" t="str">
            <v>EIM Exp-7070 Flex Ramp F/C: PAC to TC</v>
          </cell>
          <cell r="C87">
            <v>10326.56</v>
          </cell>
        </row>
        <row r="88">
          <cell r="A88">
            <v>508162</v>
          </cell>
          <cell r="B88" t="str">
            <v>EIM Exp-7076 Flex Ramp Alloc: PAC to TC</v>
          </cell>
          <cell r="C88">
            <v>-17013.68</v>
          </cell>
        </row>
        <row r="89">
          <cell r="A89">
            <v>508165</v>
          </cell>
          <cell r="B89" t="str">
            <v>EIM Exp 7077 Daily Up: PAC to TC</v>
          </cell>
          <cell r="C89">
            <v>-3608.73</v>
          </cell>
        </row>
        <row r="90">
          <cell r="A90">
            <v>508166</v>
          </cell>
          <cell r="B90" t="str">
            <v>EIM Exp-7078 Month Up: PAC to TC</v>
          </cell>
          <cell r="C90">
            <v>538.97</v>
          </cell>
        </row>
        <row r="91">
          <cell r="A91">
            <v>508167</v>
          </cell>
          <cell r="B91" t="str">
            <v>EIM Exp-7087 Daily Down: PAC to TC</v>
          </cell>
          <cell r="C91">
            <v>-945.25</v>
          </cell>
        </row>
        <row r="92">
          <cell r="A92">
            <v>508168</v>
          </cell>
          <cell r="B92" t="str">
            <v>EIM Exp-7088 Month Down: PAC to TC</v>
          </cell>
          <cell r="C92">
            <v>14.72</v>
          </cell>
        </row>
        <row r="93">
          <cell r="A93">
            <v>514000</v>
          </cell>
          <cell r="B93" t="str">
            <v>Broker Fees</v>
          </cell>
          <cell r="C93">
            <v>5753.22</v>
          </cell>
        </row>
        <row r="94">
          <cell r="A94">
            <v>546515</v>
          </cell>
          <cell r="B94" t="str">
            <v>WA GHG Wholesale Obligation</v>
          </cell>
          <cell r="C94">
            <v>2169642</v>
          </cell>
        </row>
        <row r="95">
          <cell r="A95">
            <v>546516</v>
          </cell>
          <cell r="B95" t="str">
            <v>CA GHG Wholesale Obligation</v>
          </cell>
          <cell r="C95">
            <v>98873.7</v>
          </cell>
        </row>
        <row r="96">
          <cell r="A96">
            <v>546520</v>
          </cell>
          <cell r="B96" t="str">
            <v>Operating Reserves Expense</v>
          </cell>
          <cell r="C96">
            <v>2445886.9700000002</v>
          </cell>
        </row>
        <row r="97">
          <cell r="A97">
            <v>546526</v>
          </cell>
          <cell r="B97" t="str">
            <v>CA GHG Retail Obligation</v>
          </cell>
          <cell r="C97">
            <v>1883478.02</v>
          </cell>
        </row>
        <row r="98">
          <cell r="A98">
            <v>546530</v>
          </cell>
          <cell r="B98" t="str">
            <v>ISO/PX Charges</v>
          </cell>
          <cell r="C98">
            <v>1332.18</v>
          </cell>
        </row>
        <row r="99">
          <cell r="A99">
            <v>546536</v>
          </cell>
          <cell r="B99" t="str">
            <v>Blue Sky REC Purchases</v>
          </cell>
          <cell r="C99">
            <v>920062.59</v>
          </cell>
        </row>
        <row r="100">
          <cell r="A100">
            <v>546545</v>
          </cell>
          <cell r="B100" t="str">
            <v>RPS Compliance Purchases</v>
          </cell>
          <cell r="C100">
            <v>372342.9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8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-2559796.27</v>
          </cell>
        </row>
        <row r="2">
          <cell r="A2">
            <v>301406</v>
          </cell>
          <cell r="B2" t="str">
            <v>Short-Term Firm Wholesale</v>
          </cell>
          <cell r="C2">
            <v>-20034496.789999999</v>
          </cell>
        </row>
        <row r="3">
          <cell r="A3">
            <v>301410</v>
          </cell>
          <cell r="B3" t="str">
            <v>Trading Sales Netted</v>
          </cell>
          <cell r="C3">
            <v>163272</v>
          </cell>
        </row>
        <row r="4">
          <cell r="A4">
            <v>301411</v>
          </cell>
          <cell r="B4" t="str">
            <v>Bookout Sales Netted</v>
          </cell>
          <cell r="C4">
            <v>1835393.76</v>
          </cell>
        </row>
        <row r="5">
          <cell r="A5">
            <v>301428</v>
          </cell>
          <cell r="B5" t="str">
            <v>Trans Serv-Utah FERC Customers</v>
          </cell>
          <cell r="C5">
            <v>-5813.78</v>
          </cell>
        </row>
        <row r="6">
          <cell r="A6">
            <v>301443</v>
          </cell>
          <cell r="B6" t="str">
            <v>On Sys Firm-Utah FERC Customers</v>
          </cell>
          <cell r="C6">
            <v>-1551241.35</v>
          </cell>
        </row>
        <row r="7">
          <cell r="A7">
            <v>301900</v>
          </cell>
          <cell r="B7" t="str">
            <v>Electricity Income - Other</v>
          </cell>
          <cell r="C7">
            <v>-2010.39</v>
          </cell>
        </row>
        <row r="8">
          <cell r="A8">
            <v>301916</v>
          </cell>
          <cell r="B8" t="str">
            <v>Pre-Merger Firm Wheeling Revenue - PPD</v>
          </cell>
          <cell r="C8">
            <v>-650316.31000000006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-30660.01</v>
          </cell>
        </row>
        <row r="11">
          <cell r="A11">
            <v>301951</v>
          </cell>
          <cell r="B11" t="str">
            <v>Non-Wheeling System Revenue</v>
          </cell>
          <cell r="C11">
            <v>-297447.26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-1448436.83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-7600</v>
          </cell>
        </row>
        <row r="18">
          <cell r="A18">
            <v>352950</v>
          </cell>
          <cell r="B18" t="str">
            <v>REC Sales - Wind Wake Loss Indemnity</v>
          </cell>
          <cell r="C18">
            <v>-2035.86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-2192.12</v>
          </cell>
        </row>
        <row r="20">
          <cell r="A20">
            <v>505165</v>
          </cell>
          <cell r="B20" t="str">
            <v>CA Solar-Net Meter Export Cred-Accrual</v>
          </cell>
          <cell r="C20">
            <v>4820.2299999999996</v>
          </cell>
        </row>
        <row r="21">
          <cell r="A21">
            <v>505170</v>
          </cell>
          <cell r="B21" t="str">
            <v>OR Comm Solar-Sub Bill Credit</v>
          </cell>
          <cell r="C21">
            <v>43182.67</v>
          </cell>
        </row>
        <row r="22">
          <cell r="A22">
            <v>505171</v>
          </cell>
          <cell r="B22" t="str">
            <v>OR Comm Solar-Unsubscribed Purchase</v>
          </cell>
          <cell r="C22">
            <v>591.74</v>
          </cell>
        </row>
        <row r="23">
          <cell r="A23">
            <v>505187</v>
          </cell>
          <cell r="B23" t="str">
            <v>UT Solar-Net Meter Export Cred-Actual</v>
          </cell>
          <cell r="C23">
            <v>924228.45</v>
          </cell>
        </row>
        <row r="24">
          <cell r="A24">
            <v>505188</v>
          </cell>
          <cell r="B24" t="str">
            <v>UT Solar-Sch137 Net Mtr Exprt Cr-Actual</v>
          </cell>
          <cell r="C24">
            <v>614963.94999999995</v>
          </cell>
        </row>
        <row r="25">
          <cell r="A25">
            <v>505190</v>
          </cell>
          <cell r="B25" t="str">
            <v>OR Solar Incentive Purchases</v>
          </cell>
          <cell r="C25">
            <v>229129.05</v>
          </cell>
        </row>
        <row r="26">
          <cell r="A26">
            <v>505195</v>
          </cell>
          <cell r="B26" t="str">
            <v>Purchased Power-UT Subscriber Solar</v>
          </cell>
          <cell r="C26">
            <v>208452.09</v>
          </cell>
        </row>
        <row r="27">
          <cell r="A27">
            <v>505206</v>
          </cell>
          <cell r="B27" t="str">
            <v>Other Energy Purchases, Intchg Rec/Del</v>
          </cell>
          <cell r="C27">
            <v>19652.099999999999</v>
          </cell>
        </row>
        <row r="28">
          <cell r="A28">
            <v>505214</v>
          </cell>
          <cell r="B28" t="str">
            <v>Firm Energy Purchases</v>
          </cell>
          <cell r="C28">
            <v>35489061.590000004</v>
          </cell>
        </row>
        <row r="29">
          <cell r="A29">
            <v>505215</v>
          </cell>
          <cell r="B29" t="str">
            <v>Post-Merger Imbalance Charges(In MV-PBS</v>
          </cell>
          <cell r="C29">
            <v>4542.08</v>
          </cell>
        </row>
        <row r="30">
          <cell r="A30">
            <v>505218</v>
          </cell>
          <cell r="B30" t="str">
            <v>Firm Demand Purchases</v>
          </cell>
          <cell r="C30">
            <v>1689962.4</v>
          </cell>
        </row>
        <row r="31">
          <cell r="A31">
            <v>505220</v>
          </cell>
          <cell r="B31" t="str">
            <v>Trading Purchases Netted</v>
          </cell>
          <cell r="C31">
            <v>-155672</v>
          </cell>
        </row>
        <row r="32">
          <cell r="A32">
            <v>505221</v>
          </cell>
          <cell r="B32" t="str">
            <v>Bookout Purchases Netted</v>
          </cell>
          <cell r="C32">
            <v>-5361899.3</v>
          </cell>
        </row>
        <row r="33">
          <cell r="A33">
            <v>505224</v>
          </cell>
          <cell r="B33" t="str">
            <v>Short-Term Firm Wholesale Purchases</v>
          </cell>
          <cell r="C33">
            <v>174736323.15000001</v>
          </cell>
        </row>
        <row r="34">
          <cell r="A34">
            <v>505240</v>
          </cell>
          <cell r="B34" t="str">
            <v>Availability LDs – Net Power Costs</v>
          </cell>
          <cell r="C34">
            <v>-4943295.6900000004</v>
          </cell>
        </row>
        <row r="35">
          <cell r="A35">
            <v>505291</v>
          </cell>
          <cell r="B35" t="str">
            <v>Bookouts Netted (in PP)-Losses</v>
          </cell>
          <cell r="C35">
            <v>3526505.54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3316521.51</v>
          </cell>
        </row>
        <row r="38">
          <cell r="A38">
            <v>505315</v>
          </cell>
          <cell r="B38" t="str">
            <v>Firm Energy Purchases-OPR Var Lease Exp</v>
          </cell>
          <cell r="C38">
            <v>19287.400000000001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1443968.51</v>
          </cell>
        </row>
        <row r="40">
          <cell r="A40">
            <v>505931</v>
          </cell>
          <cell r="B40" t="str">
            <v>I/C S-T Firm Purch Power Exp-Sierra Pac</v>
          </cell>
          <cell r="C40">
            <v>2580.3000000000002</v>
          </cell>
        </row>
        <row r="41">
          <cell r="A41">
            <v>505932</v>
          </cell>
          <cell r="B41" t="str">
            <v>I/C S-T Firm Purch Power Exp-Nevada Pwr</v>
          </cell>
          <cell r="C41">
            <v>926.26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154813.03</v>
          </cell>
        </row>
        <row r="43">
          <cell r="A43">
            <v>506010</v>
          </cell>
          <cell r="B43" t="str">
            <v>Short-Term Firm Wheeling</v>
          </cell>
          <cell r="C43">
            <v>1815704.17</v>
          </cell>
        </row>
        <row r="44">
          <cell r="A44">
            <v>506020</v>
          </cell>
          <cell r="B44" t="str">
            <v>Non-Firm Wheeling Expense</v>
          </cell>
          <cell r="C44">
            <v>2684795.07</v>
          </cell>
        </row>
        <row r="45">
          <cell r="A45">
            <v>506050</v>
          </cell>
          <cell r="B45" t="str">
            <v>Firm Wheeling Expense</v>
          </cell>
          <cell r="C45">
            <v>10414638.779999999</v>
          </cell>
        </row>
        <row r="46">
          <cell r="A46">
            <v>506801</v>
          </cell>
          <cell r="B46" t="str">
            <v>EIM Wheeling Exp-GMC Transaction Charge</v>
          </cell>
          <cell r="C46">
            <v>274978.15999999997</v>
          </cell>
        </row>
        <row r="47">
          <cell r="A47">
            <v>506802</v>
          </cell>
          <cell r="B47" t="str">
            <v>EIM Wheeling Exp - GMC Bid Segment Fee</v>
          </cell>
          <cell r="C47">
            <v>1491.3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3648.12</v>
          </cell>
        </row>
        <row r="50">
          <cell r="A50">
            <v>506922</v>
          </cell>
          <cell r="B50" t="str">
            <v>I/C Non-Firm Wheeling Exp-Nevada Pwr</v>
          </cell>
          <cell r="C50">
            <v>7354.7</v>
          </cell>
        </row>
        <row r="51">
          <cell r="A51">
            <v>508001</v>
          </cell>
          <cell r="B51" t="str">
            <v>EIM Exp - FMM IIE: CAISO to Pac</v>
          </cell>
          <cell r="C51">
            <v>-11130517.960000001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-467416.78</v>
          </cell>
        </row>
        <row r="53">
          <cell r="A53">
            <v>508011</v>
          </cell>
          <cell r="B53" t="str">
            <v>EIM Exp - RTD IIE: CAISO to Pac</v>
          </cell>
          <cell r="C53">
            <v>-1073341.3600000001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-77778.05</v>
          </cell>
        </row>
        <row r="55">
          <cell r="A55">
            <v>508015</v>
          </cell>
          <cell r="B55" t="str">
            <v>EIM Exp - GHG Em Cost Rev: CAISO to Pac</v>
          </cell>
          <cell r="C55">
            <v>-271863.36</v>
          </cell>
        </row>
        <row r="56">
          <cell r="A56">
            <v>508021</v>
          </cell>
          <cell r="B56" t="str">
            <v>EIM Exp - UIE (Load): CAISO to Pac</v>
          </cell>
          <cell r="C56">
            <v>-143131.22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1357103.93</v>
          </cell>
        </row>
        <row r="58">
          <cell r="A58">
            <v>508031</v>
          </cell>
          <cell r="B58" t="str">
            <v>EIM Exp - UIE (Gen): CAISO to Pac</v>
          </cell>
          <cell r="C58">
            <v>1310102.8999999999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-66670.28</v>
          </cell>
        </row>
        <row r="60">
          <cell r="A60">
            <v>508051</v>
          </cell>
          <cell r="B60" t="str">
            <v>EIM Exp - O/U Sched Charge: w/CAISO</v>
          </cell>
          <cell r="C60">
            <v>6439.79</v>
          </cell>
        </row>
        <row r="61">
          <cell r="A61">
            <v>508052</v>
          </cell>
          <cell r="B61" t="str">
            <v>EIM Exp-O/U Sched Chrg: Pac to TC</v>
          </cell>
          <cell r="C61">
            <v>-1410.12</v>
          </cell>
        </row>
        <row r="62">
          <cell r="A62">
            <v>508053</v>
          </cell>
          <cell r="B62" t="str">
            <v>EIM Exp - O/U Sched Alloc: w/CAISO</v>
          </cell>
          <cell r="C62">
            <v>-216614.96</v>
          </cell>
        </row>
        <row r="63">
          <cell r="A63">
            <v>508054</v>
          </cell>
          <cell r="B63" t="str">
            <v>EIM Exp-O/U Sched Alloc: PAC to TC</v>
          </cell>
          <cell r="C63">
            <v>7171.46</v>
          </cell>
        </row>
        <row r="64">
          <cell r="A64">
            <v>508062</v>
          </cell>
          <cell r="B64" t="str">
            <v>EIM Exp-Spinning Reserve Oblig: w/CAISO</v>
          </cell>
          <cell r="C64">
            <v>-72.58</v>
          </cell>
        </row>
        <row r="65">
          <cell r="A65">
            <v>508063</v>
          </cell>
          <cell r="B65" t="str">
            <v>EIM Exp-Spin Reserve Neutral: w/CAISO</v>
          </cell>
          <cell r="C65">
            <v>341.76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-265.48</v>
          </cell>
        </row>
        <row r="67">
          <cell r="A67">
            <v>508065</v>
          </cell>
          <cell r="B67" t="str">
            <v>EIM Exp-Non-Spin Reserve Neut: w/CAISO</v>
          </cell>
          <cell r="C67">
            <v>1189.25</v>
          </cell>
        </row>
        <row r="68">
          <cell r="A68">
            <v>508071</v>
          </cell>
          <cell r="B68" t="str">
            <v>EIM Exp - RT Bid Cost Recovery: w/CAISO</v>
          </cell>
          <cell r="C68">
            <v>-23.43</v>
          </cell>
        </row>
        <row r="69">
          <cell r="A69">
            <v>508111</v>
          </cell>
          <cell r="B69" t="str">
            <v>EIM Exp-RT Imb Energy Offset: w/CAISO</v>
          </cell>
          <cell r="C69">
            <v>-2134676.37</v>
          </cell>
        </row>
        <row r="70">
          <cell r="A70">
            <v>508112</v>
          </cell>
          <cell r="B70" t="str">
            <v>EIM Exp-RT Imb Energy Offset: Pac to TC</v>
          </cell>
          <cell r="C70">
            <v>-44250.73</v>
          </cell>
        </row>
        <row r="71">
          <cell r="A71">
            <v>508121</v>
          </cell>
          <cell r="B71" t="str">
            <v>EIM Exp-RT BCR EIM Alloc: CAISO to Pac</v>
          </cell>
          <cell r="C71">
            <v>9742.77</v>
          </cell>
        </row>
        <row r="72">
          <cell r="A72">
            <v>508122</v>
          </cell>
          <cell r="B72" t="str">
            <v>EIM Exp-RT BCR EIM Alloc: Pac to TC</v>
          </cell>
          <cell r="C72">
            <v>-14481.59</v>
          </cell>
        </row>
        <row r="73">
          <cell r="A73">
            <v>508125</v>
          </cell>
          <cell r="B73" t="str">
            <v>EIM Exp-RTM BCR EIM Set: CAISO to Pac</v>
          </cell>
          <cell r="C73">
            <v>-21336.13</v>
          </cell>
        </row>
        <row r="74">
          <cell r="A74">
            <v>508131</v>
          </cell>
          <cell r="B74" t="str">
            <v>EIM Exp-RT Congestion OS: CAISO to Pac</v>
          </cell>
          <cell r="C74">
            <v>-4127261.93</v>
          </cell>
        </row>
        <row r="75">
          <cell r="A75">
            <v>508132</v>
          </cell>
          <cell r="B75" t="str">
            <v>EIM Exp-RT Congestion OS: Pac to TC</v>
          </cell>
          <cell r="C75">
            <v>344725.62</v>
          </cell>
        </row>
        <row r="76">
          <cell r="A76">
            <v>508141</v>
          </cell>
          <cell r="B76" t="str">
            <v>EIM Exp-RT Marginal Loss: CAISO to Pac</v>
          </cell>
          <cell r="C76">
            <v>-902465.96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-45735.16</v>
          </cell>
        </row>
        <row r="79">
          <cell r="A79">
            <v>508151</v>
          </cell>
          <cell r="B79" t="str">
            <v>EIM Exp-7070 FRP Forecast Mvmt</v>
          </cell>
          <cell r="C79">
            <v>-378738.68</v>
          </cell>
        </row>
        <row r="80">
          <cell r="A80">
            <v>508152</v>
          </cell>
          <cell r="B80" t="str">
            <v>EIM Exp-7076 FRP Forecast Mvmt Alloc</v>
          </cell>
          <cell r="C80">
            <v>-114103.72</v>
          </cell>
        </row>
        <row r="81">
          <cell r="A81">
            <v>508153</v>
          </cell>
          <cell r="B81" t="str">
            <v>EIM Exp-7071 FRP Daily Up Uncert</v>
          </cell>
          <cell r="C81">
            <v>-12676.58</v>
          </cell>
        </row>
        <row r="82">
          <cell r="A82">
            <v>508154</v>
          </cell>
          <cell r="B82" t="str">
            <v>EIM Exp-7081 FRP Daily Down Uncert</v>
          </cell>
          <cell r="C82">
            <v>334.49</v>
          </cell>
        </row>
        <row r="83">
          <cell r="A83">
            <v>508155</v>
          </cell>
          <cell r="B83" t="str">
            <v>EIM Exp-7077 FRP Daily Up Uncert Alloc</v>
          </cell>
          <cell r="C83">
            <v>74760.27</v>
          </cell>
        </row>
        <row r="84">
          <cell r="A84">
            <v>508156</v>
          </cell>
          <cell r="B84" t="str">
            <v>EIM Exp-7078 FRP Month Up Uncert Alloc</v>
          </cell>
          <cell r="C84">
            <v>-34254.81</v>
          </cell>
        </row>
        <row r="85">
          <cell r="A85">
            <v>508157</v>
          </cell>
          <cell r="B85" t="str">
            <v>EIM Exp-7087 FRP Daily Down Uncert Allo</v>
          </cell>
          <cell r="C85">
            <v>2314.63</v>
          </cell>
        </row>
        <row r="86">
          <cell r="A86">
            <v>508158</v>
          </cell>
          <cell r="B86" t="str">
            <v>EIM Exp-7088 FRP Month Down Uncert Allo</v>
          </cell>
          <cell r="C86">
            <v>-1079.54</v>
          </cell>
        </row>
        <row r="87">
          <cell r="A87">
            <v>508161</v>
          </cell>
          <cell r="B87" t="str">
            <v>EIM Exp-7070 Flex Ramp F/C: PAC to TC</v>
          </cell>
          <cell r="C87">
            <v>6.3</v>
          </cell>
        </row>
        <row r="88">
          <cell r="A88">
            <v>508162</v>
          </cell>
          <cell r="B88" t="str">
            <v>EIM Exp-7076 Flex Ramp Alloc: PAC to TC</v>
          </cell>
          <cell r="C88">
            <v>-494.3</v>
          </cell>
        </row>
        <row r="89">
          <cell r="A89">
            <v>508165</v>
          </cell>
          <cell r="B89" t="str">
            <v>EIM Exp 7077 Daily Up: PAC to TC</v>
          </cell>
          <cell r="C89">
            <v>-2016.85</v>
          </cell>
        </row>
        <row r="90">
          <cell r="A90">
            <v>508166</v>
          </cell>
          <cell r="B90" t="str">
            <v>EIM Exp-7078 Month Up: PAC to TC</v>
          </cell>
          <cell r="C90">
            <v>-394.39</v>
          </cell>
        </row>
        <row r="91">
          <cell r="A91">
            <v>508167</v>
          </cell>
          <cell r="B91" t="str">
            <v>EIM Exp-7087 Daily Down: PAC to TC</v>
          </cell>
          <cell r="C91">
            <v>-34.340000000000003</v>
          </cell>
        </row>
        <row r="92">
          <cell r="A92">
            <v>508168</v>
          </cell>
          <cell r="B92" t="str">
            <v>EIM Exp-7088 Month Down: PAC to TC</v>
          </cell>
          <cell r="C92">
            <v>4.25</v>
          </cell>
        </row>
        <row r="93">
          <cell r="A93">
            <v>514000</v>
          </cell>
          <cell r="B93" t="str">
            <v>Broker Fees</v>
          </cell>
          <cell r="C93">
            <v>11716.8</v>
          </cell>
        </row>
        <row r="94">
          <cell r="A94">
            <v>546515</v>
          </cell>
          <cell r="B94" t="str">
            <v>WA GHG Wholesale Obligation</v>
          </cell>
          <cell r="C94">
            <v>2347927</v>
          </cell>
        </row>
        <row r="95">
          <cell r="A95">
            <v>546516</v>
          </cell>
          <cell r="B95" t="str">
            <v>CA GHG Wholesale Obligation</v>
          </cell>
          <cell r="C95">
            <v>45126.16</v>
          </cell>
        </row>
        <row r="96">
          <cell r="A96">
            <v>546520</v>
          </cell>
          <cell r="B96" t="str">
            <v>Operating Reserves Expense</v>
          </cell>
          <cell r="C96">
            <v>2442780.17</v>
          </cell>
        </row>
        <row r="97">
          <cell r="A97">
            <v>546526</v>
          </cell>
          <cell r="B97" t="str">
            <v>CA GHG Retail Obligation</v>
          </cell>
          <cell r="C97">
            <v>680478.01</v>
          </cell>
        </row>
        <row r="98">
          <cell r="A98">
            <v>546530</v>
          </cell>
          <cell r="B98" t="str">
            <v>ISO/PX Charges</v>
          </cell>
          <cell r="C98">
            <v>3977.06</v>
          </cell>
        </row>
        <row r="99">
          <cell r="A99">
            <v>546536</v>
          </cell>
          <cell r="B99" t="str">
            <v>Blue Sky REC Purchases</v>
          </cell>
          <cell r="C99">
            <v>693601.33</v>
          </cell>
        </row>
        <row r="100">
          <cell r="A100">
            <v>546545</v>
          </cell>
          <cell r="B100" t="str">
            <v>RPS Compliance Purchases</v>
          </cell>
          <cell r="C100">
            <v>15035.6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9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-2850037.85</v>
          </cell>
        </row>
        <row r="2">
          <cell r="A2">
            <v>301406</v>
          </cell>
          <cell r="B2" t="str">
            <v>Short-Term Firm Wholesale</v>
          </cell>
          <cell r="C2">
            <v>-15678118.49</v>
          </cell>
        </row>
        <row r="3">
          <cell r="A3">
            <v>301410</v>
          </cell>
          <cell r="B3" t="str">
            <v>Trading Sales Netted</v>
          </cell>
          <cell r="C3">
            <v>198976</v>
          </cell>
        </row>
        <row r="4">
          <cell r="A4">
            <v>301411</v>
          </cell>
          <cell r="B4" t="str">
            <v>Bookout Sales Netted</v>
          </cell>
          <cell r="C4">
            <v>996086.49</v>
          </cell>
        </row>
        <row r="5">
          <cell r="A5">
            <v>301428</v>
          </cell>
          <cell r="B5" t="str">
            <v>Trans Serv-Utah FERC Customers</v>
          </cell>
          <cell r="C5">
            <v>-4195.8100000000004</v>
          </cell>
        </row>
        <row r="6">
          <cell r="A6">
            <v>301443</v>
          </cell>
          <cell r="B6" t="str">
            <v>On Sys Firm-Utah FERC Customers</v>
          </cell>
          <cell r="C6">
            <v>-1547873.5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-670241.35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-33967.360000000001</v>
          </cell>
        </row>
        <row r="11">
          <cell r="A11">
            <v>301951</v>
          </cell>
          <cell r="B11" t="str">
            <v>Non-Wheeling System Revenue</v>
          </cell>
          <cell r="C11">
            <v>-281647.59999999998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-1649.23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-1046214.89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-9600</v>
          </cell>
        </row>
        <row r="18">
          <cell r="A18">
            <v>352950</v>
          </cell>
          <cell r="B18" t="str">
            <v>REC Sales - Wind Wake Loss Indemnity</v>
          </cell>
          <cell r="C18">
            <v>-1378.32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-2561.8000000000002</v>
          </cell>
        </row>
        <row r="20">
          <cell r="A20">
            <v>505165</v>
          </cell>
          <cell r="B20" t="str">
            <v>CA Solar-Net Meter Export Cred-Accrual</v>
          </cell>
          <cell r="C20">
            <v>4654.37</v>
          </cell>
        </row>
        <row r="21">
          <cell r="A21">
            <v>505170</v>
          </cell>
          <cell r="B21" t="str">
            <v>OR Comm Solar-Sub Bill Credit</v>
          </cell>
          <cell r="C21">
            <v>37599.57</v>
          </cell>
        </row>
        <row r="22">
          <cell r="A22">
            <v>505171</v>
          </cell>
          <cell r="B22" t="str">
            <v>OR Comm Solar-Unsubscribed Purchase</v>
          </cell>
          <cell r="C22">
            <v>52.08</v>
          </cell>
        </row>
        <row r="23">
          <cell r="A23">
            <v>505187</v>
          </cell>
          <cell r="B23" t="str">
            <v>UT Solar-Net Meter Export Cred-Actual</v>
          </cell>
          <cell r="C23">
            <v>981855.81</v>
          </cell>
        </row>
        <row r="24">
          <cell r="A24">
            <v>505188</v>
          </cell>
          <cell r="B24" t="str">
            <v>UT Solar-Sch137 Net Mtr Exprt Cr-Actual</v>
          </cell>
          <cell r="C24">
            <v>537304.81000000006</v>
          </cell>
        </row>
        <row r="25">
          <cell r="A25">
            <v>505190</v>
          </cell>
          <cell r="B25" t="str">
            <v>OR Solar Incentive Purchases</v>
          </cell>
          <cell r="C25">
            <v>94369.05</v>
          </cell>
        </row>
        <row r="26">
          <cell r="A26">
            <v>505195</v>
          </cell>
          <cell r="B26" t="str">
            <v>Purchased Power-UT Subscriber Solar</v>
          </cell>
          <cell r="C26">
            <v>192448.54</v>
          </cell>
        </row>
        <row r="27">
          <cell r="A27">
            <v>505206</v>
          </cell>
          <cell r="B27" t="str">
            <v>Other Energy Purchases, Intchg Rec/Del</v>
          </cell>
          <cell r="C27">
            <v>23500.07</v>
          </cell>
        </row>
        <row r="28">
          <cell r="A28">
            <v>505214</v>
          </cell>
          <cell r="B28" t="str">
            <v>Firm Energy Purchases</v>
          </cell>
          <cell r="C28">
            <v>31314323.969999999</v>
          </cell>
        </row>
        <row r="29">
          <cell r="A29">
            <v>505215</v>
          </cell>
          <cell r="B29" t="str">
            <v>Post-Merger Imbalance Charges(In MV-PBS</v>
          </cell>
          <cell r="C29">
            <v>4543.3900000000003</v>
          </cell>
        </row>
        <row r="30">
          <cell r="A30">
            <v>505218</v>
          </cell>
          <cell r="B30" t="str">
            <v>Firm Demand Purchases</v>
          </cell>
          <cell r="C30">
            <v>1689917.8</v>
          </cell>
        </row>
        <row r="31">
          <cell r="A31">
            <v>505220</v>
          </cell>
          <cell r="B31" t="str">
            <v>Trading Purchases Netted</v>
          </cell>
          <cell r="C31">
            <v>-189376</v>
          </cell>
        </row>
        <row r="32">
          <cell r="A32">
            <v>505221</v>
          </cell>
          <cell r="B32" t="str">
            <v>Bookout Purchases Netted</v>
          </cell>
          <cell r="C32">
            <v>-3294552.99</v>
          </cell>
        </row>
        <row r="33">
          <cell r="A33">
            <v>505224</v>
          </cell>
          <cell r="B33" t="str">
            <v>Short-Term Firm Wholesale Purchases</v>
          </cell>
          <cell r="C33">
            <v>100039892.88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2298466.5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1449886.64</v>
          </cell>
        </row>
        <row r="38">
          <cell r="A38">
            <v>505315</v>
          </cell>
          <cell r="B38" t="str">
            <v>Firm Energy Purchases-OPR Var Lease Exp</v>
          </cell>
          <cell r="C38">
            <v>15282.56</v>
          </cell>
        </row>
        <row r="39">
          <cell r="A39">
            <v>505318</v>
          </cell>
          <cell r="B39" t="str">
            <v>Firm Demand Purchases-FIN Var Lease Exp</v>
          </cell>
          <cell r="C39">
            <v>458749.88</v>
          </cell>
        </row>
        <row r="40">
          <cell r="A40">
            <v>505931</v>
          </cell>
          <cell r="B40" t="str">
            <v>I/C S-T Firm Purch Power Exp-Sierra Pac</v>
          </cell>
          <cell r="C40">
            <v>4606.5</v>
          </cell>
        </row>
        <row r="41">
          <cell r="A41">
            <v>505932</v>
          </cell>
          <cell r="B41" t="str">
            <v>I/C S-T Firm Purch Power Exp-Nevada Pwr</v>
          </cell>
          <cell r="C41">
            <v>14248.24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154401.03</v>
          </cell>
        </row>
        <row r="43">
          <cell r="A43">
            <v>506010</v>
          </cell>
          <cell r="B43" t="str">
            <v>Short-Term Firm Wheeling</v>
          </cell>
          <cell r="C43">
            <v>1788569.8</v>
          </cell>
        </row>
        <row r="44">
          <cell r="A44">
            <v>506020</v>
          </cell>
          <cell r="B44" t="str">
            <v>Non-Firm Wheeling Expense</v>
          </cell>
          <cell r="C44">
            <v>2181633.2599999998</v>
          </cell>
        </row>
        <row r="45">
          <cell r="A45">
            <v>506050</v>
          </cell>
          <cell r="B45" t="str">
            <v>Firm Wheeling Expense</v>
          </cell>
          <cell r="C45">
            <v>10104415.77</v>
          </cell>
        </row>
        <row r="46">
          <cell r="A46">
            <v>506801</v>
          </cell>
          <cell r="B46" t="str">
            <v>EIM Wheeling Exp-GMC Transaction Charge</v>
          </cell>
          <cell r="C46">
            <v>248159.23</v>
          </cell>
        </row>
        <row r="47">
          <cell r="A47">
            <v>506802</v>
          </cell>
          <cell r="B47" t="str">
            <v>EIM Wheeling Exp - GMC Bid Segment Fee</v>
          </cell>
          <cell r="C47">
            <v>1354.8</v>
          </cell>
        </row>
        <row r="48">
          <cell r="A48">
            <v>506912</v>
          </cell>
          <cell r="B48" t="str">
            <v>I/C S-T Firm Wheeling Exp-Nevada Pwr</v>
          </cell>
          <cell r="C48">
            <v>95090</v>
          </cell>
        </row>
        <row r="49">
          <cell r="A49">
            <v>506921</v>
          </cell>
          <cell r="B49" t="str">
            <v>I/C Non-Firm Wheeling Exp-Sierra Pac</v>
          </cell>
          <cell r="C49">
            <v>18337.32</v>
          </cell>
        </row>
        <row r="50">
          <cell r="A50">
            <v>506922</v>
          </cell>
          <cell r="B50" t="str">
            <v>I/C Non-Firm Wheeling Exp-Nevada Pwr</v>
          </cell>
          <cell r="C50">
            <v>261.61</v>
          </cell>
        </row>
        <row r="51">
          <cell r="A51">
            <v>508001</v>
          </cell>
          <cell r="B51" t="str">
            <v>EIM Exp - FMM IIE: CAISO to Pac</v>
          </cell>
          <cell r="C51">
            <v>-4266110.16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-174152.36</v>
          </cell>
        </row>
        <row r="53">
          <cell r="A53">
            <v>508011</v>
          </cell>
          <cell r="B53" t="str">
            <v>EIM Exp - RTD IIE: CAISO to Pac</v>
          </cell>
          <cell r="C53">
            <v>-390954.99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268284.28000000003</v>
          </cell>
        </row>
        <row r="55">
          <cell r="A55">
            <v>508015</v>
          </cell>
          <cell r="B55" t="str">
            <v>EIM Exp - GHG Em Cost Rev: CAISO to Pac</v>
          </cell>
          <cell r="C55">
            <v>-50745.82</v>
          </cell>
        </row>
        <row r="56">
          <cell r="A56">
            <v>508021</v>
          </cell>
          <cell r="B56" t="str">
            <v>EIM Exp - UIE (Load): CAISO to Pac</v>
          </cell>
          <cell r="C56">
            <v>154070.32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1098661.92</v>
          </cell>
        </row>
        <row r="58">
          <cell r="A58">
            <v>508031</v>
          </cell>
          <cell r="B58" t="str">
            <v>EIM Exp - UIE (Gen): CAISO to Pac</v>
          </cell>
          <cell r="C58">
            <v>670025.30000000005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180495.05</v>
          </cell>
        </row>
        <row r="60">
          <cell r="A60">
            <v>508051</v>
          </cell>
          <cell r="B60" t="str">
            <v>EIM Exp - O/U Sched Charge: w/CAISO</v>
          </cell>
          <cell r="C60">
            <v>9212.67</v>
          </cell>
        </row>
        <row r="61">
          <cell r="A61">
            <v>508052</v>
          </cell>
          <cell r="B61" t="str">
            <v>EIM Exp-O/U Sched Chrg: Pac to TC</v>
          </cell>
          <cell r="C61">
            <v>-1864.47</v>
          </cell>
        </row>
        <row r="62">
          <cell r="A62">
            <v>508053</v>
          </cell>
          <cell r="B62" t="str">
            <v>EIM Exp - O/U Sched Alloc: w/CAISO</v>
          </cell>
          <cell r="C62">
            <v>-57343.01</v>
          </cell>
        </row>
        <row r="63">
          <cell r="A63">
            <v>508054</v>
          </cell>
          <cell r="B63" t="str">
            <v>EIM Exp-O/U Sched Alloc: PAC to TC</v>
          </cell>
          <cell r="C63">
            <v>31181</v>
          </cell>
        </row>
        <row r="64">
          <cell r="A64">
            <v>508062</v>
          </cell>
          <cell r="B64" t="str">
            <v>EIM Exp-Spinning Reserve Oblig: w/CAISO</v>
          </cell>
          <cell r="C64">
            <v>99.03</v>
          </cell>
        </row>
        <row r="65">
          <cell r="A65">
            <v>508063</v>
          </cell>
          <cell r="B65" t="str">
            <v>EIM Exp-Spin Reserve Neutral: w/CAISO</v>
          </cell>
          <cell r="C65">
            <v>36.01</v>
          </cell>
        </row>
        <row r="66">
          <cell r="A66">
            <v>508064</v>
          </cell>
          <cell r="B66" t="str">
            <v>EIM Exp-Non-Spin Reserve Oblig: w/CAISO</v>
          </cell>
          <cell r="C66">
            <v>66.86</v>
          </cell>
        </row>
        <row r="67">
          <cell r="A67">
            <v>508065</v>
          </cell>
          <cell r="B67" t="str">
            <v>EIM Exp-Non-Spin Reserve Neut: w/CAISO</v>
          </cell>
          <cell r="C67">
            <v>106.44</v>
          </cell>
        </row>
        <row r="68">
          <cell r="A68">
            <v>508071</v>
          </cell>
          <cell r="B68" t="str">
            <v>EIM Exp - RT Bid Cost Recovery: w/CAISO</v>
          </cell>
          <cell r="C68">
            <v>-2.7</v>
          </cell>
        </row>
        <row r="69">
          <cell r="A69">
            <v>508111</v>
          </cell>
          <cell r="B69" t="str">
            <v>EIM Exp-RT Imb Energy Offset: w/CAISO</v>
          </cell>
          <cell r="C69">
            <v>-311188.5</v>
          </cell>
        </row>
        <row r="70">
          <cell r="A70">
            <v>508112</v>
          </cell>
          <cell r="B70" t="str">
            <v>EIM Exp-RT Imb Energy Offset: Pac to TC</v>
          </cell>
          <cell r="C70">
            <v>-157066.26</v>
          </cell>
        </row>
        <row r="71">
          <cell r="A71">
            <v>508121</v>
          </cell>
          <cell r="B71" t="str">
            <v>EIM Exp-RT BCR EIM Alloc: CAISO to Pac</v>
          </cell>
          <cell r="C71">
            <v>45201.84</v>
          </cell>
        </row>
        <row r="72">
          <cell r="A72">
            <v>508122</v>
          </cell>
          <cell r="B72" t="str">
            <v>EIM Exp-RT BCR EIM Alloc: Pac to TC</v>
          </cell>
          <cell r="C72">
            <v>-16243.08</v>
          </cell>
        </row>
        <row r="73">
          <cell r="A73">
            <v>508125</v>
          </cell>
          <cell r="B73" t="str">
            <v>EIM Exp-RTM BCR EIM Set: CAISO to Pac</v>
          </cell>
          <cell r="C73">
            <v>-45150.59</v>
          </cell>
        </row>
        <row r="74">
          <cell r="A74">
            <v>508131</v>
          </cell>
          <cell r="B74" t="str">
            <v>EIM Exp-RT Congestion OS: CAISO to Pac</v>
          </cell>
          <cell r="C74">
            <v>-3964526.69</v>
          </cell>
        </row>
        <row r="75">
          <cell r="A75">
            <v>508132</v>
          </cell>
          <cell r="B75" t="str">
            <v>EIM Exp-RT Congestion OS: Pac to TC</v>
          </cell>
          <cell r="C75">
            <v>258665.48</v>
          </cell>
        </row>
        <row r="76">
          <cell r="A76">
            <v>508141</v>
          </cell>
          <cell r="B76" t="str">
            <v>EIM Exp-RT Marginal Loss: CAISO to Pac</v>
          </cell>
          <cell r="C76">
            <v>-677380.84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-23779.61</v>
          </cell>
        </row>
        <row r="79">
          <cell r="A79">
            <v>508151</v>
          </cell>
          <cell r="B79" t="str">
            <v>EIM Exp-7070 FRP Forecast Mvmt</v>
          </cell>
          <cell r="C79">
            <v>-70082.14</v>
          </cell>
        </row>
        <row r="80">
          <cell r="A80">
            <v>508152</v>
          </cell>
          <cell r="B80" t="str">
            <v>EIM Exp-7076 FRP Forecast Mvmt Alloc</v>
          </cell>
          <cell r="C80">
            <v>8754.5499999999993</v>
          </cell>
        </row>
        <row r="81">
          <cell r="A81">
            <v>508153</v>
          </cell>
          <cell r="B81" t="str">
            <v>EIM Exp-7071 FRP Daily Up Uncert</v>
          </cell>
          <cell r="C81">
            <v>-13190.22</v>
          </cell>
        </row>
        <row r="82">
          <cell r="A82">
            <v>508154</v>
          </cell>
          <cell r="B82" t="str">
            <v>EIM Exp-7081 FRP Daily Down Uncert</v>
          </cell>
          <cell r="C82">
            <v>-3165.1</v>
          </cell>
        </row>
        <row r="83">
          <cell r="A83">
            <v>508155</v>
          </cell>
          <cell r="B83" t="str">
            <v>EIM Exp-7077 FRP Daily Up Uncert Alloc</v>
          </cell>
          <cell r="C83">
            <v>24806.15</v>
          </cell>
        </row>
        <row r="84">
          <cell r="A84">
            <v>508156</v>
          </cell>
          <cell r="B84" t="str">
            <v>EIM Exp-7078 FRP Month Up Uncert Alloc</v>
          </cell>
          <cell r="C84">
            <v>-263.3</v>
          </cell>
        </row>
        <row r="85">
          <cell r="A85">
            <v>508157</v>
          </cell>
          <cell r="B85" t="str">
            <v>EIM Exp-7087 FRP Daily Down Uncert Allo</v>
          </cell>
          <cell r="C85">
            <v>3868.81</v>
          </cell>
        </row>
        <row r="86">
          <cell r="A86">
            <v>508158</v>
          </cell>
          <cell r="B86" t="str">
            <v>EIM Exp-7088 FRP Month Down Uncert Allo</v>
          </cell>
          <cell r="C86">
            <v>73.53</v>
          </cell>
        </row>
        <row r="87">
          <cell r="A87">
            <v>508161</v>
          </cell>
          <cell r="B87" t="str">
            <v>EIM Exp-7070 Flex Ramp F/C: PAC to TC</v>
          </cell>
          <cell r="C87">
            <v>-70.400000000000006</v>
          </cell>
        </row>
        <row r="88">
          <cell r="A88">
            <v>508162</v>
          </cell>
          <cell r="B88" t="str">
            <v>EIM Exp-7076 Flex Ramp Alloc: PAC to TC</v>
          </cell>
          <cell r="C88">
            <v>-5039.62</v>
          </cell>
        </row>
        <row r="89">
          <cell r="A89">
            <v>508165</v>
          </cell>
          <cell r="B89" t="str">
            <v>EIM Exp 7077 Daily Up: PAC to TC</v>
          </cell>
          <cell r="C89">
            <v>-799.24</v>
          </cell>
        </row>
        <row r="90">
          <cell r="A90">
            <v>508166</v>
          </cell>
          <cell r="B90" t="str">
            <v>EIM Exp-7078 Month Up: PAC to TC</v>
          </cell>
          <cell r="C90">
            <v>310.11</v>
          </cell>
        </row>
        <row r="91">
          <cell r="A91">
            <v>508167</v>
          </cell>
          <cell r="B91" t="str">
            <v>EIM Exp-7087 Daily Down: PAC to TC</v>
          </cell>
          <cell r="C91">
            <v>-142.32</v>
          </cell>
        </row>
        <row r="92">
          <cell r="A92">
            <v>508168</v>
          </cell>
          <cell r="B92" t="str">
            <v>EIM Exp-7088 Month Down: PAC to TC</v>
          </cell>
          <cell r="C92">
            <v>-12.44</v>
          </cell>
        </row>
        <row r="93">
          <cell r="A93">
            <v>514000</v>
          </cell>
          <cell r="B93" t="str">
            <v>Broker Fees</v>
          </cell>
          <cell r="C93">
            <v>9387.64</v>
          </cell>
        </row>
        <row r="94">
          <cell r="A94">
            <v>546515</v>
          </cell>
          <cell r="B94" t="str">
            <v>WA GHG Wholesale Obligation</v>
          </cell>
          <cell r="C94">
            <v>5133183</v>
          </cell>
        </row>
        <row r="95">
          <cell r="A95">
            <v>546516</v>
          </cell>
          <cell r="B95" t="str">
            <v>CA GHG Wholesale Obligation</v>
          </cell>
          <cell r="C95">
            <v>256921.85</v>
          </cell>
        </row>
        <row r="96">
          <cell r="A96">
            <v>546520</v>
          </cell>
          <cell r="B96" t="str">
            <v>Operating Reserves Expense</v>
          </cell>
          <cell r="C96">
            <v>2437055.84</v>
          </cell>
        </row>
        <row r="97">
          <cell r="A97">
            <v>546526</v>
          </cell>
          <cell r="B97" t="str">
            <v>CA GHG Retail Obligation</v>
          </cell>
          <cell r="C97">
            <v>1054701.0900000001</v>
          </cell>
        </row>
        <row r="98">
          <cell r="A98">
            <v>546530</v>
          </cell>
          <cell r="B98" t="str">
            <v>ISO/PX Charges</v>
          </cell>
          <cell r="C98">
            <v>1210.83</v>
          </cell>
        </row>
        <row r="99">
          <cell r="A99">
            <v>546536</v>
          </cell>
          <cell r="B99" t="str">
            <v>Blue Sky REC Purchases</v>
          </cell>
          <cell r="C99">
            <v>611765.43999999994</v>
          </cell>
        </row>
        <row r="100">
          <cell r="A100">
            <v>546545</v>
          </cell>
          <cell r="B100" t="str">
            <v>RPS Compliance Purchases</v>
          </cell>
          <cell r="C100">
            <v>65188.5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0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-1462479.34</v>
          </cell>
        </row>
        <row r="2">
          <cell r="A2">
            <v>301406</v>
          </cell>
          <cell r="B2" t="str">
            <v>Short-Term Firm Wholesale</v>
          </cell>
          <cell r="C2">
            <v>-8020397.6799999997</v>
          </cell>
        </row>
        <row r="3">
          <cell r="A3">
            <v>301408</v>
          </cell>
          <cell r="B3" t="str">
            <v>Off-System Non Firm</v>
          </cell>
          <cell r="C3">
            <v>151330.57</v>
          </cell>
        </row>
        <row r="4">
          <cell r="A4">
            <v>301410</v>
          </cell>
          <cell r="B4" t="str">
            <v>Trading Sales Netted</v>
          </cell>
          <cell r="C4">
            <v>0</v>
          </cell>
        </row>
        <row r="5">
          <cell r="A5">
            <v>301411</v>
          </cell>
          <cell r="B5" t="str">
            <v>Bookout Sales Netted</v>
          </cell>
          <cell r="C5">
            <v>192756.17</v>
          </cell>
        </row>
        <row r="6">
          <cell r="A6">
            <v>301428</v>
          </cell>
          <cell r="B6" t="str">
            <v>Trans Serv-Utah FERC Customers</v>
          </cell>
          <cell r="C6">
            <v>-3568.06</v>
          </cell>
        </row>
        <row r="7">
          <cell r="A7">
            <v>301443</v>
          </cell>
          <cell r="B7" t="str">
            <v>On Sys Firm-Utah FERC Customers</v>
          </cell>
          <cell r="C7">
            <v>-1380977.64</v>
          </cell>
        </row>
        <row r="8">
          <cell r="A8">
            <v>301900</v>
          </cell>
          <cell r="B8" t="str">
            <v>Electricity Income - Other</v>
          </cell>
          <cell r="C8">
            <v>-2000</v>
          </cell>
        </row>
        <row r="9">
          <cell r="A9">
            <v>301916</v>
          </cell>
          <cell r="B9" t="str">
            <v>Pre-Merger Firm Wheeling Revenue - PPD</v>
          </cell>
          <cell r="C9">
            <v>-637699.03</v>
          </cell>
        </row>
        <row r="10">
          <cell r="A10">
            <v>301945</v>
          </cell>
          <cell r="B10" t="str">
            <v>Renewable Energy Credit Sales</v>
          </cell>
          <cell r="C10">
            <v>-308246.17</v>
          </cell>
        </row>
        <row r="11">
          <cell r="A11">
            <v>301949</v>
          </cell>
          <cell r="B11" t="str">
            <v>3rd Party Transmission O&amp;M - Revenue</v>
          </cell>
          <cell r="C11">
            <v>-23220.91</v>
          </cell>
        </row>
        <row r="12">
          <cell r="A12">
            <v>301951</v>
          </cell>
          <cell r="B12" t="str">
            <v>Non-Wheeling System Revenue</v>
          </cell>
          <cell r="C12">
            <v>-279514.90000000002</v>
          </cell>
        </row>
        <row r="13">
          <cell r="A13">
            <v>301959</v>
          </cell>
          <cell r="B13" t="str">
            <v>Wind-based Ancillary Services/Revenue</v>
          </cell>
          <cell r="C13">
            <v>0</v>
          </cell>
        </row>
        <row r="14">
          <cell r="A14">
            <v>302751</v>
          </cell>
          <cell r="B14" t="str">
            <v>I/C S-T Firm Wholesale Sales-Sierra Pac</v>
          </cell>
          <cell r="C14">
            <v>0</v>
          </cell>
        </row>
        <row r="15">
          <cell r="A15">
            <v>302752</v>
          </cell>
          <cell r="B15" t="str">
            <v>I/C S-T Firm Wholesale Sales-Nevada Pwr</v>
          </cell>
          <cell r="C15">
            <v>-38508</v>
          </cell>
        </row>
        <row r="16">
          <cell r="A16">
            <v>303028</v>
          </cell>
          <cell r="B16" t="str">
            <v>Line Loss W/S Trading Revenue(In MW-PBS</v>
          </cell>
          <cell r="C16">
            <v>-1719671.65</v>
          </cell>
        </row>
        <row r="17">
          <cell r="A17">
            <v>304101</v>
          </cell>
          <cell r="B17" t="str">
            <v>Bookouts Netted-Gains</v>
          </cell>
          <cell r="C17">
            <v>0</v>
          </cell>
        </row>
        <row r="18">
          <cell r="A18">
            <v>304201</v>
          </cell>
          <cell r="B18" t="str">
            <v>Trading Netted-Gains</v>
          </cell>
          <cell r="C18">
            <v>0</v>
          </cell>
        </row>
        <row r="19">
          <cell r="A19">
            <v>352950</v>
          </cell>
          <cell r="B19" t="str">
            <v>REC Sales - Wind Wake Loss Indemnity</v>
          </cell>
          <cell r="C19">
            <v>-913.44</v>
          </cell>
        </row>
        <row r="20">
          <cell r="A20">
            <v>385432</v>
          </cell>
          <cell r="B20" t="str">
            <v>Interest Income - Power Sales/Purchases</v>
          </cell>
          <cell r="C20">
            <v>-2948.16</v>
          </cell>
        </row>
        <row r="21">
          <cell r="A21">
            <v>505165</v>
          </cell>
          <cell r="B21" t="str">
            <v>CA Solar-Net Meter Export Cred-Accrual</v>
          </cell>
          <cell r="C21">
            <v>2854.57</v>
          </cell>
        </row>
        <row r="22">
          <cell r="A22">
            <v>505170</v>
          </cell>
          <cell r="B22" t="str">
            <v>OR Comm Solar-Sub Bill Credit</v>
          </cell>
          <cell r="C22">
            <v>33128.21</v>
          </cell>
        </row>
        <row r="23">
          <cell r="A23">
            <v>505171</v>
          </cell>
          <cell r="B23" t="str">
            <v>OR Comm Solar-Unsubscribed Purchase</v>
          </cell>
          <cell r="C23">
            <v>563.41</v>
          </cell>
        </row>
        <row r="24">
          <cell r="A24">
            <v>505187</v>
          </cell>
          <cell r="B24" t="str">
            <v>UT Solar-Net Meter Export Cred-Actual</v>
          </cell>
          <cell r="C24">
            <v>972261.49</v>
          </cell>
        </row>
        <row r="25">
          <cell r="A25">
            <v>505188</v>
          </cell>
          <cell r="B25" t="str">
            <v>UT Solar-Sch137 Net Mtr Exprt Cr-Actual</v>
          </cell>
          <cell r="C25">
            <v>478352.4</v>
          </cell>
        </row>
        <row r="26">
          <cell r="A26">
            <v>505190</v>
          </cell>
          <cell r="B26" t="str">
            <v>OR Solar Incentive Purchases</v>
          </cell>
          <cell r="C26">
            <v>118491.07</v>
          </cell>
        </row>
        <row r="27">
          <cell r="A27">
            <v>505195</v>
          </cell>
          <cell r="B27" t="str">
            <v>Purchased Power-UT Subscriber Solar</v>
          </cell>
          <cell r="C27">
            <v>170351.39</v>
          </cell>
        </row>
        <row r="28">
          <cell r="A28">
            <v>505206</v>
          </cell>
          <cell r="B28" t="str">
            <v>Other Energy Purchases, Intchg Rec/Del</v>
          </cell>
          <cell r="C28">
            <v>20101.7</v>
          </cell>
        </row>
        <row r="29">
          <cell r="A29">
            <v>505214</v>
          </cell>
          <cell r="B29" t="str">
            <v>Firm Energy Purchases</v>
          </cell>
          <cell r="C29">
            <v>29416003.109999999</v>
          </cell>
        </row>
        <row r="30">
          <cell r="A30">
            <v>505215</v>
          </cell>
          <cell r="B30" t="str">
            <v>Post-Merger Imbalance Charges(In MV-PBS</v>
          </cell>
          <cell r="C30">
            <v>-9238.08</v>
          </cell>
        </row>
        <row r="31">
          <cell r="A31">
            <v>505218</v>
          </cell>
          <cell r="B31" t="str">
            <v>Firm Demand Purchases</v>
          </cell>
          <cell r="C31">
            <v>1689935.64</v>
          </cell>
        </row>
        <row r="32">
          <cell r="A32">
            <v>505220</v>
          </cell>
          <cell r="B32" t="str">
            <v>Trading Purchases Netted</v>
          </cell>
          <cell r="C32">
            <v>0</v>
          </cell>
        </row>
        <row r="33">
          <cell r="A33">
            <v>505221</v>
          </cell>
          <cell r="B33" t="str">
            <v>Bookout Purchases Netted</v>
          </cell>
          <cell r="C33">
            <v>-199292.23</v>
          </cell>
        </row>
        <row r="34">
          <cell r="A34">
            <v>505224</v>
          </cell>
          <cell r="B34" t="str">
            <v>Short-Term Firm Wholesale Purchases</v>
          </cell>
          <cell r="C34">
            <v>47868622.759999998</v>
          </cell>
        </row>
        <row r="35">
          <cell r="A35">
            <v>505240</v>
          </cell>
          <cell r="B35" t="str">
            <v>Availability LDs – Net Power Costs</v>
          </cell>
          <cell r="C35">
            <v>0</v>
          </cell>
        </row>
        <row r="36">
          <cell r="A36">
            <v>505291</v>
          </cell>
          <cell r="B36" t="str">
            <v>Bookouts Netted (in PP)-Losses</v>
          </cell>
          <cell r="C36">
            <v>6536.06</v>
          </cell>
        </row>
        <row r="37">
          <cell r="A37">
            <v>505305</v>
          </cell>
          <cell r="B37" t="str">
            <v>Schedule 2 Reactive Power Purchases</v>
          </cell>
          <cell r="C37">
            <v>91770.84</v>
          </cell>
        </row>
        <row r="38">
          <cell r="A38">
            <v>505314</v>
          </cell>
          <cell r="B38" t="str">
            <v>Firm Energy Purchases-FIN Var Lease Exp</v>
          </cell>
          <cell r="C38">
            <v>1500726.37</v>
          </cell>
        </row>
        <row r="39">
          <cell r="A39">
            <v>505315</v>
          </cell>
          <cell r="B39" t="str">
            <v>Firm Energy Purchases-OPR Var Lease Exp</v>
          </cell>
          <cell r="C39">
            <v>10088.68</v>
          </cell>
        </row>
        <row r="40">
          <cell r="A40">
            <v>505318</v>
          </cell>
          <cell r="B40" t="str">
            <v>Firm Demand Purchases-FIN Var Lease Exp</v>
          </cell>
          <cell r="C40">
            <v>452054.62</v>
          </cell>
        </row>
        <row r="41">
          <cell r="A41">
            <v>505931</v>
          </cell>
          <cell r="B41" t="str">
            <v>I/C S-T Firm Purch Power Exp-Sierra Pac</v>
          </cell>
          <cell r="C41">
            <v>1806.82</v>
          </cell>
        </row>
        <row r="42">
          <cell r="A42">
            <v>505932</v>
          </cell>
          <cell r="B42" t="str">
            <v>I/C S-T Firm Purch Power Exp-Nevada Pwr</v>
          </cell>
          <cell r="C42">
            <v>6929.69</v>
          </cell>
        </row>
        <row r="43">
          <cell r="A43">
            <v>505980</v>
          </cell>
          <cell r="B43" t="str">
            <v>Transm Costs to Other TP for JO/Interco</v>
          </cell>
          <cell r="C43">
            <v>141928</v>
          </cell>
        </row>
        <row r="44">
          <cell r="A44">
            <v>506010</v>
          </cell>
          <cell r="B44" t="str">
            <v>Short-Term Firm Wheeling</v>
          </cell>
          <cell r="C44">
            <v>478578.02</v>
          </cell>
        </row>
        <row r="45">
          <cell r="A45">
            <v>506020</v>
          </cell>
          <cell r="B45" t="str">
            <v>Non-Firm Wheeling Expense</v>
          </cell>
          <cell r="C45">
            <v>1586797.72</v>
          </cell>
        </row>
        <row r="46">
          <cell r="A46">
            <v>506050</v>
          </cell>
          <cell r="B46" t="str">
            <v>Firm Wheeling Expense</v>
          </cell>
          <cell r="C46">
            <v>10255972.210000001</v>
          </cell>
        </row>
        <row r="47">
          <cell r="A47">
            <v>506801</v>
          </cell>
          <cell r="B47" t="str">
            <v>EIM Wheeling Exp-GMC Transaction Charge</v>
          </cell>
          <cell r="C47">
            <v>215244.9</v>
          </cell>
        </row>
        <row r="48">
          <cell r="A48">
            <v>506802</v>
          </cell>
          <cell r="B48" t="str">
            <v>EIM Wheeling Exp - GMC Bid Segment Fee</v>
          </cell>
          <cell r="C48">
            <v>1304.49</v>
          </cell>
        </row>
        <row r="49">
          <cell r="A49">
            <v>506912</v>
          </cell>
          <cell r="B49" t="str">
            <v>I/C S-T Firm Wheeling Exp-Nevada Pwr</v>
          </cell>
          <cell r="C49">
            <v>50671.5</v>
          </cell>
        </row>
        <row r="50">
          <cell r="A50">
            <v>506921</v>
          </cell>
          <cell r="B50" t="str">
            <v>I/C Non-Firm Wheeling Exp-Sierra Pac</v>
          </cell>
          <cell r="C50">
            <v>6256.14</v>
          </cell>
        </row>
        <row r="51">
          <cell r="A51">
            <v>506922</v>
          </cell>
          <cell r="B51" t="str">
            <v>I/C Non-Firm Wheeling Exp-Nevada Pwr</v>
          </cell>
          <cell r="C51">
            <v>11875.2</v>
          </cell>
        </row>
        <row r="52">
          <cell r="A52">
            <v>508001</v>
          </cell>
          <cell r="B52" t="str">
            <v>EIM Exp - FMM IIE: CAISO to Pac</v>
          </cell>
          <cell r="C52">
            <v>-2427047.23</v>
          </cell>
        </row>
        <row r="53">
          <cell r="A53">
            <v>508003</v>
          </cell>
          <cell r="B53" t="str">
            <v>EIM Exp - FMM Assess: Pac Trans to C&amp;T</v>
          </cell>
          <cell r="C53">
            <v>-507445.78</v>
          </cell>
        </row>
        <row r="54">
          <cell r="A54">
            <v>508011</v>
          </cell>
          <cell r="B54" t="str">
            <v>EIM Exp - RTD IIE: CAISO to Pac</v>
          </cell>
          <cell r="C54">
            <v>-714623.04</v>
          </cell>
        </row>
        <row r="55">
          <cell r="A55">
            <v>508013</v>
          </cell>
          <cell r="B55" t="str">
            <v>EIM Exp - RTD Assess: Pac Trans to C&amp;T</v>
          </cell>
          <cell r="C55">
            <v>43818.79</v>
          </cell>
        </row>
        <row r="56">
          <cell r="A56">
            <v>508015</v>
          </cell>
          <cell r="B56" t="str">
            <v>EIM Exp - GHG Em Cost Rev: CAISO to Pac</v>
          </cell>
          <cell r="C56">
            <v>-337492.04</v>
          </cell>
        </row>
        <row r="57">
          <cell r="A57">
            <v>508021</v>
          </cell>
          <cell r="B57" t="str">
            <v>EIM Exp - UIE (Load): CAISO to Pac</v>
          </cell>
          <cell r="C57">
            <v>631606.05000000005</v>
          </cell>
        </row>
        <row r="58">
          <cell r="A58">
            <v>508023</v>
          </cell>
          <cell r="B58" t="str">
            <v>EIM Exp - UIE (Load): Pac Trans to C&amp;T</v>
          </cell>
          <cell r="C58">
            <v>606581.66</v>
          </cell>
        </row>
        <row r="59">
          <cell r="A59">
            <v>508031</v>
          </cell>
          <cell r="B59" t="str">
            <v>EIM Exp - UIE (Gen): CAISO to Pac</v>
          </cell>
          <cell r="C59">
            <v>-2232897.2599999998</v>
          </cell>
        </row>
        <row r="60">
          <cell r="A60">
            <v>508033</v>
          </cell>
          <cell r="B60" t="str">
            <v>EIM Exp - UIE (Gen): Pac Trans to C&amp;T</v>
          </cell>
          <cell r="C60">
            <v>331737.77</v>
          </cell>
        </row>
        <row r="61">
          <cell r="A61">
            <v>508051</v>
          </cell>
          <cell r="B61" t="str">
            <v>EIM Exp - O/U Sched Charge: w/CAISO</v>
          </cell>
          <cell r="C61">
            <v>6035.54</v>
          </cell>
        </row>
        <row r="62">
          <cell r="A62">
            <v>508052</v>
          </cell>
          <cell r="B62" t="str">
            <v>EIM Exp-O/U Sched Chrg: Pac to TC</v>
          </cell>
          <cell r="C62">
            <v>-1339.74</v>
          </cell>
        </row>
        <row r="63">
          <cell r="A63">
            <v>508053</v>
          </cell>
          <cell r="B63" t="str">
            <v>EIM Exp - O/U Sched Alloc: w/CAISO</v>
          </cell>
          <cell r="C63">
            <v>-8370.77</v>
          </cell>
        </row>
        <row r="64">
          <cell r="A64">
            <v>508054</v>
          </cell>
          <cell r="B64" t="str">
            <v>EIM Exp-O/U Sched Alloc: PAC to TC</v>
          </cell>
          <cell r="C64">
            <v>14563.01</v>
          </cell>
        </row>
        <row r="65">
          <cell r="A65">
            <v>508062</v>
          </cell>
          <cell r="B65" t="str">
            <v>EIM Exp-Spinning Reserve Oblig: w/CAISO</v>
          </cell>
          <cell r="C65">
            <v>-987.94</v>
          </cell>
        </row>
        <row r="66">
          <cell r="A66">
            <v>508063</v>
          </cell>
          <cell r="B66" t="str">
            <v>EIM Exp-Spin Reserve Neutral: w/CAISO</v>
          </cell>
          <cell r="C66">
            <v>5.32</v>
          </cell>
        </row>
        <row r="67">
          <cell r="A67">
            <v>508064</v>
          </cell>
          <cell r="B67" t="str">
            <v>EIM Exp-Non-Spin Reserve Oblig: w/CAISO</v>
          </cell>
          <cell r="C67">
            <v>-2833.21</v>
          </cell>
        </row>
        <row r="68">
          <cell r="A68">
            <v>508065</v>
          </cell>
          <cell r="B68" t="str">
            <v>EIM Exp-Non-Spin Reserve Neut: w/CAISO</v>
          </cell>
          <cell r="C68">
            <v>10.6</v>
          </cell>
        </row>
        <row r="69">
          <cell r="A69">
            <v>508071</v>
          </cell>
          <cell r="B69" t="str">
            <v>EIM Exp - RT Bid Cost Recovery: w/CAISO</v>
          </cell>
          <cell r="C69">
            <v>-11.79</v>
          </cell>
        </row>
        <row r="70">
          <cell r="A70">
            <v>508092</v>
          </cell>
          <cell r="B70" t="str">
            <v>EIM Exp - Flexible Ramp Cost: PAC to TC</v>
          </cell>
          <cell r="C70">
            <v>-6516.03</v>
          </cell>
        </row>
        <row r="71">
          <cell r="A71">
            <v>508111</v>
          </cell>
          <cell r="B71" t="str">
            <v>EIM Exp-RT Imb Energy Offset: w/CAISO</v>
          </cell>
          <cell r="C71">
            <v>1811167.44</v>
          </cell>
        </row>
        <row r="72">
          <cell r="A72">
            <v>508112</v>
          </cell>
          <cell r="B72" t="str">
            <v>EIM Exp-RT Imb Energy Offset: Pac to TC</v>
          </cell>
          <cell r="C72">
            <v>346966.43</v>
          </cell>
        </row>
        <row r="73">
          <cell r="A73">
            <v>508121</v>
          </cell>
          <cell r="B73" t="str">
            <v>EIM Exp-RT BCR EIM Alloc: CAISO to Pac</v>
          </cell>
          <cell r="C73">
            <v>100061.27</v>
          </cell>
        </row>
        <row r="74">
          <cell r="A74">
            <v>508122</v>
          </cell>
          <cell r="B74" t="str">
            <v>EIM Exp-RT BCR EIM Alloc: Pac to TC</v>
          </cell>
          <cell r="C74">
            <v>-5173.8999999999996</v>
          </cell>
        </row>
        <row r="75">
          <cell r="A75">
            <v>508125</v>
          </cell>
          <cell r="B75" t="str">
            <v>EIM Exp-RTM BCR EIM Set: CAISO to Pac</v>
          </cell>
          <cell r="C75">
            <v>-32256.37</v>
          </cell>
        </row>
        <row r="76">
          <cell r="A76">
            <v>508131</v>
          </cell>
          <cell r="B76" t="str">
            <v>EIM Exp-RT Congestion OS: CAISO to Pac</v>
          </cell>
          <cell r="C76">
            <v>-5057331.88</v>
          </cell>
        </row>
        <row r="77">
          <cell r="A77">
            <v>508132</v>
          </cell>
          <cell r="B77" t="str">
            <v>EIM Exp-RT Congestion OS: Pac to TC</v>
          </cell>
          <cell r="C77">
            <v>868269.63</v>
          </cell>
        </row>
        <row r="78">
          <cell r="A78">
            <v>508141</v>
          </cell>
          <cell r="B78" t="str">
            <v>EIM Exp-RT Marginal Loss: CAISO to Pac</v>
          </cell>
          <cell r="C78">
            <v>-614192.36</v>
          </cell>
        </row>
        <row r="79">
          <cell r="A79">
            <v>508142</v>
          </cell>
          <cell r="B79" t="str">
            <v>EIM Exp-Neutrality Adjust CAISO to Pac</v>
          </cell>
          <cell r="C79">
            <v>0</v>
          </cell>
        </row>
        <row r="80">
          <cell r="A80">
            <v>508149</v>
          </cell>
          <cell r="B80" t="str">
            <v>EIM Exp-6476 RT Assist NRG Trans Surch</v>
          </cell>
          <cell r="C80">
            <v>1893.43</v>
          </cell>
        </row>
        <row r="81">
          <cell r="A81">
            <v>508150</v>
          </cell>
          <cell r="B81" t="str">
            <v>EIM Exp-6479 RT Assist NRG Trans Alloc</v>
          </cell>
          <cell r="C81">
            <v>198119.91</v>
          </cell>
        </row>
        <row r="82">
          <cell r="A82">
            <v>508151</v>
          </cell>
          <cell r="B82" t="str">
            <v>EIM Exp-7070 FRP Forecast Mvmt</v>
          </cell>
          <cell r="C82">
            <v>-24007.21</v>
          </cell>
        </row>
        <row r="83">
          <cell r="A83">
            <v>508152</v>
          </cell>
          <cell r="B83" t="str">
            <v>EIM Exp-7076 FRP Forecast Mvmt Alloc</v>
          </cell>
          <cell r="C83">
            <v>-13555.45</v>
          </cell>
        </row>
        <row r="84">
          <cell r="A84">
            <v>508153</v>
          </cell>
          <cell r="B84" t="str">
            <v>EIM Exp-7071 FRP Daily Up Uncert</v>
          </cell>
          <cell r="C84">
            <v>-10223.950000000001</v>
          </cell>
        </row>
        <row r="85">
          <cell r="A85">
            <v>508154</v>
          </cell>
          <cell r="B85" t="str">
            <v>EIM Exp-7081 FRP Daily Down Uncert</v>
          </cell>
          <cell r="C85">
            <v>-7398.29</v>
          </cell>
        </row>
        <row r="86">
          <cell r="A86">
            <v>508155</v>
          </cell>
          <cell r="B86" t="str">
            <v>EIM Exp-7077 FRP Daily Up Uncert Alloc</v>
          </cell>
          <cell r="C86">
            <v>21330.68</v>
          </cell>
        </row>
        <row r="87">
          <cell r="A87">
            <v>508156</v>
          </cell>
          <cell r="B87" t="str">
            <v>EIM Exp-7078 FRP Month Up Uncert Alloc</v>
          </cell>
          <cell r="C87">
            <v>9161.33</v>
          </cell>
        </row>
        <row r="88">
          <cell r="A88">
            <v>508157</v>
          </cell>
          <cell r="B88" t="str">
            <v>EIM Exp-7087 FRP Daily Down Uncert Allo</v>
          </cell>
          <cell r="C88">
            <v>11056.47</v>
          </cell>
        </row>
        <row r="89">
          <cell r="A89">
            <v>508158</v>
          </cell>
          <cell r="B89" t="str">
            <v>EIM Exp-7088 FRP Month Down Uncert Allo</v>
          </cell>
          <cell r="C89">
            <v>-1966.76</v>
          </cell>
        </row>
        <row r="90">
          <cell r="A90">
            <v>508161</v>
          </cell>
          <cell r="B90" t="str">
            <v>EIM Exp-7070 Flex Ramp F/C: PAC to TC</v>
          </cell>
          <cell r="C90">
            <v>-3591.04</v>
          </cell>
        </row>
        <row r="91">
          <cell r="A91">
            <v>508162</v>
          </cell>
          <cell r="B91" t="str">
            <v>EIM Exp-7076 Flex Ramp Alloc: PAC to TC</v>
          </cell>
          <cell r="C91">
            <v>329911.37</v>
          </cell>
        </row>
        <row r="92">
          <cell r="A92">
            <v>508165</v>
          </cell>
          <cell r="B92" t="str">
            <v>EIM Exp 7077 Daily Up: PAC to TC</v>
          </cell>
          <cell r="C92">
            <v>2573.3200000000002</v>
          </cell>
        </row>
        <row r="93">
          <cell r="A93">
            <v>508166</v>
          </cell>
          <cell r="B93" t="str">
            <v>EIM Exp-7078 Month Up: PAC to TC</v>
          </cell>
          <cell r="C93">
            <v>-1006534.76</v>
          </cell>
        </row>
        <row r="94">
          <cell r="A94">
            <v>508167</v>
          </cell>
          <cell r="B94" t="str">
            <v>EIM Exp-7087 Daily Down: PAC to TC</v>
          </cell>
          <cell r="C94">
            <v>-350.85</v>
          </cell>
        </row>
        <row r="95">
          <cell r="A95">
            <v>508168</v>
          </cell>
          <cell r="B95" t="str">
            <v>EIM Exp-7088 Month Down: PAC to TC</v>
          </cell>
          <cell r="C95">
            <v>23.31</v>
          </cell>
        </row>
        <row r="96">
          <cell r="A96">
            <v>514000</v>
          </cell>
          <cell r="B96" t="str">
            <v>Broker Fees</v>
          </cell>
          <cell r="C96">
            <v>9891.1</v>
          </cell>
        </row>
        <row r="97">
          <cell r="A97">
            <v>546515</v>
          </cell>
          <cell r="B97" t="str">
            <v>WA GHG Wholesale Obligation</v>
          </cell>
          <cell r="C97">
            <v>6092402</v>
          </cell>
        </row>
        <row r="98">
          <cell r="A98">
            <v>546516</v>
          </cell>
          <cell r="B98" t="str">
            <v>CA GHG Wholesale Obligation</v>
          </cell>
          <cell r="C98">
            <v>-409228.38</v>
          </cell>
        </row>
        <row r="99">
          <cell r="A99">
            <v>546520</v>
          </cell>
          <cell r="B99" t="str">
            <v>Operating Reserves Expense</v>
          </cell>
          <cell r="C99">
            <v>2433017.0099999998</v>
          </cell>
        </row>
        <row r="100">
          <cell r="A100">
            <v>546526</v>
          </cell>
          <cell r="B100" t="str">
            <v>CA GHG Retail Obligation</v>
          </cell>
          <cell r="C100">
            <v>773056.36</v>
          </cell>
        </row>
        <row r="101">
          <cell r="A101">
            <v>546530</v>
          </cell>
          <cell r="B101" t="str">
            <v>ISO/PX Charges</v>
          </cell>
          <cell r="C101">
            <v>-503.61</v>
          </cell>
        </row>
        <row r="102">
          <cell r="A102">
            <v>546536</v>
          </cell>
          <cell r="B102" t="str">
            <v>Blue Sky REC Purchases</v>
          </cell>
          <cell r="C102">
            <v>534534.98</v>
          </cell>
        </row>
        <row r="103">
          <cell r="A103">
            <v>546545</v>
          </cell>
          <cell r="B103" t="str">
            <v>RPS Compliance Purchases</v>
          </cell>
          <cell r="C103">
            <v>574840.9</v>
          </cell>
        </row>
        <row r="104">
          <cell r="A104">
            <v>566600</v>
          </cell>
          <cell r="B104" t="str">
            <v>Economic Displacement/QF Amort</v>
          </cell>
          <cell r="C104">
            <v>3440</v>
          </cell>
        </row>
        <row r="105">
          <cell r="A105">
            <v>585923</v>
          </cell>
          <cell r="B105" t="str">
            <v>Interest Expense - Power Sales/Purchase</v>
          </cell>
          <cell r="C105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1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-1491052.03</v>
          </cell>
        </row>
        <row r="2">
          <cell r="A2">
            <v>301406</v>
          </cell>
          <cell r="B2" t="str">
            <v>Short-Term Firm Wholesale</v>
          </cell>
          <cell r="C2">
            <v>-7386515.8700000001</v>
          </cell>
        </row>
        <row r="3">
          <cell r="A3">
            <v>301408</v>
          </cell>
          <cell r="B3" t="str">
            <v>Off-System Non Firm</v>
          </cell>
          <cell r="C3">
            <v>370507.14</v>
          </cell>
        </row>
        <row r="4">
          <cell r="A4">
            <v>301410</v>
          </cell>
          <cell r="B4" t="str">
            <v>Trading Sales Netted</v>
          </cell>
          <cell r="C4">
            <v>116050</v>
          </cell>
        </row>
        <row r="5">
          <cell r="A5">
            <v>301411</v>
          </cell>
          <cell r="B5" t="str">
            <v>Bookout Sales Netted</v>
          </cell>
          <cell r="C5">
            <v>682228.09</v>
          </cell>
        </row>
        <row r="6">
          <cell r="A6">
            <v>301428</v>
          </cell>
          <cell r="B6" t="str">
            <v>Trans Serv-Utah FERC Customers</v>
          </cell>
          <cell r="C6">
            <v>-3888.01</v>
          </cell>
        </row>
        <row r="7">
          <cell r="A7">
            <v>301443</v>
          </cell>
          <cell r="B7" t="str">
            <v>On Sys Firm-Utah FERC Customers</v>
          </cell>
          <cell r="C7">
            <v>-1338129.25</v>
          </cell>
        </row>
        <row r="8">
          <cell r="A8">
            <v>301900</v>
          </cell>
          <cell r="B8" t="str">
            <v>Electricity Income - Other</v>
          </cell>
          <cell r="C8">
            <v>-2000</v>
          </cell>
        </row>
        <row r="9">
          <cell r="A9">
            <v>301916</v>
          </cell>
          <cell r="B9" t="str">
            <v>Pre-Merger Firm Wheeling Revenue - PPD</v>
          </cell>
          <cell r="C9">
            <v>-632650.43000000005</v>
          </cell>
        </row>
        <row r="10">
          <cell r="A10">
            <v>301945</v>
          </cell>
          <cell r="B10" t="str">
            <v>Renewable Energy Credit Sales</v>
          </cell>
          <cell r="C10">
            <v>-302000</v>
          </cell>
        </row>
        <row r="11">
          <cell r="A11">
            <v>301949</v>
          </cell>
          <cell r="B11" t="str">
            <v>3rd Party Transmission O&amp;M - Revenue</v>
          </cell>
          <cell r="C11">
            <v>-99363.8</v>
          </cell>
        </row>
        <row r="12">
          <cell r="A12">
            <v>301951</v>
          </cell>
          <cell r="B12" t="str">
            <v>Non-Wheeling System Revenue</v>
          </cell>
          <cell r="C12">
            <v>-278215.99</v>
          </cell>
        </row>
        <row r="13">
          <cell r="A13">
            <v>301959</v>
          </cell>
          <cell r="B13" t="str">
            <v>Wind-based Ancillary Services/Revenue</v>
          </cell>
          <cell r="C13">
            <v>0</v>
          </cell>
        </row>
        <row r="14">
          <cell r="A14">
            <v>302751</v>
          </cell>
          <cell r="B14" t="str">
            <v>I/C S-T Firm Wholesale Sales-Sierra Pac</v>
          </cell>
          <cell r="C14">
            <v>0</v>
          </cell>
        </row>
        <row r="15">
          <cell r="A15">
            <v>302752</v>
          </cell>
          <cell r="B15" t="str">
            <v>I/C S-T Firm Wholesale Sales-Nevada Pwr</v>
          </cell>
          <cell r="C15">
            <v>0</v>
          </cell>
        </row>
        <row r="16">
          <cell r="A16">
            <v>303028</v>
          </cell>
          <cell r="B16" t="str">
            <v>Line Loss W/S Trading Revenue(In MW-PBS</v>
          </cell>
          <cell r="C16">
            <v>-1294939.04</v>
          </cell>
        </row>
        <row r="17">
          <cell r="A17">
            <v>304101</v>
          </cell>
          <cell r="B17" t="str">
            <v>Bookouts Netted-Gains</v>
          </cell>
          <cell r="C17">
            <v>-98771.96</v>
          </cell>
        </row>
        <row r="18">
          <cell r="A18">
            <v>304201</v>
          </cell>
          <cell r="B18" t="str">
            <v>Trading Netted-Gains</v>
          </cell>
          <cell r="C18">
            <v>0</v>
          </cell>
        </row>
        <row r="19">
          <cell r="A19">
            <v>352950</v>
          </cell>
          <cell r="B19" t="str">
            <v>REC Sales - Wind Wake Loss Indemnity</v>
          </cell>
          <cell r="C19">
            <v>-849.06</v>
          </cell>
        </row>
        <row r="20">
          <cell r="A20">
            <v>385432</v>
          </cell>
          <cell r="B20" t="str">
            <v>Interest Income - Power Sales/Purchases</v>
          </cell>
          <cell r="C20">
            <v>-2689.49</v>
          </cell>
        </row>
        <row r="21">
          <cell r="A21">
            <v>505165</v>
          </cell>
          <cell r="B21" t="str">
            <v>CA Solar-Net Meter Export Cred-Accrual</v>
          </cell>
          <cell r="C21">
            <v>1992.31</v>
          </cell>
        </row>
        <row r="22">
          <cell r="A22">
            <v>505170</v>
          </cell>
          <cell r="B22" t="str">
            <v>OR Comm Solar-Sub Bill Credit</v>
          </cell>
          <cell r="C22">
            <v>24197.63</v>
          </cell>
        </row>
        <row r="23">
          <cell r="A23">
            <v>505171</v>
          </cell>
          <cell r="B23" t="str">
            <v>OR Comm Solar-Unsubscribed Purchase</v>
          </cell>
          <cell r="C23">
            <v>245.57</v>
          </cell>
        </row>
        <row r="24">
          <cell r="A24">
            <v>505187</v>
          </cell>
          <cell r="B24" t="str">
            <v>UT Solar-Net Meter Export Cred-Actual</v>
          </cell>
          <cell r="C24">
            <v>466459.23</v>
          </cell>
        </row>
        <row r="25">
          <cell r="A25">
            <v>505188</v>
          </cell>
          <cell r="B25" t="str">
            <v>UT Solar-Sch137 Net Mtr Exprt Cr-Actual</v>
          </cell>
          <cell r="C25">
            <v>413139.84</v>
          </cell>
        </row>
        <row r="26">
          <cell r="A26">
            <v>505190</v>
          </cell>
          <cell r="B26" t="str">
            <v>OR Solar Incentive Purchases</v>
          </cell>
          <cell r="C26">
            <v>65823.5</v>
          </cell>
        </row>
        <row r="27">
          <cell r="A27">
            <v>505195</v>
          </cell>
          <cell r="B27" t="str">
            <v>Purchased Power-UT Subscriber Solar</v>
          </cell>
          <cell r="C27">
            <v>104305.96</v>
          </cell>
        </row>
        <row r="28">
          <cell r="A28">
            <v>505206</v>
          </cell>
          <cell r="B28" t="str">
            <v>Other Energy Purchases, Intchg Rec/Del</v>
          </cell>
          <cell r="C28">
            <v>71230.259999999995</v>
          </cell>
        </row>
        <row r="29">
          <cell r="A29">
            <v>505214</v>
          </cell>
          <cell r="B29" t="str">
            <v>Firm Energy Purchases</v>
          </cell>
          <cell r="C29">
            <v>30227766.329999998</v>
          </cell>
        </row>
        <row r="30">
          <cell r="A30">
            <v>505215</v>
          </cell>
          <cell r="B30" t="str">
            <v>Post-Merger Imbalance Charges(In MV-PBS</v>
          </cell>
          <cell r="C30">
            <v>-20059.47</v>
          </cell>
        </row>
        <row r="31">
          <cell r="A31">
            <v>505218</v>
          </cell>
          <cell r="B31" t="str">
            <v>Firm Demand Purchases</v>
          </cell>
          <cell r="C31">
            <v>1690158.64</v>
          </cell>
        </row>
        <row r="32">
          <cell r="A32">
            <v>505220</v>
          </cell>
          <cell r="B32" t="str">
            <v>Trading Purchases Netted</v>
          </cell>
          <cell r="C32">
            <v>-125278</v>
          </cell>
        </row>
        <row r="33">
          <cell r="A33">
            <v>505221</v>
          </cell>
          <cell r="B33" t="str">
            <v>Bookout Purchases Netted</v>
          </cell>
          <cell r="C33">
            <v>-583456.13</v>
          </cell>
        </row>
        <row r="34">
          <cell r="A34">
            <v>505224</v>
          </cell>
          <cell r="B34" t="str">
            <v>Short-Term Firm Wholesale Purchases</v>
          </cell>
          <cell r="C34">
            <v>82619179.75</v>
          </cell>
        </row>
        <row r="35">
          <cell r="A35">
            <v>505240</v>
          </cell>
          <cell r="B35" t="str">
            <v>Availability LDs – Net Power Costs</v>
          </cell>
          <cell r="C35">
            <v>-124750</v>
          </cell>
        </row>
        <row r="36">
          <cell r="A36">
            <v>505271</v>
          </cell>
          <cell r="B36" t="str">
            <v>Trading Netted (in PP)-Losses</v>
          </cell>
          <cell r="C36">
            <v>9228</v>
          </cell>
        </row>
        <row r="37">
          <cell r="A37">
            <v>505291</v>
          </cell>
          <cell r="B37" t="str">
            <v>Bookouts Netted (in PP)-Losses</v>
          </cell>
          <cell r="C37">
            <v>0</v>
          </cell>
        </row>
        <row r="38">
          <cell r="A38">
            <v>505305</v>
          </cell>
          <cell r="B38" t="str">
            <v>Schedule 2 Reactive Power Purchases</v>
          </cell>
          <cell r="C38">
            <v>91770.84</v>
          </cell>
        </row>
        <row r="39">
          <cell r="A39">
            <v>505314</v>
          </cell>
          <cell r="B39" t="str">
            <v>Firm Energy Purchases-FIN Var Lease Exp</v>
          </cell>
          <cell r="C39">
            <v>2079591.27</v>
          </cell>
        </row>
        <row r="40">
          <cell r="A40">
            <v>505315</v>
          </cell>
          <cell r="B40" t="str">
            <v>Firm Energy Purchases-OPR Var Lease Exp</v>
          </cell>
          <cell r="C40">
            <v>10145.76</v>
          </cell>
        </row>
        <row r="41">
          <cell r="A41">
            <v>505318</v>
          </cell>
          <cell r="B41" t="str">
            <v>Firm Demand Purchases-FIN Var Lease Exp</v>
          </cell>
          <cell r="C41">
            <v>429212.88</v>
          </cell>
        </row>
        <row r="42">
          <cell r="A42">
            <v>505931</v>
          </cell>
          <cell r="B42" t="str">
            <v>I/C S-T Firm Purch Power Exp-Sierra Pac</v>
          </cell>
          <cell r="C42">
            <v>1076.54</v>
          </cell>
        </row>
        <row r="43">
          <cell r="A43">
            <v>505932</v>
          </cell>
          <cell r="B43" t="str">
            <v>I/C S-T Firm Purch Power Exp-Nevada Pwr</v>
          </cell>
          <cell r="C43">
            <v>23389.69</v>
          </cell>
        </row>
        <row r="44">
          <cell r="A44">
            <v>505980</v>
          </cell>
          <cell r="B44" t="str">
            <v>Transm Costs to Other TP for JO/Interco</v>
          </cell>
          <cell r="C44">
            <v>600858.06000000006</v>
          </cell>
        </row>
        <row r="45">
          <cell r="A45">
            <v>506010</v>
          </cell>
          <cell r="B45" t="str">
            <v>Short-Term Firm Wheeling</v>
          </cell>
          <cell r="C45">
            <v>524329.23</v>
          </cell>
        </row>
        <row r="46">
          <cell r="A46">
            <v>506020</v>
          </cell>
          <cell r="B46" t="str">
            <v>Non-Firm Wheeling Expense</v>
          </cell>
          <cell r="C46">
            <v>2133657.02</v>
          </cell>
        </row>
        <row r="47">
          <cell r="A47">
            <v>506050</v>
          </cell>
          <cell r="B47" t="str">
            <v>Firm Wheeling Expense</v>
          </cell>
          <cell r="C47">
            <v>10643451.52</v>
          </cell>
        </row>
        <row r="48">
          <cell r="A48">
            <v>506801</v>
          </cell>
          <cell r="B48" t="str">
            <v>EIM Wheeling Exp-GMC Transaction Charge</v>
          </cell>
          <cell r="C48">
            <v>230322.22</v>
          </cell>
        </row>
        <row r="49">
          <cell r="A49">
            <v>506802</v>
          </cell>
          <cell r="B49" t="str">
            <v>EIM Wheeling Exp - GMC Bid Segment Fee</v>
          </cell>
          <cell r="C49">
            <v>1244.8</v>
          </cell>
        </row>
        <row r="50">
          <cell r="A50">
            <v>506912</v>
          </cell>
          <cell r="B50" t="str">
            <v>I/C S-T Firm Wheeling Exp-Nevada Pwr</v>
          </cell>
          <cell r="C50">
            <v>131210</v>
          </cell>
        </row>
        <row r="51">
          <cell r="A51">
            <v>506921</v>
          </cell>
          <cell r="B51" t="str">
            <v>I/C Non-Firm Wheeling Exp-Sierra Pac</v>
          </cell>
          <cell r="C51">
            <v>10132.32</v>
          </cell>
        </row>
        <row r="52">
          <cell r="A52">
            <v>506922</v>
          </cell>
          <cell r="B52" t="str">
            <v>I/C Non-Firm Wheeling Exp-Nevada Pwr</v>
          </cell>
          <cell r="C52">
            <v>5400</v>
          </cell>
        </row>
        <row r="53">
          <cell r="A53">
            <v>508001</v>
          </cell>
          <cell r="B53" t="str">
            <v>EIM Exp - FMM IIE: CAISO to Pac</v>
          </cell>
          <cell r="C53">
            <v>3294376.66</v>
          </cell>
        </row>
        <row r="54">
          <cell r="A54">
            <v>508003</v>
          </cell>
          <cell r="B54" t="str">
            <v>EIM Exp - FMM Assess: Pac Trans to C&amp;T</v>
          </cell>
          <cell r="C54">
            <v>-1072341.01</v>
          </cell>
        </row>
        <row r="55">
          <cell r="A55">
            <v>508011</v>
          </cell>
          <cell r="B55" t="str">
            <v>EIM Exp - RTD IIE: CAISO to Pac</v>
          </cell>
          <cell r="C55">
            <v>2514251.6800000002</v>
          </cell>
        </row>
        <row r="56">
          <cell r="A56">
            <v>508013</v>
          </cell>
          <cell r="B56" t="str">
            <v>EIM Exp - RTD Assess: Pac Trans to C&amp;T</v>
          </cell>
          <cell r="C56">
            <v>-186900.2</v>
          </cell>
        </row>
        <row r="57">
          <cell r="A57">
            <v>508015</v>
          </cell>
          <cell r="B57" t="str">
            <v>EIM Exp - GHG Em Cost Rev: CAISO to Pac</v>
          </cell>
          <cell r="C57">
            <v>-209303.88</v>
          </cell>
        </row>
        <row r="58">
          <cell r="A58">
            <v>508021</v>
          </cell>
          <cell r="B58" t="str">
            <v>EIM Exp - UIE (Load): CAISO to Pac</v>
          </cell>
          <cell r="C58">
            <v>230366.18</v>
          </cell>
        </row>
        <row r="59">
          <cell r="A59">
            <v>508023</v>
          </cell>
          <cell r="B59" t="str">
            <v>EIM Exp - UIE (Load): Pac Trans to C&amp;T</v>
          </cell>
          <cell r="C59">
            <v>1098067.8500000001</v>
          </cell>
        </row>
        <row r="60">
          <cell r="A60">
            <v>508031</v>
          </cell>
          <cell r="B60" t="str">
            <v>EIM Exp - UIE (Gen): CAISO to Pac</v>
          </cell>
          <cell r="C60">
            <v>-1067650.94</v>
          </cell>
        </row>
        <row r="61">
          <cell r="A61">
            <v>508033</v>
          </cell>
          <cell r="B61" t="str">
            <v>EIM Exp - UIE (Gen): Pac Trans to C&amp;T</v>
          </cell>
          <cell r="C61">
            <v>211774.32</v>
          </cell>
        </row>
        <row r="62">
          <cell r="A62">
            <v>508051</v>
          </cell>
          <cell r="B62" t="str">
            <v>EIM Exp - O/U Sched Charge: w/CAISO</v>
          </cell>
          <cell r="C62">
            <v>1377.4</v>
          </cell>
        </row>
        <row r="63">
          <cell r="A63">
            <v>508052</v>
          </cell>
          <cell r="B63" t="str">
            <v>EIM Exp-O/U Sched Chrg: Pac to TC</v>
          </cell>
          <cell r="C63">
            <v>-955.27</v>
          </cell>
        </row>
        <row r="64">
          <cell r="A64">
            <v>508053</v>
          </cell>
          <cell r="B64" t="str">
            <v>EIM Exp - O/U Sched Alloc: w/CAISO</v>
          </cell>
          <cell r="C64">
            <v>-270021.90000000002</v>
          </cell>
        </row>
        <row r="65">
          <cell r="A65">
            <v>508054</v>
          </cell>
          <cell r="B65" t="str">
            <v>EIM Exp-O/U Sched Alloc: PAC to TC</v>
          </cell>
          <cell r="C65">
            <v>10466.17</v>
          </cell>
        </row>
        <row r="66">
          <cell r="A66">
            <v>508062</v>
          </cell>
          <cell r="B66" t="str">
            <v>EIM Exp-Spinning Reserve Oblig: w/CAISO</v>
          </cell>
          <cell r="C66">
            <v>-207.95</v>
          </cell>
        </row>
        <row r="67">
          <cell r="A67">
            <v>508063</v>
          </cell>
          <cell r="B67" t="str">
            <v>EIM Exp-Spin Reserve Neutral: w/CAISO</v>
          </cell>
          <cell r="C67">
            <v>9.93</v>
          </cell>
        </row>
        <row r="68">
          <cell r="A68">
            <v>508064</v>
          </cell>
          <cell r="B68" t="str">
            <v>EIM Exp-Non-Spin Reserve Oblig: w/CAISO</v>
          </cell>
          <cell r="C68">
            <v>-368.1</v>
          </cell>
        </row>
        <row r="69">
          <cell r="A69">
            <v>508065</v>
          </cell>
          <cell r="B69" t="str">
            <v>EIM Exp-Non-Spin Reserve Neut: w/CAISO</v>
          </cell>
          <cell r="C69">
            <v>7.52</v>
          </cell>
        </row>
        <row r="70">
          <cell r="A70">
            <v>508071</v>
          </cell>
          <cell r="B70" t="str">
            <v>EIM Exp - RT Bid Cost Recovery: w/CAISO</v>
          </cell>
          <cell r="C70">
            <v>-3.46</v>
          </cell>
        </row>
        <row r="71">
          <cell r="A71">
            <v>508092</v>
          </cell>
          <cell r="B71" t="str">
            <v>EIM Exp - Flexible Ramp Cost: PAC to TC</v>
          </cell>
          <cell r="C71">
            <v>5744.9</v>
          </cell>
        </row>
        <row r="72">
          <cell r="A72">
            <v>508111</v>
          </cell>
          <cell r="B72" t="str">
            <v>EIM Exp-RT Imb Energy Offset: w/CAISO</v>
          </cell>
          <cell r="C72">
            <v>-246673.42</v>
          </cell>
        </row>
        <row r="73">
          <cell r="A73">
            <v>508112</v>
          </cell>
          <cell r="B73" t="str">
            <v>EIM Exp-RT Imb Energy Offset: Pac to TC</v>
          </cell>
          <cell r="C73">
            <v>-1510480.32</v>
          </cell>
        </row>
        <row r="74">
          <cell r="A74">
            <v>508121</v>
          </cell>
          <cell r="B74" t="str">
            <v>EIM Exp-RT BCR EIM Alloc: CAISO to Pac</v>
          </cell>
          <cell r="C74">
            <v>142429.25</v>
          </cell>
        </row>
        <row r="75">
          <cell r="A75">
            <v>508122</v>
          </cell>
          <cell r="B75" t="str">
            <v>EIM Exp-RT BCR EIM Alloc: Pac to TC</v>
          </cell>
          <cell r="C75">
            <v>-10195.92</v>
          </cell>
        </row>
        <row r="76">
          <cell r="A76">
            <v>508125</v>
          </cell>
          <cell r="B76" t="str">
            <v>EIM Exp-RTM BCR EIM Set: CAISO to Pac</v>
          </cell>
          <cell r="C76">
            <v>-73041.539999999994</v>
          </cell>
        </row>
        <row r="77">
          <cell r="A77">
            <v>508131</v>
          </cell>
          <cell r="B77" t="str">
            <v>EIM Exp-RT Congestion OS: CAISO to Pac</v>
          </cell>
          <cell r="C77">
            <v>-9469573.1699999999</v>
          </cell>
        </row>
        <row r="78">
          <cell r="A78">
            <v>508132</v>
          </cell>
          <cell r="B78" t="str">
            <v>EIM Exp-RT Congestion OS: Pac to TC</v>
          </cell>
          <cell r="C78">
            <v>1282425.1000000001</v>
          </cell>
        </row>
        <row r="79">
          <cell r="A79">
            <v>508141</v>
          </cell>
          <cell r="B79" t="str">
            <v>EIM Exp-RT Marginal Loss: CAISO to Pac</v>
          </cell>
          <cell r="C79">
            <v>-699895.5</v>
          </cell>
        </row>
        <row r="80">
          <cell r="A80">
            <v>508142</v>
          </cell>
          <cell r="B80" t="str">
            <v>EIM Exp-Neutrality Adjust CAISO to Pac</v>
          </cell>
          <cell r="C80">
            <v>0</v>
          </cell>
        </row>
        <row r="81">
          <cell r="A81">
            <v>508149</v>
          </cell>
          <cell r="B81" t="str">
            <v>EIM Exp-6476 RT Assist NRG Trans Surch</v>
          </cell>
          <cell r="C81">
            <v>524.99</v>
          </cell>
        </row>
        <row r="82">
          <cell r="A82">
            <v>508150</v>
          </cell>
          <cell r="B82" t="str">
            <v>EIM Exp-6479 RT Assist NRG Trans Alloc</v>
          </cell>
          <cell r="C82">
            <v>24289.81</v>
          </cell>
        </row>
        <row r="83">
          <cell r="A83">
            <v>508151</v>
          </cell>
          <cell r="B83" t="str">
            <v>EIM Exp-7070 FRP Forecast Mvmt</v>
          </cell>
          <cell r="C83">
            <v>-186444.11</v>
          </cell>
        </row>
        <row r="84">
          <cell r="A84">
            <v>508152</v>
          </cell>
          <cell r="B84" t="str">
            <v>EIM Exp-7076 FRP Forecast Mvmt Alloc</v>
          </cell>
          <cell r="C84">
            <v>-18334.099999999999</v>
          </cell>
        </row>
        <row r="85">
          <cell r="A85">
            <v>508153</v>
          </cell>
          <cell r="B85" t="str">
            <v>EIM Exp-7071 FRP Daily Up Uncert</v>
          </cell>
          <cell r="C85">
            <v>-27283.3</v>
          </cell>
        </row>
        <row r="86">
          <cell r="A86">
            <v>508154</v>
          </cell>
          <cell r="B86" t="str">
            <v>EIM Exp-7081 FRP Daily Down Uncert</v>
          </cell>
          <cell r="C86">
            <v>711.83</v>
          </cell>
        </row>
        <row r="87">
          <cell r="A87">
            <v>508155</v>
          </cell>
          <cell r="B87" t="str">
            <v>EIM Exp-7077 FRP Daily Up Uncert Alloc</v>
          </cell>
          <cell r="C87">
            <v>19440.919999999998</v>
          </cell>
        </row>
        <row r="88">
          <cell r="A88">
            <v>508156</v>
          </cell>
          <cell r="B88" t="str">
            <v>EIM Exp-7078 FRP Month Up Uncert Alloc</v>
          </cell>
          <cell r="C88">
            <v>31650.560000000001</v>
          </cell>
        </row>
        <row r="89">
          <cell r="A89">
            <v>508157</v>
          </cell>
          <cell r="B89" t="str">
            <v>EIM Exp-7087 FRP Daily Down Uncert Allo</v>
          </cell>
          <cell r="C89">
            <v>1748.52</v>
          </cell>
        </row>
        <row r="90">
          <cell r="A90">
            <v>508158</v>
          </cell>
          <cell r="B90" t="str">
            <v>EIM Exp-7088 FRP Month Down Uncert Allo</v>
          </cell>
          <cell r="C90">
            <v>797.96</v>
          </cell>
        </row>
        <row r="91">
          <cell r="A91">
            <v>508161</v>
          </cell>
          <cell r="B91" t="str">
            <v>EIM Exp-7070 Flex Ramp F/C: PAC to TC</v>
          </cell>
          <cell r="C91">
            <v>2849.65</v>
          </cell>
        </row>
        <row r="92">
          <cell r="A92">
            <v>508162</v>
          </cell>
          <cell r="B92" t="str">
            <v>EIM Exp-7076 Flex Ramp Alloc: PAC to TC</v>
          </cell>
          <cell r="C92">
            <v>193243.39</v>
          </cell>
        </row>
        <row r="93">
          <cell r="A93">
            <v>508165</v>
          </cell>
          <cell r="B93" t="str">
            <v>EIM Exp 7077 Daily Up: PAC to TC</v>
          </cell>
          <cell r="C93">
            <v>-8251.2099999999991</v>
          </cell>
        </row>
        <row r="94">
          <cell r="A94">
            <v>508166</v>
          </cell>
          <cell r="B94" t="str">
            <v>EIM Exp-7078 Month Up: PAC to TC</v>
          </cell>
          <cell r="C94">
            <v>498180.22</v>
          </cell>
        </row>
        <row r="95">
          <cell r="A95">
            <v>508167</v>
          </cell>
          <cell r="B95" t="str">
            <v>EIM Exp-7087 Daily Down: PAC to TC</v>
          </cell>
          <cell r="C95">
            <v>-212.74</v>
          </cell>
        </row>
        <row r="96">
          <cell r="A96">
            <v>508168</v>
          </cell>
          <cell r="B96" t="str">
            <v>EIM Exp-7088 Month Down: PAC to TC</v>
          </cell>
          <cell r="C96">
            <v>36.07</v>
          </cell>
        </row>
        <row r="97">
          <cell r="A97">
            <v>514000</v>
          </cell>
          <cell r="B97" t="str">
            <v>Broker Fees</v>
          </cell>
          <cell r="C97">
            <v>16498.400000000001</v>
          </cell>
        </row>
        <row r="98">
          <cell r="A98">
            <v>546515</v>
          </cell>
          <cell r="B98" t="str">
            <v>WA GHG Wholesale Obligation</v>
          </cell>
          <cell r="C98">
            <v>743299</v>
          </cell>
        </row>
        <row r="99">
          <cell r="A99">
            <v>546516</v>
          </cell>
          <cell r="B99" t="str">
            <v>CA GHG Wholesale Obligation</v>
          </cell>
          <cell r="C99">
            <v>545232.03</v>
          </cell>
        </row>
        <row r="100">
          <cell r="A100">
            <v>546520</v>
          </cell>
          <cell r="B100" t="str">
            <v>Operating Reserves Expense</v>
          </cell>
          <cell r="C100">
            <v>2433838.09</v>
          </cell>
        </row>
        <row r="101">
          <cell r="A101">
            <v>546526</v>
          </cell>
          <cell r="B101" t="str">
            <v>CA GHG Retail Obligation</v>
          </cell>
          <cell r="C101">
            <v>1009235.51</v>
          </cell>
        </row>
        <row r="102">
          <cell r="A102">
            <v>546530</v>
          </cell>
          <cell r="B102" t="str">
            <v>ISO/PX Charges</v>
          </cell>
          <cell r="C102">
            <v>-34612.07</v>
          </cell>
        </row>
        <row r="103">
          <cell r="A103">
            <v>546536</v>
          </cell>
          <cell r="B103" t="str">
            <v>Blue Sky REC Purchases</v>
          </cell>
          <cell r="C103">
            <v>317752.46999999997</v>
          </cell>
        </row>
        <row r="104">
          <cell r="A104">
            <v>546545</v>
          </cell>
          <cell r="B104" t="str">
            <v>RPS Compliance Purchases</v>
          </cell>
          <cell r="C104">
            <v>8250</v>
          </cell>
        </row>
        <row r="105">
          <cell r="A105">
            <v>566600</v>
          </cell>
          <cell r="B105" t="str">
            <v>Economic Displacement/QF Amort</v>
          </cell>
          <cell r="C105">
            <v>3440</v>
          </cell>
        </row>
        <row r="106">
          <cell r="A106">
            <v>585923</v>
          </cell>
          <cell r="B106" t="str">
            <v>Interest Expense - Power Sales/Purchase</v>
          </cell>
          <cell r="C106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2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-1481151.69</v>
          </cell>
        </row>
        <row r="2">
          <cell r="A2">
            <v>301406</v>
          </cell>
          <cell r="B2" t="str">
            <v>Short-Term Firm Wholesale</v>
          </cell>
          <cell r="C2">
            <v>-7990952.1799999997</v>
          </cell>
        </row>
        <row r="3">
          <cell r="A3">
            <v>301411</v>
          </cell>
          <cell r="B3" t="str">
            <v>Bookout Sales Netted</v>
          </cell>
          <cell r="C3">
            <v>1190941.6000000001</v>
          </cell>
        </row>
        <row r="4">
          <cell r="A4">
            <v>301428</v>
          </cell>
          <cell r="B4" t="str">
            <v>Trans Serv-Utah FERC Customers</v>
          </cell>
          <cell r="C4">
            <v>-4068.23</v>
          </cell>
        </row>
        <row r="5">
          <cell r="A5">
            <v>301443</v>
          </cell>
          <cell r="B5" t="str">
            <v>On Sys Firm-Utah FERC Customers</v>
          </cell>
          <cell r="C5">
            <v>-1334664.05</v>
          </cell>
        </row>
        <row r="6">
          <cell r="A6">
            <v>301900</v>
          </cell>
          <cell r="B6" t="str">
            <v>Electricity Income - Other</v>
          </cell>
          <cell r="C6">
            <v>-2000</v>
          </cell>
        </row>
        <row r="7">
          <cell r="A7">
            <v>301916</v>
          </cell>
          <cell r="B7" t="str">
            <v>Pre-Merger Firm Wheeling Revenue - PPD</v>
          </cell>
          <cell r="C7">
            <v>-627183.71</v>
          </cell>
        </row>
        <row r="8">
          <cell r="A8">
            <v>301945</v>
          </cell>
          <cell r="B8" t="str">
            <v>Renewable Energy Credit Sales</v>
          </cell>
          <cell r="C8">
            <v>-1091500</v>
          </cell>
        </row>
        <row r="9">
          <cell r="A9">
            <v>301949</v>
          </cell>
          <cell r="B9" t="str">
            <v>3rd Party Transmission O&amp;M - Revenue</v>
          </cell>
          <cell r="C9">
            <v>-36335.64</v>
          </cell>
        </row>
        <row r="10">
          <cell r="A10">
            <v>301951</v>
          </cell>
          <cell r="B10" t="str">
            <v>Non-Wheeling System Revenue</v>
          </cell>
          <cell r="C10">
            <v>-281070.26</v>
          </cell>
        </row>
        <row r="11">
          <cell r="A11">
            <v>302751</v>
          </cell>
          <cell r="B11" t="str">
            <v>I/C S-T Firm Wholesale Sales-Sierra Pac</v>
          </cell>
          <cell r="C11">
            <v>-2160.81</v>
          </cell>
        </row>
        <row r="12">
          <cell r="A12">
            <v>303028</v>
          </cell>
          <cell r="B12" t="str">
            <v>Line Loss W/S Trading Revenue(In MW-PBS</v>
          </cell>
          <cell r="C12">
            <v>-1243424.1200000001</v>
          </cell>
        </row>
        <row r="13">
          <cell r="A13">
            <v>304101</v>
          </cell>
          <cell r="B13" t="str">
            <v>Bookouts Netted-Gains</v>
          </cell>
          <cell r="C13">
            <v>-121502.32</v>
          </cell>
        </row>
        <row r="14">
          <cell r="A14">
            <v>352950</v>
          </cell>
          <cell r="B14" t="str">
            <v>REC Sales - Wind Wake Loss Indemnity</v>
          </cell>
          <cell r="C14">
            <v>-843.48</v>
          </cell>
        </row>
        <row r="15">
          <cell r="A15">
            <v>385432</v>
          </cell>
          <cell r="B15" t="str">
            <v>Interest Income - Power Sales/Purchases</v>
          </cell>
          <cell r="C15">
            <v>-2923.3</v>
          </cell>
        </row>
        <row r="16">
          <cell r="A16">
            <v>505165</v>
          </cell>
          <cell r="B16" t="str">
            <v>CA Solar-Net Meter Export Cred-Accrual</v>
          </cell>
          <cell r="C16">
            <v>1833.81</v>
          </cell>
        </row>
        <row r="17">
          <cell r="A17">
            <v>505170</v>
          </cell>
          <cell r="B17" t="str">
            <v>OR Comm Solar-Sub Bill Credit</v>
          </cell>
          <cell r="C17">
            <v>15520.46</v>
          </cell>
        </row>
        <row r="18">
          <cell r="A18">
            <v>505171</v>
          </cell>
          <cell r="B18" t="str">
            <v>OR Comm Solar-Unsubscribed Purchase</v>
          </cell>
          <cell r="C18">
            <v>143.19</v>
          </cell>
        </row>
        <row r="19">
          <cell r="A19">
            <v>505187</v>
          </cell>
          <cell r="B19" t="str">
            <v>UT Solar-Net Meter Export Cred-Actual</v>
          </cell>
          <cell r="C19">
            <v>353833.8</v>
          </cell>
        </row>
        <row r="20">
          <cell r="A20">
            <v>505188</v>
          </cell>
          <cell r="B20" t="str">
            <v>UT Solar-Sch137 Net Mtr Exprt Cr-Actual</v>
          </cell>
          <cell r="C20">
            <v>4986245.46</v>
          </cell>
        </row>
        <row r="21">
          <cell r="A21">
            <v>505190</v>
          </cell>
          <cell r="B21" t="str">
            <v>OR Solar Incentive Purchases</v>
          </cell>
          <cell r="C21">
            <v>28510.46</v>
          </cell>
        </row>
        <row r="22">
          <cell r="A22">
            <v>505195</v>
          </cell>
          <cell r="B22" t="str">
            <v>Purchased Power-UT Subscriber Solar</v>
          </cell>
          <cell r="C22">
            <v>94918.62</v>
          </cell>
        </row>
        <row r="23">
          <cell r="A23">
            <v>505206</v>
          </cell>
          <cell r="B23" t="str">
            <v>Other Energy Purchases, Intchg Rec/Del</v>
          </cell>
          <cell r="C23">
            <v>89675.59</v>
          </cell>
        </row>
        <row r="24">
          <cell r="A24">
            <v>505214</v>
          </cell>
          <cell r="B24" t="str">
            <v>Firm Energy Purchases</v>
          </cell>
          <cell r="C24">
            <v>30612009.27</v>
          </cell>
        </row>
        <row r="25">
          <cell r="A25">
            <v>505215</v>
          </cell>
          <cell r="B25" t="str">
            <v>Post-Merger Imbalance Charges(In MV-PBS</v>
          </cell>
          <cell r="C25">
            <v>-6024.67</v>
          </cell>
        </row>
        <row r="26">
          <cell r="A26">
            <v>505218</v>
          </cell>
          <cell r="B26" t="str">
            <v>Firm Demand Purchases</v>
          </cell>
          <cell r="C26">
            <v>1690988.2</v>
          </cell>
        </row>
        <row r="27">
          <cell r="A27">
            <v>505221</v>
          </cell>
          <cell r="B27" t="str">
            <v>Bookout Purchases Netted</v>
          </cell>
          <cell r="C27">
            <v>-1069439.28</v>
          </cell>
        </row>
        <row r="28">
          <cell r="A28">
            <v>505224</v>
          </cell>
          <cell r="B28" t="str">
            <v>Short-Term Firm Wholesale Purchases</v>
          </cell>
          <cell r="C28">
            <v>70940740.159999996</v>
          </cell>
        </row>
        <row r="29">
          <cell r="A29">
            <v>505240</v>
          </cell>
          <cell r="B29" t="str">
            <v>Availability LDs – Net Power Costs</v>
          </cell>
          <cell r="C29">
            <v>-2447882.89</v>
          </cell>
        </row>
        <row r="30">
          <cell r="A30">
            <v>505305</v>
          </cell>
          <cell r="B30" t="str">
            <v>Schedule 2 Reactive Power Purchases</v>
          </cell>
          <cell r="C30">
            <v>91770.84</v>
          </cell>
        </row>
        <row r="31">
          <cell r="A31">
            <v>505314</v>
          </cell>
          <cell r="B31" t="str">
            <v>Firm Energy Purchases-FIN Var Lease Exp</v>
          </cell>
          <cell r="C31">
            <v>2071583.49</v>
          </cell>
        </row>
        <row r="32">
          <cell r="A32">
            <v>505315</v>
          </cell>
          <cell r="B32" t="str">
            <v>Firm Energy Purchases-OPR Var Lease Exp</v>
          </cell>
          <cell r="C32">
            <v>9347</v>
          </cell>
        </row>
        <row r="33">
          <cell r="A33">
            <v>505318</v>
          </cell>
          <cell r="B33" t="str">
            <v>Firm Demand Purchases-FIN Var Lease Exp</v>
          </cell>
          <cell r="C33">
            <v>404886.88</v>
          </cell>
        </row>
        <row r="34">
          <cell r="A34">
            <v>505932</v>
          </cell>
          <cell r="B34" t="str">
            <v>I/C S-T Firm Purch Power Exp-Nevada Pwr</v>
          </cell>
          <cell r="C34">
            <v>55937.5</v>
          </cell>
        </row>
        <row r="35">
          <cell r="A35">
            <v>505980</v>
          </cell>
          <cell r="B35" t="str">
            <v>Transm Costs to Other TP for JO/Interco</v>
          </cell>
          <cell r="C35">
            <v>155464.53</v>
          </cell>
        </row>
        <row r="36">
          <cell r="A36">
            <v>506010</v>
          </cell>
          <cell r="B36" t="str">
            <v>Short-Term Firm Wheeling</v>
          </cell>
          <cell r="C36">
            <v>710023.69</v>
          </cell>
        </row>
        <row r="37">
          <cell r="A37">
            <v>506020</v>
          </cell>
          <cell r="B37" t="str">
            <v>Non-Firm Wheeling Expense</v>
          </cell>
          <cell r="C37">
            <v>2320591.23</v>
          </cell>
        </row>
        <row r="38">
          <cell r="A38">
            <v>506050</v>
          </cell>
          <cell r="B38" t="str">
            <v>Firm Wheeling Expense</v>
          </cell>
          <cell r="C38">
            <v>10365155.310000001</v>
          </cell>
        </row>
        <row r="39">
          <cell r="A39">
            <v>506801</v>
          </cell>
          <cell r="B39" t="str">
            <v>EIM Wheeling Exp-GMC Transaction Charge</v>
          </cell>
          <cell r="C39">
            <v>261188.71</v>
          </cell>
        </row>
        <row r="40">
          <cell r="A40">
            <v>506802</v>
          </cell>
          <cell r="B40" t="str">
            <v>EIM Wheeling Exp - GMC Bid Segment Fee</v>
          </cell>
          <cell r="C40">
            <v>1336.46</v>
          </cell>
        </row>
        <row r="41">
          <cell r="A41">
            <v>506912</v>
          </cell>
          <cell r="B41" t="str">
            <v>I/C S-T Firm Wheeling Exp-Nevada Pwr</v>
          </cell>
          <cell r="C41">
            <v>319375</v>
          </cell>
        </row>
        <row r="42">
          <cell r="A42">
            <v>506921</v>
          </cell>
          <cell r="B42" t="str">
            <v>I/C Non-Firm Wheeling Exp-Sierra Pac</v>
          </cell>
          <cell r="C42">
            <v>434.7</v>
          </cell>
        </row>
        <row r="43">
          <cell r="A43">
            <v>508001</v>
          </cell>
          <cell r="B43" t="str">
            <v>EIM Exp - FMM IIE: CAISO to Pac</v>
          </cell>
          <cell r="C43">
            <v>4552584.75</v>
          </cell>
        </row>
        <row r="44">
          <cell r="A44">
            <v>508003</v>
          </cell>
          <cell r="B44" t="str">
            <v>EIM Exp - FMM Assess: Pac Trans to C&amp;T</v>
          </cell>
          <cell r="C44">
            <v>-525799.04</v>
          </cell>
        </row>
        <row r="45">
          <cell r="A45">
            <v>508011</v>
          </cell>
          <cell r="B45" t="str">
            <v>EIM Exp - RTD IIE: CAISO to Pac</v>
          </cell>
          <cell r="C45">
            <v>1442318.47</v>
          </cell>
        </row>
        <row r="46">
          <cell r="A46">
            <v>508013</v>
          </cell>
          <cell r="B46" t="str">
            <v>EIM Exp - RTD Assess: Pac Trans to C&amp;T</v>
          </cell>
          <cell r="C46">
            <v>11858.89</v>
          </cell>
        </row>
        <row r="47">
          <cell r="A47">
            <v>508015</v>
          </cell>
          <cell r="B47" t="str">
            <v>EIM Exp - GHG Em Cost Rev: CAISO to Pac</v>
          </cell>
          <cell r="C47">
            <v>-78227.64</v>
          </cell>
        </row>
        <row r="48">
          <cell r="A48">
            <v>508021</v>
          </cell>
          <cell r="B48" t="str">
            <v>EIM Exp - UIE (Load): CAISO to Pac</v>
          </cell>
          <cell r="C48">
            <v>-527913.35</v>
          </cell>
        </row>
        <row r="49">
          <cell r="A49">
            <v>508023</v>
          </cell>
          <cell r="B49" t="str">
            <v>EIM Exp - UIE (Load): Pac Trans to C&amp;T</v>
          </cell>
          <cell r="C49">
            <v>986767.47</v>
          </cell>
        </row>
        <row r="50">
          <cell r="A50">
            <v>508031</v>
          </cell>
          <cell r="B50" t="str">
            <v>EIM Exp - UIE (Gen): CAISO to Pac</v>
          </cell>
          <cell r="C50">
            <v>1451248.65</v>
          </cell>
        </row>
        <row r="51">
          <cell r="A51">
            <v>508033</v>
          </cell>
          <cell r="B51" t="str">
            <v>EIM Exp - UIE (Gen): Pac Trans to C&amp;T</v>
          </cell>
          <cell r="C51">
            <v>232431.95</v>
          </cell>
        </row>
        <row r="52">
          <cell r="A52">
            <v>508051</v>
          </cell>
          <cell r="B52" t="str">
            <v>EIM Exp - O/U Sched Charge: w/CAISO</v>
          </cell>
          <cell r="C52">
            <v>42455.86</v>
          </cell>
        </row>
        <row r="53">
          <cell r="A53">
            <v>508052</v>
          </cell>
          <cell r="B53" t="str">
            <v>EIM Exp-O/U Sched Chrg: Pac to TC</v>
          </cell>
          <cell r="C53">
            <v>-993.1</v>
          </cell>
        </row>
        <row r="54">
          <cell r="A54">
            <v>508053</v>
          </cell>
          <cell r="B54" t="str">
            <v>EIM Exp - O/U Sched Alloc: w/CAISO</v>
          </cell>
          <cell r="C54">
            <v>-26930.81</v>
          </cell>
        </row>
        <row r="55">
          <cell r="A55">
            <v>508054</v>
          </cell>
          <cell r="B55" t="str">
            <v>EIM Exp-O/U Sched Alloc: PAC to TC</v>
          </cell>
          <cell r="C55">
            <v>7631.8</v>
          </cell>
        </row>
        <row r="56">
          <cell r="A56">
            <v>508062</v>
          </cell>
          <cell r="B56" t="str">
            <v>EIM Exp-Spinning Reserve Oblig: w/CAISO</v>
          </cell>
          <cell r="C56">
            <v>-144.80000000000001</v>
          </cell>
        </row>
        <row r="57">
          <cell r="A57">
            <v>508063</v>
          </cell>
          <cell r="B57" t="str">
            <v>EIM Exp-Spin Reserve Neutral: w/CAISO</v>
          </cell>
          <cell r="C57">
            <v>9.7100000000000009</v>
          </cell>
        </row>
        <row r="58">
          <cell r="A58">
            <v>508064</v>
          </cell>
          <cell r="B58" t="str">
            <v>EIM Exp-Non-Spin Reserve Oblig: w/CAISO</v>
          </cell>
          <cell r="C58">
            <v>-323.83999999999997</v>
          </cell>
        </row>
        <row r="59">
          <cell r="A59">
            <v>508065</v>
          </cell>
          <cell r="B59" t="str">
            <v>EIM Exp-Non-Spin Reserve Neut: w/CAISO</v>
          </cell>
          <cell r="C59">
            <v>22.54</v>
          </cell>
        </row>
        <row r="60">
          <cell r="A60">
            <v>508071</v>
          </cell>
          <cell r="B60" t="str">
            <v>EIM Exp - RT Bid Cost Recovery: w/CAISO</v>
          </cell>
          <cell r="C60">
            <v>-0.21</v>
          </cell>
        </row>
        <row r="61">
          <cell r="A61">
            <v>508092</v>
          </cell>
          <cell r="B61" t="str">
            <v>EIM Exp - Flexible Ramp Cost: PAC to TC</v>
          </cell>
          <cell r="C61">
            <v>12853.93</v>
          </cell>
        </row>
        <row r="62">
          <cell r="A62">
            <v>508111</v>
          </cell>
          <cell r="B62" t="str">
            <v>EIM Exp-RT Imb Energy Offset: w/CAISO</v>
          </cell>
          <cell r="C62">
            <v>1132022.71</v>
          </cell>
        </row>
        <row r="63">
          <cell r="A63">
            <v>508112</v>
          </cell>
          <cell r="B63" t="str">
            <v>EIM Exp-RT Imb Energy Offset: Pac to TC</v>
          </cell>
          <cell r="C63">
            <v>-1989894.26</v>
          </cell>
        </row>
        <row r="64">
          <cell r="A64">
            <v>508121</v>
          </cell>
          <cell r="B64" t="str">
            <v>EIM Exp-RT BCR EIM Alloc: CAISO to Pac</v>
          </cell>
          <cell r="C64">
            <v>27299.21</v>
          </cell>
        </row>
        <row r="65">
          <cell r="A65">
            <v>508122</v>
          </cell>
          <cell r="B65" t="str">
            <v>EIM Exp-RT BCR EIM Alloc: Pac to TC</v>
          </cell>
          <cell r="C65">
            <v>-26052.720000000001</v>
          </cell>
        </row>
        <row r="66">
          <cell r="A66">
            <v>508125</v>
          </cell>
          <cell r="B66" t="str">
            <v>EIM Exp-RTM BCR EIM Set: CAISO to Pac</v>
          </cell>
          <cell r="C66">
            <v>-5915.31</v>
          </cell>
        </row>
        <row r="67">
          <cell r="A67">
            <v>508131</v>
          </cell>
          <cell r="B67" t="str">
            <v>EIM Exp-RT Congestion OS: CAISO to Pac</v>
          </cell>
          <cell r="C67">
            <v>-10999845.83</v>
          </cell>
        </row>
        <row r="68">
          <cell r="A68">
            <v>508132</v>
          </cell>
          <cell r="B68" t="str">
            <v>EIM Exp-RT Congestion OS: Pac to TC</v>
          </cell>
          <cell r="C68">
            <v>1515693.61</v>
          </cell>
        </row>
        <row r="69">
          <cell r="A69">
            <v>508141</v>
          </cell>
          <cell r="B69" t="str">
            <v>EIM Exp-RT Marginal Loss: CAISO to Pac</v>
          </cell>
          <cell r="C69">
            <v>-1322789.46</v>
          </cell>
        </row>
        <row r="70">
          <cell r="A70">
            <v>508149</v>
          </cell>
          <cell r="B70" t="str">
            <v>EIM Exp-6476 RT Assist NRG Trans Surch</v>
          </cell>
          <cell r="C70">
            <v>-934.29</v>
          </cell>
        </row>
        <row r="71">
          <cell r="A71">
            <v>508150</v>
          </cell>
          <cell r="B71" t="str">
            <v>EIM Exp-6479 RT Assist NRG Trans Alloc</v>
          </cell>
          <cell r="C71">
            <v>264765.33</v>
          </cell>
        </row>
        <row r="72">
          <cell r="A72">
            <v>508151</v>
          </cell>
          <cell r="B72" t="str">
            <v>EIM Exp-7070 FRP Forecast Mvmt</v>
          </cell>
          <cell r="C72">
            <v>-140974.79</v>
          </cell>
        </row>
        <row r="73">
          <cell r="A73">
            <v>508152</v>
          </cell>
          <cell r="B73" t="str">
            <v>EIM Exp-7076 FRP Forecast Mvmt Alloc</v>
          </cell>
          <cell r="C73">
            <v>4604.28</v>
          </cell>
        </row>
        <row r="74">
          <cell r="A74">
            <v>508153</v>
          </cell>
          <cell r="B74" t="str">
            <v>EIM Exp-7071 FRP Daily Up Uncert</v>
          </cell>
          <cell r="C74">
            <v>-4080.62</v>
          </cell>
        </row>
        <row r="75">
          <cell r="A75">
            <v>508154</v>
          </cell>
          <cell r="B75" t="str">
            <v>EIM Exp-7081 FRP Daily Down Uncert</v>
          </cell>
          <cell r="C75">
            <v>-64.599999999999994</v>
          </cell>
        </row>
        <row r="76">
          <cell r="A76">
            <v>508155</v>
          </cell>
          <cell r="B76" t="str">
            <v>EIM Exp-7077 FRP Daily Up Uncert Alloc</v>
          </cell>
          <cell r="C76">
            <v>1041.07</v>
          </cell>
        </row>
        <row r="77">
          <cell r="A77">
            <v>508156</v>
          </cell>
          <cell r="B77" t="str">
            <v>EIM Exp-7078 FRP Month Up Uncert Alloc</v>
          </cell>
          <cell r="C77">
            <v>15412.59</v>
          </cell>
        </row>
        <row r="78">
          <cell r="A78">
            <v>508157</v>
          </cell>
          <cell r="B78" t="str">
            <v>EIM Exp-7087 FRP Daily Down Uncert Allo</v>
          </cell>
          <cell r="C78">
            <v>4696.58</v>
          </cell>
        </row>
        <row r="79">
          <cell r="A79">
            <v>508158</v>
          </cell>
          <cell r="B79" t="str">
            <v>EIM Exp-7088 FRP Month Down Uncert Allo</v>
          </cell>
          <cell r="C79">
            <v>4.34</v>
          </cell>
        </row>
        <row r="80">
          <cell r="A80">
            <v>508161</v>
          </cell>
          <cell r="B80" t="str">
            <v>EIM Exp-7070 Flex Ramp F/C: PAC to TC</v>
          </cell>
          <cell r="C80">
            <v>1428.2</v>
          </cell>
        </row>
        <row r="81">
          <cell r="A81">
            <v>508162</v>
          </cell>
          <cell r="B81" t="str">
            <v>EIM Exp-7076 Flex Ramp Alloc: PAC to TC</v>
          </cell>
          <cell r="C81">
            <v>-257941.46</v>
          </cell>
        </row>
        <row r="82">
          <cell r="A82">
            <v>508165</v>
          </cell>
          <cell r="B82" t="str">
            <v>EIM Exp 7077 Daily Up: PAC to TC</v>
          </cell>
          <cell r="C82">
            <v>-1273.78</v>
          </cell>
        </row>
        <row r="83">
          <cell r="A83">
            <v>508166</v>
          </cell>
          <cell r="B83" t="str">
            <v>EIM Exp-7078 Month Up: PAC to TC</v>
          </cell>
          <cell r="C83">
            <v>555146.98</v>
          </cell>
        </row>
        <row r="84">
          <cell r="A84">
            <v>508167</v>
          </cell>
          <cell r="B84" t="str">
            <v>EIM Exp-7087 Daily Down: PAC to TC</v>
          </cell>
          <cell r="C84">
            <v>-165.13</v>
          </cell>
        </row>
        <row r="85">
          <cell r="A85">
            <v>508168</v>
          </cell>
          <cell r="B85" t="str">
            <v>EIM Exp-7088 Month Down: PAC to TC</v>
          </cell>
          <cell r="C85">
            <v>56.04</v>
          </cell>
        </row>
        <row r="86">
          <cell r="A86">
            <v>514000</v>
          </cell>
          <cell r="B86" t="str">
            <v>Broker Fees</v>
          </cell>
          <cell r="C86">
            <v>12796.88</v>
          </cell>
        </row>
        <row r="87">
          <cell r="A87">
            <v>546515</v>
          </cell>
          <cell r="B87" t="str">
            <v>WA GHG Wholesale Obligation</v>
          </cell>
          <cell r="C87">
            <v>1218632</v>
          </cell>
        </row>
        <row r="88">
          <cell r="A88">
            <v>546516</v>
          </cell>
          <cell r="B88" t="str">
            <v>CA GHG Wholesale Obligation</v>
          </cell>
          <cell r="C88">
            <v>297845.28000000003</v>
          </cell>
        </row>
        <row r="89">
          <cell r="A89">
            <v>546520</v>
          </cell>
          <cell r="B89" t="str">
            <v>Operating Reserves Expense</v>
          </cell>
          <cell r="C89">
            <v>2430158.33</v>
          </cell>
        </row>
        <row r="90">
          <cell r="A90">
            <v>546526</v>
          </cell>
          <cell r="B90" t="str">
            <v>CA GHG Retail Obligation</v>
          </cell>
          <cell r="C90">
            <v>1182572.19</v>
          </cell>
        </row>
        <row r="91">
          <cell r="A91">
            <v>546530</v>
          </cell>
          <cell r="B91" t="str">
            <v>ISO/PX Charges</v>
          </cell>
          <cell r="C91">
            <v>603.71</v>
          </cell>
        </row>
        <row r="92">
          <cell r="A92">
            <v>546536</v>
          </cell>
          <cell r="B92" t="str">
            <v>Blue Sky REC Purchases</v>
          </cell>
          <cell r="C92">
            <v>255240.52</v>
          </cell>
        </row>
        <row r="93">
          <cell r="A93">
            <v>546545</v>
          </cell>
          <cell r="B93" t="str">
            <v>RPS Compliance Purchases</v>
          </cell>
          <cell r="C93">
            <v>7722</v>
          </cell>
        </row>
        <row r="94">
          <cell r="A94">
            <v>566600</v>
          </cell>
          <cell r="B94" t="str">
            <v>Economic Displacement/QF Amort</v>
          </cell>
          <cell r="C94">
            <v>3440</v>
          </cell>
        </row>
        <row r="95">
          <cell r="A95">
            <v>585923</v>
          </cell>
          <cell r="B95" t="str">
            <v>Interest Expense - Power Sales/Purchase</v>
          </cell>
          <cell r="C95">
            <v>13.73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charia, Ray (PacifiCorp)" refreshedDate="45638.607827199077" createdVersion="8" refreshedVersion="8" minRefreshableVersion="3" recordCount="10510" xr:uid="{3B0A305F-A822-460B-A8B7-5004AA437357}">
  <cacheSource type="worksheet">
    <worksheetSource ref="A1:T10511" sheet="2023 Details"/>
  </cacheSource>
  <cacheFields count="45">
    <cacheField name="Acct Key" numFmtId="0">
      <sharedItems containsSemiMixedTypes="0" containsString="0" containsNumber="1" containsInteger="1" minValue="498" maxValue="5506"/>
    </cacheField>
    <cacheField name="FERC Account" numFmtId="49">
      <sharedItems count="10">
        <s v="447"/>
        <s v="555"/>
        <s v="419" u="1"/>
        <s v="456" u="1"/>
        <s v="557" u="1"/>
        <s v="565" u="1"/>
        <s v="566" u="1"/>
        <s v="EO" u="1"/>
        <s v="GEN" u="1"/>
        <s v="431" u="1"/>
      </sharedItems>
    </cacheField>
    <cacheField name="Account Number" numFmtId="0">
      <sharedItems containsSemiMixedTypes="0" containsString="0" containsNumber="1" containsInteger="1" minValue="301405" maxValue="999999" count="106">
        <n v="301406"/>
        <n v="301410"/>
        <n v="301411"/>
        <n v="302751"/>
        <n v="302752"/>
        <n v="304101"/>
        <n v="304201"/>
        <n v="505220"/>
        <n v="505221"/>
        <n v="505224"/>
        <n v="301408" u="1"/>
        <n v="385432" u="1"/>
        <n v="301405" u="1"/>
        <n v="301428" u="1"/>
        <n v="301443" u="1"/>
        <n v="303028" u="1"/>
        <n v="301900" u="1"/>
        <n v="301916" u="1"/>
        <n v="301945" u="1"/>
        <n v="301949" u="1"/>
        <n v="301951" u="1"/>
        <n v="352950" u="1"/>
        <n v="999999" u="1"/>
        <n v="505170" u="1"/>
        <n v="505171" u="1"/>
        <n v="505187" u="1"/>
        <n v="505190" u="1"/>
        <n v="505195" u="1"/>
        <n v="505206" u="1"/>
        <n v="505214" u="1"/>
        <n v="505215" u="1"/>
        <n v="505218" u="1"/>
        <n v="505291" u="1"/>
        <n v="505305" u="1"/>
        <n v="505314" u="1"/>
        <n v="505315" u="1"/>
        <n v="505318" u="1"/>
        <n v="505931" u="1"/>
        <n v="505932" u="1"/>
        <n v="508001" u="1"/>
        <n v="508003" u="1"/>
        <n v="508011" u="1"/>
        <n v="508013" u="1"/>
        <n v="508015" u="1"/>
        <n v="508021" u="1"/>
        <n v="508023" u="1"/>
        <n v="508031" u="1"/>
        <n v="508033" u="1"/>
        <n v="508051" u="1"/>
        <n v="508052" u="1"/>
        <n v="508053" u="1"/>
        <n v="508054" u="1"/>
        <n v="508062" u="1"/>
        <n v="508063" u="1"/>
        <n v="508064" u="1"/>
        <n v="508065" u="1"/>
        <n v="508071" u="1"/>
        <n v="508111" u="1"/>
        <n v="508112" u="1"/>
        <n v="508121" u="1"/>
        <n v="508122" u="1"/>
        <n v="508125" u="1"/>
        <n v="508131" u="1"/>
        <n v="508132" u="1"/>
        <n v="508141" u="1"/>
        <n v="508142" u="1"/>
        <n v="508151" u="1"/>
        <n v="508152" u="1"/>
        <n v="508153" u="1"/>
        <n v="508155" u="1"/>
        <n v="508156" u="1"/>
        <n v="508157" u="1"/>
        <n v="508158" u="1"/>
        <n v="508161" u="1"/>
        <n v="508162" u="1"/>
        <n v="508165" u="1"/>
        <n v="508166" u="1"/>
        <n v="508167" u="1"/>
        <n v="508168" u="1"/>
        <n v="546516" u="1"/>
        <n v="546520" u="1"/>
        <n v="546526" u="1"/>
        <n v="546536" u="1"/>
        <n v="546545" u="1"/>
        <n v="514000" u="1"/>
        <n v="566600" u="1"/>
        <n v="506010" u="1"/>
        <n v="506020" u="1"/>
        <n v="506050" u="1"/>
        <n v="506801" u="1"/>
        <n v="506802" u="1"/>
        <n v="506912" u="1"/>
        <n v="506922" u="1"/>
        <n v="546530" u="1"/>
        <n v="505980" u="1"/>
        <n v="505240" u="1"/>
        <n v="508154" u="1"/>
        <n v="546515" u="1"/>
        <n v="506921" u="1"/>
        <n v="585923" u="1"/>
        <n v="505188" u="1"/>
        <n v="505165" u="1"/>
        <n v="508150" u="1"/>
        <n v="508092" u="1"/>
        <n v="508149" u="1"/>
        <n v="505271" u="1"/>
      </sharedItems>
    </cacheField>
    <cacheField name="External Legal Entity" numFmtId="49">
      <sharedItems/>
    </cacheField>
    <cacheField name="Deal Num" numFmtId="0">
      <sharedItems containsSemiMixedTypes="0" containsString="0" containsNumber="1" containsInteger="1" minValue="974995" maxValue="146679823"/>
    </cacheField>
    <cacheField name="reference" numFmtId="49">
      <sharedItems/>
    </cacheField>
    <cacheField name="buy_sell" numFmtId="49">
      <sharedItems/>
    </cacheField>
    <cacheField name="FERC" numFmtId="49">
      <sharedItems count="3">
        <s v="SF"/>
        <s v="OS" u="1"/>
        <s v="LF" u="1"/>
      </sharedItems>
    </cacheField>
    <cacheField name="por_location_name" numFmtId="0">
      <sharedItems containsBlank="1"/>
    </cacheField>
    <cacheField name="pod_location_name" numFmtId="49">
      <sharedItems/>
    </cacheField>
    <cacheField name="sub_ctl_area" numFmtId="49">
      <sharedItems/>
    </cacheField>
    <cacheField name="Production Period" numFmtId="0">
      <sharedItems containsSemiMixedTypes="0" containsString="0" containsNumber="1" containsInteger="1" minValue="201901" maxValue="202312"/>
    </cacheField>
    <cacheField name="Accounting Period" numFmtId="0">
      <sharedItems containsSemiMixedTypes="0" containsString="0" containsNumber="1" containsInteger="1" minValue="202301" maxValue="202312" count="12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</sharedItems>
    </cacheField>
    <cacheField name="Instrument Type" numFmtId="49">
      <sharedItems containsBlank="1"/>
    </cacheField>
    <cacheField name="delivery_start_date" numFmtId="0">
      <sharedItems containsNonDate="0" containsDate="1" containsString="0" containsBlank="1" minDate="2010-07-01T00:00:00" maxDate="2024-01-02T00:00:00"/>
    </cacheField>
    <cacheField name="delivery_end_date" numFmtId="0">
      <sharedItems containsNonDate="0" containsDate="1" containsString="0" containsBlank="1" minDate="2019-02-11T00:00:00" maxDate="2032-01-01T00:00:00"/>
    </cacheField>
    <cacheField name="done_date" numFmtId="0">
      <sharedItems containsNonDate="0" containsDate="1" containsString="0" containsBlank="1" minDate="2012-01-13T00:00:00" maxDate="2024-01-24T00:00:00"/>
    </cacheField>
    <cacheField name="delivery_rate" numFmtId="0">
      <sharedItems containsString="0" containsBlank="1" containsNumber="1" minValue="-350" maxValue="400"/>
    </cacheField>
    <cacheField name="product" numFmtId="49">
      <sharedItems containsBlank="1"/>
    </cacheField>
    <cacheField name="Volume" numFmtId="165">
      <sharedItems containsString="0" containsBlank="1" containsNumber="1" minValue="-34400" maxValue="59017.51"/>
    </cacheField>
    <cacheField name="Posted Amount" numFmtId="43">
      <sharedItems containsSemiMixedTypes="0" containsString="0" containsNumber="1" minValue="-5051592" maxValue="7711561.9199999999"/>
    </cacheField>
    <cacheField name="Document Number" numFmtId="0">
      <sharedItems containsString="0" containsBlank="1" containsNumber="1" containsInteger="1" minValue="0" maxValue="1800178653"/>
    </cacheField>
    <cacheField name="Entry Source" numFmtId="0">
      <sharedItems/>
    </cacheField>
    <cacheField name="Account Name" numFmtId="49">
      <sharedItems/>
    </cacheField>
    <cacheField name="Rule Process Group" numFmtId="49">
      <sharedItems/>
    </cacheField>
    <cacheField name="Portfolio" numFmtId="49">
      <sharedItems containsBlank="1"/>
    </cacheField>
    <cacheField name="Internal Business Unit" numFmtId="49">
      <sharedItems/>
    </cacheField>
    <cacheField name="External Business Unit" numFmtId="49">
      <sharedItems/>
    </cacheField>
    <cacheField name="Accounting Designation" numFmtId="49">
      <sharedItems/>
    </cacheField>
    <cacheField name="SAP Customer Num" numFmtId="49">
      <sharedItems/>
    </cacheField>
    <cacheField name="FAS 71" numFmtId="49">
      <sharedItems containsBlank="1"/>
    </cacheField>
    <cacheField name="Trading Category" numFmtId="49">
      <sharedItems containsBlank="1"/>
    </cacheField>
    <cacheField name="cflow_type" numFmtId="49">
      <sharedItems/>
    </cacheField>
    <cacheField name="ctl_area_name" numFmtId="49">
      <sharedItems/>
    </cacheField>
    <cacheField name="loadarea" numFmtId="49">
      <sharedItems/>
    </cacheField>
    <cacheField name="loc_tax_reference_name" numFmtId="49">
      <sharedItems/>
    </cacheField>
    <cacheField name="lentity_longname" numFmtId="49">
      <sharedItems/>
    </cacheField>
    <cacheField name="party_agreement_name" numFmtId="49">
      <sharedItems/>
    </cacheField>
    <cacheField name="agreement_name" numFmtId="49">
      <sharedItems/>
    </cacheField>
    <cacheField name="service_type_name" numFmtId="49">
      <sharedItems/>
    </cacheField>
    <cacheField name="ferc_tariff_reference" numFmtId="49">
      <sharedItems/>
    </cacheField>
    <cacheField name="feename" numFmtId="0">
      <sharedItems containsBlank="1"/>
    </cacheField>
    <cacheField name="last_name" numFmtId="49">
      <sharedItems containsBlank="1"/>
    </cacheField>
    <cacheField name="index_location" numFmtId="0">
      <sharedItems containsBlank="1"/>
    </cacheField>
    <cacheField name="pub_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10">
  <r>
    <n v="3212"/>
    <x v="0"/>
    <x v="0"/>
    <s v="AEPC - LE"/>
    <n v="2278231"/>
    <s v=""/>
    <s v="Sell"/>
    <x v="0"/>
    <s v=""/>
    <s v="MEAD Market"/>
    <s v="MEAD"/>
    <n v="202301"/>
    <x v="0"/>
    <s v="PWR-PHYS"/>
    <d v="2023-01-05T00:00:00"/>
    <d v="2023-01-05T00:00:00"/>
    <d v="2023-01-04T00:00:00"/>
    <n v="-25"/>
    <s v="6 x 8 / 1 x 24 West"/>
    <n v="-200"/>
    <n v="-32000"/>
    <n v="14894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12"/>
    <x v="0"/>
    <x v="0"/>
    <s v="AEPC - LE"/>
    <n v="2280664"/>
    <s v=""/>
    <s v="Sell"/>
    <x v="0"/>
    <s v=""/>
    <s v="MEAD Market"/>
    <s v="MEAD"/>
    <n v="202301"/>
    <x v="0"/>
    <s v="PWR-PHYS"/>
    <d v="2023-01-26T00:00:00"/>
    <d v="2023-01-26T00:00:00"/>
    <d v="2023-01-25T00:00:00"/>
    <n v="-10"/>
    <s v="6 x 8 / 1 x 24 West"/>
    <n v="-80"/>
    <n v="-11600"/>
    <n v="14894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05"/>
    <x v="0"/>
    <x v="0"/>
    <s v="APS - LE"/>
    <n v="2280195"/>
    <s v="PCI Deal Key 365271"/>
    <s v="Sell"/>
    <x v="0"/>
    <s v=""/>
    <s v="FOURCORNE345 (CISO) POR/POD"/>
    <s v="SP15"/>
    <n v="202301"/>
    <x v="0"/>
    <s v="PWR-PHYS"/>
    <d v="2023-01-21T00:00:00"/>
    <d v="2023-01-21T00:00:00"/>
    <d v="2023-01-21T00:00:00"/>
    <n v="0"/>
    <s v="Custom"/>
    <n v="-10"/>
    <n v="-1550"/>
    <n v="148948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CISO"/>
    <s v="East"/>
    <s v="NM"/>
    <s v="Arizona Public Service Company"/>
    <s v="APS EEI"/>
    <s v="EEI"/>
    <s v="F"/>
    <s v="Volume 12"/>
    <s v=""/>
    <s v="Meritt-Johnson"/>
    <s v=""/>
    <s v=""/>
  </r>
  <r>
    <n v="3219"/>
    <x v="0"/>
    <x v="0"/>
    <s v="BHPL - LE"/>
    <n v="2278042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15"/>
    <s v="6 x 16 / 7 to 22 West"/>
    <n v="-240"/>
    <n v="-3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212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16 / 7 to 22 West"/>
    <n v="-400"/>
    <n v="-5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213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8 / 1 x 24 West"/>
    <n v="-200"/>
    <n v="-23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412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25"/>
    <s v="6 x 16 / 7 to 22 West"/>
    <n v="-800"/>
    <n v="-8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413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25"/>
    <s v="6 x 8 / 1 x 24 West"/>
    <n v="-400"/>
    <n v="-4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690"/>
    <s v=""/>
    <s v="Sell"/>
    <x v="0"/>
    <s v=""/>
    <s v="DJ (PPW) POR/POD"/>
    <s v="WYOEAST"/>
    <n v="202301"/>
    <x v="0"/>
    <s v="PWR-PHYS"/>
    <d v="2023-01-08T00:00:00"/>
    <d v="2023-01-08T00:00:00"/>
    <d v="2023-01-06T00:00:00"/>
    <n v="-15"/>
    <s v="Sun On-Peak West (7-22)"/>
    <n v="-240"/>
    <n v="-24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691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15"/>
    <s v="6 x 16 / 7 to 22 West"/>
    <n v="-240"/>
    <n v="-24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297"/>
    <s v=""/>
    <s v="Sell"/>
    <x v="0"/>
    <s v=""/>
    <s v="DJ (PPW) POR/POD"/>
    <s v="WYOEAST"/>
    <n v="202301"/>
    <x v="0"/>
    <s v="PWR-PHYS"/>
    <d v="2023-01-14T00:00:00"/>
    <d v="2023-01-14T00:00:00"/>
    <d v="2023-01-12T00:00:00"/>
    <n v="-25"/>
    <s v="6 x 16 / 7 to 22 West"/>
    <n v="-400"/>
    <n v="-2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298"/>
    <s v=""/>
    <s v="Sell"/>
    <x v="0"/>
    <s v=""/>
    <s v="DJ (PPW) POR/POD"/>
    <s v="WYOEAST"/>
    <n v="202301"/>
    <x v="0"/>
    <s v="PWR-PHYS"/>
    <d v="2023-01-14T00:00:00"/>
    <d v="2023-01-15T00:00:00"/>
    <d v="2023-01-12T00:00:00"/>
    <n v="-25"/>
    <s v="6 x 8 / 1 x 24 West"/>
    <n v="-800"/>
    <n v="-5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418"/>
    <s v="PCI Deal Key 360247"/>
    <s v="Sell"/>
    <x v="0"/>
    <s v=""/>
    <s v="DJ (BHBE) POR/POD"/>
    <s v="BHBE"/>
    <n v="202301"/>
    <x v="0"/>
    <s v="PWR-PHYS"/>
    <d v="2023-01-13T00:00:00"/>
    <d v="2023-01-13T00:00:00"/>
    <d v="2023-01-13T00:00:00"/>
    <n v="0"/>
    <s v="Custom"/>
    <n v="-61"/>
    <n v="-3050"/>
    <n v="149151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632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5"/>
    <s v="6 x 16 / 7 to 22 West"/>
    <n v="-400"/>
    <n v="-32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633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5"/>
    <s v="6 x 8 / 1 x 24 West"/>
    <n v="-200"/>
    <n v="-1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808"/>
    <s v=""/>
    <s v="Sell"/>
    <x v="0"/>
    <s v=""/>
    <s v="DJ (PPW) POR/POD"/>
    <s v="WYOEAST"/>
    <n v="202301"/>
    <x v="0"/>
    <s v="PWR-PHYS"/>
    <d v="2023-01-19T00:00:00"/>
    <d v="2023-01-19T00:00:00"/>
    <d v="2023-01-18T00:00:00"/>
    <n v="-25"/>
    <s v="6 x 8 / 1 x 24 West"/>
    <n v="-200"/>
    <n v="-2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063"/>
    <s v=""/>
    <s v="Sell"/>
    <x v="0"/>
    <s v=""/>
    <s v="DJ (PPW) POR/POD"/>
    <s v="WYOEAST"/>
    <n v="202301"/>
    <x v="0"/>
    <s v="PWR-PHYS"/>
    <d v="2023-01-23T00:00:00"/>
    <d v="2023-01-23T00:00:00"/>
    <d v="2023-01-20T00:00:00"/>
    <n v="-50"/>
    <s v="6 x 16 / 7 to 22 West"/>
    <n v="-800"/>
    <n v="-9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064"/>
    <s v=""/>
    <s v="Sell"/>
    <x v="0"/>
    <s v=""/>
    <s v="DJ (PPW) POR/POD"/>
    <s v="WYOEAST"/>
    <n v="202301"/>
    <x v="0"/>
    <s v="PWR-PHYS"/>
    <d v="2023-01-22T00:00:00"/>
    <d v="2023-01-23T00:00:00"/>
    <d v="2023-01-20T00:00:00"/>
    <n v="-50"/>
    <s v="6 x 8 / 1 x 24 West"/>
    <n v="-1600"/>
    <n v="-16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280367"/>
    <s v="PCI Deal Key 366894"/>
    <s v="Sell"/>
    <x v="0"/>
    <s v=""/>
    <s v="FOURCORNE345 (AZPS) POR/POD"/>
    <s v="AZPS"/>
    <n v="202301"/>
    <x v="0"/>
    <s v="PWR-PHYS"/>
    <d v="2023-01-23T00:00:00"/>
    <d v="2023-01-23T00:00:00"/>
    <d v="2023-01-23T00:00:00"/>
    <n v="0"/>
    <s v="Custom"/>
    <n v="-9"/>
    <n v="-1080"/>
    <n v="149151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AZPS"/>
    <s v="East"/>
    <s v="NM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509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6 x 16 / 7 to 22 West"/>
    <n v="-400"/>
    <n v="-4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510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6 x 8 / 1 x 24 West"/>
    <n v="-200"/>
    <n v="-2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77699"/>
    <s v=""/>
    <s v="Sell"/>
    <x v="0"/>
    <s v=""/>
    <s v="BPAT.PACW (PPW) POR/POD"/>
    <s v="W MAIN"/>
    <n v="202301"/>
    <x v="0"/>
    <s v="PWR-PHYS"/>
    <d v="2023-01-01T00:00:00"/>
    <d v="2023-01-03T00:00:00"/>
    <d v="2022-12-30T00:00:00"/>
    <n v="-350"/>
    <s v="7 x 8 / 1 - 6, 23, 24 West"/>
    <n v="-8400"/>
    <n v="-1218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049"/>
    <s v=""/>
    <s v="Sell"/>
    <x v="0"/>
    <s v=""/>
    <s v="BPAT.PACW (PPW) POR/POD"/>
    <s v="W MAIN"/>
    <n v="202301"/>
    <x v="0"/>
    <s v="PWR-PHYS"/>
    <d v="2023-01-04T00:00:00"/>
    <d v="2023-01-04T00:00:00"/>
    <d v="2023-01-03T00:00:00"/>
    <n v="-300"/>
    <s v="6 x 8 / 1 x 24 West"/>
    <n v="-2400"/>
    <n v="-432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052"/>
    <s v=""/>
    <s v="Sell"/>
    <x v="0"/>
    <s v=""/>
    <s v="BPAT.PACW (PPW) POR/POD"/>
    <s v="W MAIN"/>
    <n v="202301"/>
    <x v="0"/>
    <s v="PWR-PHYS"/>
    <d v="2023-01-04T00:00:00"/>
    <d v="2023-01-04T00:00:00"/>
    <d v="2023-01-03T00:00:00"/>
    <n v="-100"/>
    <s v="6 x 8 / 1 x 24 West"/>
    <n v="-800"/>
    <n v="-144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421"/>
    <s v=""/>
    <s v="Sell"/>
    <x v="0"/>
    <s v=""/>
    <s v="BPAT.PACW (PPW) POR/POD"/>
    <s v="W MAIN"/>
    <n v="202301"/>
    <x v="0"/>
    <s v="PWR-PHYS"/>
    <d v="2023-01-06T00:00:00"/>
    <d v="2023-01-07T00:00:00"/>
    <d v="2023-01-05T00:00:00"/>
    <n v="-200"/>
    <s v="6 x 8 / 1 x 24 West"/>
    <n v="-3200"/>
    <n v="-48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432"/>
    <s v=""/>
    <s v="Sell"/>
    <x v="0"/>
    <s v=""/>
    <s v="BPAT.PACW (PPW) POR/POD"/>
    <s v="W MAIN"/>
    <n v="202301"/>
    <x v="0"/>
    <s v="PWR-PHYS"/>
    <d v="2023-01-07T00:00:00"/>
    <d v="2023-01-07T00:00:00"/>
    <d v="2023-01-05T00:00:00"/>
    <n v="-200"/>
    <s v="6 x 16 / 7 to 22 West"/>
    <n v="-3200"/>
    <n v="-48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704"/>
    <s v=""/>
    <s v="Sell"/>
    <x v="0"/>
    <s v=""/>
    <s v="BPAT.PACW (PPW) POR/POD"/>
    <s v="W MAIN"/>
    <n v="202301"/>
    <x v="0"/>
    <s v="PWR-PHYS"/>
    <d v="2023-01-08T00:00:00"/>
    <d v="2023-01-09T00:00:00"/>
    <d v="2023-01-06T00:00:00"/>
    <n v="-250"/>
    <s v="6 x 8 / 1 x 24 West"/>
    <n v="-8000"/>
    <n v="-120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094"/>
    <s v=""/>
    <s v="Sell"/>
    <x v="0"/>
    <s v=""/>
    <s v="BPAT.PACW (PPW) POR/POD"/>
    <s v="W MAIN"/>
    <n v="202301"/>
    <x v="0"/>
    <s v="PWR-PHYS"/>
    <d v="2023-01-11T00:00:00"/>
    <d v="2023-01-11T00:00:00"/>
    <d v="2023-01-10T00:00:00"/>
    <n v="-200"/>
    <s v="6 x 8 / 1 x 24 West"/>
    <n v="-1600"/>
    <n v="-256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101"/>
    <s v=""/>
    <s v="Sell"/>
    <x v="0"/>
    <s v=""/>
    <s v="BPAT.PACW (PPW) POR/POD"/>
    <s v="W MAIN"/>
    <n v="202301"/>
    <x v="0"/>
    <s v="PWR-PHYS"/>
    <d v="2023-01-11T00:00:00"/>
    <d v="2023-01-11T00:00:00"/>
    <d v="2023-01-10T00:00:00"/>
    <n v="-100"/>
    <s v="6 x 8 / 1 x 24 West"/>
    <n v="-800"/>
    <n v="-12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194"/>
    <s v=""/>
    <s v="Sell"/>
    <x v="0"/>
    <s v=""/>
    <s v="BPAT.PACW (PPW) POR/POD"/>
    <s v="W MAIN"/>
    <n v="202301"/>
    <x v="0"/>
    <s v="PWR-PHYS"/>
    <d v="2023-01-12T00:00:00"/>
    <d v="2023-01-13T00:00:00"/>
    <d v="2023-01-11T00:00:00"/>
    <n v="-300"/>
    <s v="6 x 8 / 1 x 24 West"/>
    <n v="-4800"/>
    <n v="-564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319"/>
    <s v=""/>
    <s v="Sell"/>
    <x v="0"/>
    <s v=""/>
    <s v="BPAT.PACW (PPW) POR/POD"/>
    <s v="W MAIN"/>
    <n v="202301"/>
    <x v="0"/>
    <s v="PWR-PHYS"/>
    <d v="2023-01-14T00:00:00"/>
    <d v="2023-01-15T00:00:00"/>
    <d v="2023-01-12T00:00:00"/>
    <n v="-200"/>
    <s v="6 x 8 / 1 x 24 West"/>
    <n v="-6400"/>
    <n v="-1036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415"/>
    <s v=""/>
    <s v="Sell"/>
    <x v="0"/>
    <s v=""/>
    <s v="BPAT.PACW (PPW) POR/POD"/>
    <s v="W MAIN"/>
    <n v="202301"/>
    <x v="0"/>
    <s v="PWR-PHYS"/>
    <d v="2023-01-16T00:00:00"/>
    <d v="2023-01-17T00:00:00"/>
    <d v="2023-01-13T00:00:00"/>
    <n v="-300"/>
    <s v="6 x 8 / 1 x 24 West"/>
    <n v="-4800"/>
    <n v="-614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664"/>
    <s v=""/>
    <s v="Sell"/>
    <x v="0"/>
    <s v=""/>
    <s v="BPAT.PACW (PPW) POR/POD"/>
    <s v="W MAIN"/>
    <n v="202301"/>
    <x v="0"/>
    <s v="PWR-PHYS"/>
    <d v="2023-01-18T00:00:00"/>
    <d v="2023-01-18T00:00:00"/>
    <d v="2023-01-17T00:00:00"/>
    <n v="-200"/>
    <s v="6 x 8 / 1 x 24 West"/>
    <n v="-1600"/>
    <n v="-2592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831"/>
    <s v=""/>
    <s v="Sell"/>
    <x v="0"/>
    <s v=""/>
    <s v="BPAT.PACW (PPW) POR/POD"/>
    <s v="W MAIN"/>
    <n v="202301"/>
    <x v="0"/>
    <s v="PWR-PHYS"/>
    <d v="2023-01-19T00:00:00"/>
    <d v="2023-01-19T00:00:00"/>
    <d v="2023-01-18T00:00:00"/>
    <n v="-200"/>
    <s v="6 x 8 / 1 x 24 West"/>
    <n v="-1600"/>
    <n v="-244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0643"/>
    <s v=""/>
    <s v="Sell"/>
    <x v="0"/>
    <s v=""/>
    <s v="BPAT.PACW (PPW) POR/POD"/>
    <s v="W MAIN"/>
    <n v="202301"/>
    <x v="0"/>
    <s v="PWR-PHYS"/>
    <d v="2023-01-26T00:00:00"/>
    <d v="2023-01-26T00:00:00"/>
    <d v="2023-01-25T00:00:00"/>
    <n v="-100"/>
    <s v="Solar Peak West (9-16)"/>
    <n v="-800"/>
    <n v="-94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0645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46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48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53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62"/>
    <s v=""/>
    <s v="Sell"/>
    <x v="0"/>
    <s v=""/>
    <s v="BPAT.PACW (PPW) POR/POD"/>
    <s v="W MAIN"/>
    <n v="202301"/>
    <x v="0"/>
    <s v="PWR-PHYS"/>
    <d v="2023-01-26T00:00:00"/>
    <d v="2023-01-26T00:00:00"/>
    <d v="2023-01-25T00:00:00"/>
    <n v="-150"/>
    <s v="6 x 8 / 1 x 24 West"/>
    <n v="-1200"/>
    <n v="-166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1009"/>
    <s v=""/>
    <s v="Sell"/>
    <x v="0"/>
    <s v=""/>
    <s v="MIDC Market"/>
    <s v="MIDC"/>
    <n v="202301"/>
    <x v="0"/>
    <s v="PWR-PHYS"/>
    <d v="2023-01-30T00:00:00"/>
    <d v="2023-01-30T00:00:00"/>
    <d v="2023-01-27T00:00:00"/>
    <n v="-58.333333333333293"/>
    <s v="Custom"/>
    <n v="-1400"/>
    <n v="-189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1"/>
    <x v="0"/>
    <s v="PWR-PHYS"/>
    <d v="2023-01-01T00:00:00"/>
    <d v="2023-03-31T00:00:00"/>
    <d v="2022-12-02T00:00:00"/>
    <n v="-25"/>
    <s v="6 x 8 / 1 x 24 West"/>
    <n v="-8600"/>
    <n v="-849250"/>
    <n v="149225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4"/>
    <s v="99220131.07222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16 / 7 to 22 West"/>
    <n v="-400"/>
    <n v="-64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5"/>
    <s v="99220507.07243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8 / 1 x 24 West"/>
    <n v="-200"/>
    <n v="-326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9"/>
    <s v=""/>
    <s v="Sell"/>
    <x v="0"/>
    <s v=""/>
    <s v="MEAD Market"/>
    <s v="MEAD"/>
    <n v="202301"/>
    <x v="0"/>
    <s v="PWR-PHYS"/>
    <d v="2023-01-05T00:00:00"/>
    <d v="2023-01-05T00:00:00"/>
    <d v="2023-01-04T00:00:00"/>
    <n v="-104"/>
    <s v="6 x 8 / 1 x 24 West"/>
    <n v="-832"/>
    <n v="-13728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705"/>
    <s v=""/>
    <s v="Sell"/>
    <x v="0"/>
    <s v=""/>
    <s v="MEAD Market"/>
    <s v="MEAD"/>
    <n v="202301"/>
    <x v="0"/>
    <s v="PWR-PHYS"/>
    <d v="2023-01-08T00:00:00"/>
    <d v="2023-01-09T00:00:00"/>
    <d v="2023-01-06T00:00:00"/>
    <n v="-175"/>
    <s v="6 x 8 / 1 x 24 West"/>
    <n v="-5600"/>
    <n v="-868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309"/>
    <s v=""/>
    <s v="Sell"/>
    <x v="0"/>
    <s v=""/>
    <s v="MEAD Market"/>
    <s v="MEAD"/>
    <n v="202301"/>
    <x v="0"/>
    <s v="PWR-PHYS"/>
    <d v="2023-01-14T00:00:00"/>
    <d v="2023-01-14T00:00:00"/>
    <d v="2023-01-12T00:00:00"/>
    <n v="-165"/>
    <s v="6 x 16 / 7 to 22 West"/>
    <n v="-2640"/>
    <n v="-528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312"/>
    <s v=""/>
    <s v="Sell"/>
    <x v="0"/>
    <s v=""/>
    <s v="MEAD Market"/>
    <s v="MEAD"/>
    <n v="202301"/>
    <x v="0"/>
    <s v="PWR-PHYS"/>
    <d v="2023-01-14T00:00:00"/>
    <d v="2023-01-15T00:00:00"/>
    <d v="2023-01-12T00:00:00"/>
    <n v="-154"/>
    <s v="6 x 8 / 1 x 24 West"/>
    <n v="-4928"/>
    <n v="-71456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647"/>
    <s v="99216023.065039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16 / 7 to 22 West"/>
    <n v="-400"/>
    <n v="-72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-400"/>
    <n v="-74000"/>
    <n v="149225"/>
    <s v="Internal"/>
    <s v="Short-term Firm Whls"/>
    <s v="11_PWR_Actuals_Event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301"/>
    <s v="99219003.071514:012323.S"/>
    <s v="Sell"/>
    <x v="0"/>
    <s v=""/>
    <s v="PV Market"/>
    <s v="PV"/>
    <n v="202301"/>
    <x v="0"/>
    <s v="PWR-PHYS-ICE"/>
    <d v="2023-01-24T00:00:00"/>
    <d v="2023-01-24T00:00:00"/>
    <d v="2023-01-23T00:00:00"/>
    <n v="-25"/>
    <s v="6 x 16 / 7 to 22 West"/>
    <n v="-400"/>
    <n v="-62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304"/>
    <s v=""/>
    <s v="Sell"/>
    <x v="0"/>
    <s v=""/>
    <s v="PV Market"/>
    <s v="PV"/>
    <n v="202301"/>
    <x v="0"/>
    <s v="PWR-PHYS"/>
    <d v="2023-01-24T00:00:00"/>
    <d v="2023-01-24T00:00:00"/>
    <d v="2023-01-23T00:00:00"/>
    <n v="-25"/>
    <s v="6 x 8 / 1 x 24 West"/>
    <n v="-200"/>
    <n v="-302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864"/>
    <s v=""/>
    <s v="Sell"/>
    <x v="0"/>
    <s v=""/>
    <s v="MEAD Market"/>
    <s v="MEAD"/>
    <n v="202301"/>
    <x v="0"/>
    <s v="PWR-PHYS"/>
    <d v="2023-01-27T00:00:00"/>
    <d v="2023-01-28T00:00:00"/>
    <d v="2023-01-26T00:00:00"/>
    <n v="-50"/>
    <s v="6 x 8 / 1 x 24 West"/>
    <n v="-800"/>
    <n v="-64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05"/>
    <x v="0"/>
    <x v="0"/>
    <s v="BROOK - LE"/>
    <n v="2278064"/>
    <s v=""/>
    <s v="Sell"/>
    <x v="0"/>
    <s v=""/>
    <s v="MONA Market"/>
    <s v="MONA"/>
    <n v="202301"/>
    <x v="0"/>
    <s v="PWR-PHYS"/>
    <d v="2023-01-04T00:00:00"/>
    <d v="2023-01-04T00:00:00"/>
    <d v="2023-01-03T00:00:00"/>
    <n v="-19"/>
    <s v="6 x 8 / 1 x 24 West"/>
    <n v="-152"/>
    <n v="-2812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225"/>
    <s v=""/>
    <s v="Sell"/>
    <x v="0"/>
    <s v=""/>
    <s v="MONA Market"/>
    <s v="MONA"/>
    <n v="202301"/>
    <x v="0"/>
    <s v="PWR-PHYS"/>
    <d v="2023-01-05T00:00:00"/>
    <d v="2023-01-05T00:00:00"/>
    <d v="2023-01-04T00:00:00"/>
    <n v="-19"/>
    <s v="6 x 16 / 7 to 22 West"/>
    <n v="-304"/>
    <n v="-50768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226"/>
    <s v=""/>
    <s v="Sell"/>
    <x v="0"/>
    <s v=""/>
    <s v="MONA Market"/>
    <s v="MONA"/>
    <n v="202301"/>
    <x v="0"/>
    <s v="PWR-PHYS"/>
    <d v="2023-01-05T00:00:00"/>
    <d v="2023-01-05T00:00:00"/>
    <d v="2023-01-04T00:00:00"/>
    <n v="-19"/>
    <s v="6 x 8 / 1 x 24 West"/>
    <n v="-152"/>
    <n v="-25384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439"/>
    <s v=""/>
    <s v="Sell"/>
    <x v="0"/>
    <s v=""/>
    <s v="MONA Market"/>
    <s v="MONA"/>
    <n v="202301"/>
    <x v="0"/>
    <s v="PWR-PHYS"/>
    <d v="2023-01-06T00:00:00"/>
    <d v="2023-01-07T00:00:00"/>
    <d v="2023-01-05T00:00:00"/>
    <n v="-19"/>
    <s v="6 x 8 / 1 x 24 West"/>
    <n v="-304"/>
    <n v="-4712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440"/>
    <s v=""/>
    <s v="Sell"/>
    <x v="0"/>
    <s v=""/>
    <s v="MONA Market"/>
    <s v="MONA"/>
    <n v="202301"/>
    <x v="0"/>
    <s v="PWR-PHYS"/>
    <d v="2023-01-07T00:00:00"/>
    <d v="2023-01-07T00:00:00"/>
    <d v="2023-01-05T00:00:00"/>
    <n v="-19"/>
    <s v="6 x 16 / 7 to 22 West"/>
    <n v="-304"/>
    <n v="-456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701"/>
    <s v=""/>
    <s v="Sell"/>
    <x v="0"/>
    <s v=""/>
    <s v="MONA Market"/>
    <s v="MONA"/>
    <n v="202301"/>
    <x v="0"/>
    <s v="PWR-PHYS"/>
    <d v="2023-01-09T00:00:00"/>
    <d v="2023-01-09T00:00:00"/>
    <d v="2023-01-06T00:00:00"/>
    <n v="-19"/>
    <s v="6 x 16 / 7 to 22 West"/>
    <n v="-304"/>
    <n v="-456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702"/>
    <s v=""/>
    <s v="Sell"/>
    <x v="0"/>
    <s v=""/>
    <s v="MONA Market"/>
    <s v="MONA"/>
    <n v="202301"/>
    <x v="0"/>
    <s v="PWR-PHYS"/>
    <d v="2023-01-08T00:00:00"/>
    <d v="2023-01-09T00:00:00"/>
    <d v="2023-01-06T00:00:00"/>
    <n v="-19"/>
    <s v="6 x 8 / 1 x 24 West"/>
    <n v="-608"/>
    <n v="-912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9386"/>
    <s v=""/>
    <s v="Sell"/>
    <x v="0"/>
    <s v=""/>
    <s v="MONA Market"/>
    <s v="MONA"/>
    <n v="202301"/>
    <x v="0"/>
    <s v="PWR-PHYS"/>
    <d v="2023-01-16T00:00:00"/>
    <d v="2023-01-17T00:00:00"/>
    <d v="2023-01-13T00:00:00"/>
    <n v="-19"/>
    <s v="6 x 8 / 1 x 24 West"/>
    <n v="-304"/>
    <n v="-39489.599999999999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286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8 / 1 x 24 West"/>
    <n v="-200"/>
    <n v="-31558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287"/>
    <s v=""/>
    <s v="Sell"/>
    <x v="0"/>
    <s v=""/>
    <s v="MONA Market"/>
    <s v="MONA"/>
    <n v="202301"/>
    <x v="0"/>
    <s v="PWR-PHYS"/>
    <d v="2023-01-24T00:00:00"/>
    <d v="2023-01-24T00:00:00"/>
    <d v="2023-01-23T00:00:00"/>
    <n v="-19"/>
    <s v="6 x 8 / 1 x 24 West"/>
    <n v="-152"/>
    <n v="-23984.08000000000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306"/>
    <s v=""/>
    <s v="Sell"/>
    <x v="0"/>
    <s v=""/>
    <s v="MONA Market"/>
    <s v="MONA"/>
    <n v="202301"/>
    <x v="0"/>
    <s v="PWR-PHYS"/>
    <d v="2023-01-24T00:00:00"/>
    <d v="2023-01-24T00:00:00"/>
    <d v="2023-01-23T00:00:00"/>
    <n v="-50"/>
    <s v="6 x 8 / 1 x 24 West"/>
    <n v="-400"/>
    <n v="-608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80494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41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495"/>
    <s v=""/>
    <s v="Sell"/>
    <x v="0"/>
    <s v=""/>
    <s v="MONA Market"/>
    <s v="MONA"/>
    <n v="202301"/>
    <x v="0"/>
    <s v="PWR-PHYS"/>
    <d v="2023-01-25T00:00:00"/>
    <d v="2023-01-25T00:00:00"/>
    <d v="2023-01-24T00:00:00"/>
    <n v="-29"/>
    <s v="6 x 8 / 1 x 24 West"/>
    <n v="-232"/>
    <n v="-39556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"/>
    <s v="PALO VERDE"/>
    <s v="ICE"/>
  </r>
  <r>
    <n v="3205"/>
    <x v="0"/>
    <x v="0"/>
    <s v="BROOK - LE"/>
    <n v="2280622"/>
    <s v=""/>
    <s v="Sell"/>
    <x v="0"/>
    <s v=""/>
    <s v="4C Market"/>
    <s v="4C"/>
    <n v="202301"/>
    <x v="0"/>
    <s v="PWR-PHYS"/>
    <d v="2023-01-26T00:00:00"/>
    <d v="2023-01-26T00:00:00"/>
    <d v="2023-01-25T00:00:00"/>
    <n v="-25"/>
    <s v="6 x 8 / 1 x 24 West"/>
    <n v="-200"/>
    <n v="-27784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624"/>
    <s v=""/>
    <s v="Sell"/>
    <x v="0"/>
    <s v=""/>
    <s v="MONA Market"/>
    <s v="MONA"/>
    <n v="202301"/>
    <x v="0"/>
    <s v="PWR-PHYS"/>
    <d v="2023-01-26T00:00:00"/>
    <d v="2023-01-26T00:00:00"/>
    <d v="2023-01-25T00:00:00"/>
    <n v="-29"/>
    <s v="6 x 8 / 1 x 24 West"/>
    <n v="-232"/>
    <n v="-32229.439999999999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"/>
    <s v="PALO VERDE"/>
    <s v="ICE"/>
  </r>
  <r>
    <n v="3205"/>
    <x v="0"/>
    <x v="0"/>
    <s v="BROOK - LE"/>
    <n v="2280845"/>
    <s v=""/>
    <s v="Sell"/>
    <x v="0"/>
    <s v=""/>
    <s v="4C Market"/>
    <s v="4C"/>
    <n v="202301"/>
    <x v="0"/>
    <s v="PWR-PHYS"/>
    <d v="2023-01-27T00:00:00"/>
    <d v="2023-01-28T00:00:00"/>
    <d v="2023-01-26T00:00:00"/>
    <n v="-25"/>
    <s v="6 x 8 / 1 x 24 West"/>
    <n v="-400"/>
    <n v="-3125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846"/>
    <s v=""/>
    <s v="Sell"/>
    <x v="0"/>
    <s v=""/>
    <s v="MONA Market"/>
    <s v="MONA"/>
    <n v="202301"/>
    <x v="0"/>
    <s v="PWR-PHYS"/>
    <d v="2023-01-27T00:00:00"/>
    <d v="2023-01-28T00:00:00"/>
    <d v="2023-01-26T00:00:00"/>
    <n v="-29"/>
    <s v="6 x 8 / 1 x 24 West"/>
    <n v="-464"/>
    <n v="-36252.3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URB - LE"/>
    <n v="2278236"/>
    <s v=""/>
    <s v="Sell"/>
    <x v="0"/>
    <s v=""/>
    <s v="MONA Market"/>
    <s v="MONA"/>
    <n v="202301"/>
    <x v="0"/>
    <s v="PWR-PHYS"/>
    <d v="2023-01-05T00:00:00"/>
    <d v="2023-01-05T00:00:00"/>
    <d v="2023-01-04T00:00:00"/>
    <n v="-25"/>
    <s v="6 x 8 / 1 x 24 West"/>
    <n v="-200"/>
    <n v="-31000"/>
    <n v="148985"/>
    <s v="Internal"/>
    <s v="Short-term Firm Whls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CITIGRP - LE"/>
    <n v="2236243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16 / 7 to 22 West"/>
    <n v="-9919"/>
    <n v="-557943.75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8 / 1 x 24 West"/>
    <n v="-8526"/>
    <n v="-517954.5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16 / 7 to 22 West"/>
    <n v="-9952"/>
    <n v="-741424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8 / 1 x 24 West"/>
    <n v="-8478"/>
    <n v="-644328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8 / 1 x 24 West"/>
    <n v="-3440"/>
    <n v="-261440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16 / 7 to 22 West"/>
    <n v="-4000"/>
    <n v="-298000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053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-800"/>
    <n v="-1128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280300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8 / 1 x 24 West"/>
    <n v="-200"/>
    <n v="-304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315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16 / 7 to 22 West"/>
    <n v="-400"/>
    <n v="-640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514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30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637"/>
    <s v=""/>
    <s v="Sell"/>
    <x v="0"/>
    <s v=""/>
    <s v="4C Market"/>
    <s v="4C"/>
    <n v="202301"/>
    <x v="0"/>
    <s v="PWR-PHYS"/>
    <d v="2023-01-26T00:00:00"/>
    <d v="2023-01-26T00:00:00"/>
    <d v="2023-01-25T00:00:00"/>
    <n v="-25"/>
    <s v="6 x 8 / 1 x 24 West"/>
    <n v="-200"/>
    <n v="-27784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283209"/>
    <s v="Bookout tags 1202MNB &amp; MNC"/>
    <s v="Sell"/>
    <x v="0"/>
    <s v=""/>
    <s v="4C Market"/>
    <s v="4C"/>
    <n v="202212"/>
    <x v="0"/>
    <s v="PWR-PHYS"/>
    <d v="2022-12-03T00:00:00"/>
    <d v="2022-12-03T00:00:00"/>
    <d v="2023-02-13T00:00:00"/>
    <n v="-1.7083333333333299"/>
    <s v="Custom"/>
    <n v="-82"/>
    <n v="-18164"/>
    <n v="149300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ONSTEG - LE"/>
    <n v="2278438"/>
    <s v=""/>
    <s v="Sell"/>
    <x v="0"/>
    <s v=""/>
    <s v="MONA Market"/>
    <s v="MONA"/>
    <n v="202301"/>
    <x v="0"/>
    <s v="PWR-PHYS"/>
    <d v="2023-01-06T00:00:00"/>
    <d v="2023-01-07T00:00:00"/>
    <d v="2023-01-05T00:00:00"/>
    <n v="-5"/>
    <s v="6 x 8 / 1 x 24 West"/>
    <n v="-80"/>
    <n v="-124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8706"/>
    <s v=""/>
    <s v="Sell"/>
    <x v="0"/>
    <s v=""/>
    <s v="MONA Market"/>
    <s v="MONA"/>
    <n v="202301"/>
    <x v="0"/>
    <s v="PWR-PHYS"/>
    <d v="2023-01-08T00:00:00"/>
    <d v="2023-01-09T00:00:00"/>
    <d v="2023-01-06T00:00:00"/>
    <n v="-5"/>
    <s v="6 x 8 / 1 x 24 West"/>
    <n v="-160"/>
    <n v="-240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8708"/>
    <s v=""/>
    <s v="Sell"/>
    <x v="0"/>
    <s v=""/>
    <s v="MONA Market"/>
    <s v="MONA"/>
    <n v="202301"/>
    <x v="0"/>
    <s v="PWR-PHYS"/>
    <d v="2023-01-09T00:00:00"/>
    <d v="2023-01-09T00:00:00"/>
    <d v="2023-01-06T00:00:00"/>
    <n v="-5"/>
    <s v="6 x 16 / 7 to 22 West"/>
    <n v="-80"/>
    <n v="-12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198"/>
    <s v=""/>
    <s v="Sell"/>
    <x v="0"/>
    <s v=""/>
    <s v="MONA Market"/>
    <s v="MONA"/>
    <n v="202301"/>
    <x v="0"/>
    <s v="PWR-PHYS"/>
    <d v="2023-01-12T00:00:00"/>
    <d v="2023-01-13T00:00:00"/>
    <d v="2023-01-11T00:00:00"/>
    <n v="-5"/>
    <s v="6 x 8 / 1 x 24 West"/>
    <n v="-80"/>
    <n v="-104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12"/>
    <x v="0"/>
    <x v="0"/>
    <s v="CONSTEG - LE"/>
    <n v="2279650"/>
    <s v="99216388.065251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8 / 1 x 24 West"/>
    <n v="-200"/>
    <n v="-34000"/>
    <n v="148976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PACE"/>
    <s v="East"/>
    <s v="NV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659"/>
    <s v=""/>
    <s v="Sell"/>
    <x v="0"/>
    <s v=""/>
    <s v="MONA Market"/>
    <s v="MONA"/>
    <n v="202301"/>
    <x v="0"/>
    <s v="PWR-PHYS"/>
    <d v="2023-01-18T00:00:00"/>
    <d v="2023-01-18T00:00:00"/>
    <d v="2023-01-17T00:00:00"/>
    <n v="-5"/>
    <s v="6 x 8 / 1 x 24 West"/>
    <n v="-40"/>
    <n v="-6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Cost Based Rate"/>
    <s v="ISDA Power Annex"/>
    <s v="F"/>
    <s v="WSPP R.S. 6"/>
    <s v=""/>
    <s v="Meritt-Johnson"/>
    <s v=""/>
    <s v=""/>
  </r>
  <r>
    <n v="3205"/>
    <x v="0"/>
    <x v="0"/>
    <s v="CONSTEG - LE"/>
    <n v="2279814"/>
    <s v=""/>
    <s v="Sell"/>
    <x v="0"/>
    <s v=""/>
    <s v="MONA Market"/>
    <s v="MONA"/>
    <n v="202301"/>
    <x v="0"/>
    <s v="PWR-PHYS"/>
    <d v="2023-01-19T00:00:00"/>
    <d v="2023-01-19T00:00:00"/>
    <d v="2023-01-18T00:00:00"/>
    <n v="-5"/>
    <s v="6 x 8 / 1 x 24 West"/>
    <n v="-40"/>
    <n v="-72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935"/>
    <s v=""/>
    <s v="Sell"/>
    <x v="0"/>
    <s v=""/>
    <s v="MONA Market"/>
    <s v="MONA"/>
    <n v="202301"/>
    <x v="0"/>
    <s v="PWR-PHYS"/>
    <d v="2023-01-21T00:00:00"/>
    <d v="2023-01-21T00:00:00"/>
    <d v="2023-01-19T00:00:00"/>
    <n v="-5"/>
    <s v="6 x 16 / 7 to 22 West"/>
    <n v="-80"/>
    <n v="-116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936"/>
    <s v=""/>
    <s v="Sell"/>
    <x v="0"/>
    <s v=""/>
    <s v="MONA Market"/>
    <s v="MONA"/>
    <n v="202301"/>
    <x v="0"/>
    <s v="PWR-PHYS"/>
    <d v="2023-01-21T00:00:00"/>
    <d v="2023-01-21T00:00:00"/>
    <d v="2023-01-19T00:00:00"/>
    <n v="-5"/>
    <s v="6 x 8 / 1 x 24 West"/>
    <n v="-40"/>
    <n v="-5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0084"/>
    <s v=""/>
    <s v="Sell"/>
    <x v="0"/>
    <s v=""/>
    <s v="MONA Market"/>
    <s v="MONA"/>
    <n v="202301"/>
    <x v="0"/>
    <s v="PWR-PHYS"/>
    <d v="2023-01-22T00:00:00"/>
    <d v="2023-01-23T00:00:00"/>
    <d v="2023-01-20T00:00:00"/>
    <n v="-5"/>
    <s v="6 x 8 / 1 x 24 West"/>
    <n v="-160"/>
    <n v="-216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0307"/>
    <s v=""/>
    <s v="Sell"/>
    <x v="0"/>
    <s v=""/>
    <s v="MONA Market"/>
    <s v="MONA"/>
    <n v="202301"/>
    <x v="0"/>
    <s v="PWR-PHYS"/>
    <d v="2023-01-24T00:00:00"/>
    <d v="2023-01-24T00:00:00"/>
    <d v="2023-01-23T00:00:00"/>
    <n v="-5"/>
    <s v="6 x 8 / 1 x 24 West"/>
    <n v="-40"/>
    <n v="-60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EWEB - LE"/>
    <n v="2280096"/>
    <s v="PCI Deal Key 365186"/>
    <s v="Sell"/>
    <x v="0"/>
    <s v=""/>
    <s v="BPAT.PACW (BPAT) POR/POD"/>
    <s v="BPAT"/>
    <n v="202301"/>
    <x v="0"/>
    <s v="PWR-PHYS"/>
    <d v="2023-01-20T00:00:00"/>
    <d v="2023-01-20T00:00:00"/>
    <d v="2023-01-20T00:00:00"/>
    <n v="0"/>
    <s v="Custom"/>
    <n v="-30"/>
    <n v="-3900"/>
    <n v="14913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0222"/>
    <s v="PCI Deal Key 365318"/>
    <s v="Sell"/>
    <x v="0"/>
    <s v=""/>
    <s v="BPAT.PACW (BPAT) POR/POD"/>
    <s v="BPAT"/>
    <n v="202301"/>
    <x v="0"/>
    <s v="PWR-PHYS"/>
    <d v="2023-01-22T00:00:00"/>
    <d v="2023-01-22T00:00:00"/>
    <d v="2023-01-22T00:00:00"/>
    <n v="0"/>
    <s v="Custom"/>
    <n v="-50"/>
    <n v="-5250"/>
    <n v="14913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12"/>
    <x v="0"/>
    <x v="0"/>
    <s v="GLEN - LE"/>
    <n v="2279812"/>
    <s v="99217246.065613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8 / 1 x 24 West"/>
    <n v="-200"/>
    <n v="-36600"/>
    <n v="14922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3212"/>
    <x v="0"/>
    <x v="0"/>
    <s v="GLEN - LE"/>
    <n v="2279938"/>
    <s v="99216289.065003:011923.S"/>
    <s v="Sell"/>
    <x v="0"/>
    <s v=""/>
    <s v="MEAD Market"/>
    <s v="MEAD"/>
    <n v="202301"/>
    <x v="0"/>
    <s v="PWR-PHYS-ICE"/>
    <d v="2023-01-20T00:00:00"/>
    <d v="2023-01-21T00:00:00"/>
    <d v="2023-01-19T00:00:00"/>
    <n v="-25"/>
    <s v="6 x 8 / 1 x 24 West"/>
    <n v="-400"/>
    <n v="-70400"/>
    <n v="14922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1"/>
    <x v="0"/>
    <s v="PWR-PHYS-RSE"/>
    <d v="2015-10-08T00:00:00"/>
    <d v="2025-12-31T00:00:00"/>
    <d v="2015-11-19T00:00:00"/>
    <n v="0"/>
    <s v="ATC West"/>
    <n v="-62"/>
    <n v="-8029.82"/>
    <n v="149228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01"/>
    <x v="0"/>
    <s v="PWR-PHYS-RSE"/>
    <d v="2018-07-01T00:00:00"/>
    <d v="2025-12-31T00:00:00"/>
    <d v="2018-11-06T00:00:00"/>
    <n v="0"/>
    <s v="ATC West"/>
    <n v="-9"/>
    <n v="-1181.43"/>
    <n v="149211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3"/>
    <x v="0"/>
    <x v="0"/>
    <s v="IBERDRO - LE"/>
    <n v="2278051"/>
    <s v=""/>
    <s v="Sell"/>
    <x v="0"/>
    <s v=""/>
    <s v="COB Market"/>
    <s v="COB"/>
    <n v="202301"/>
    <x v="0"/>
    <s v="PWR-PHYS"/>
    <d v="2023-01-04T00:00:00"/>
    <d v="2023-01-04T00:00:00"/>
    <d v="2023-01-03T00:00:00"/>
    <n v="-25"/>
    <s v="6 x 8 / 1 x 24 West"/>
    <n v="-200"/>
    <n v="-360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78241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44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0647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0650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MACENRG - LE"/>
    <n v="2276503"/>
    <s v="Bookout tag ME1124K"/>
    <s v="Sell"/>
    <x v="0"/>
    <s v=""/>
    <s v="MIDC Market"/>
    <s v="MIDC"/>
    <n v="202211"/>
    <x v="0"/>
    <s v="PWR-PHYS"/>
    <d v="2022-11-25T00:00:00"/>
    <d v="2022-11-25T00:00:00"/>
    <d v="2022-12-20T00:00:00"/>
    <n v="-0.1875"/>
    <s v="Custom"/>
    <n v="0"/>
    <n v="-0.12"/>
    <n v="149453"/>
    <s v="Internal"/>
    <s v="Short-term Firm Whls"/>
    <s v="11_PWR_Actuals_Event"/>
    <s v="NSS-TRANS-DA"/>
    <s v="NSS_TRANSACTIONS"/>
    <s v="MACENRG - BU"/>
    <s v="Accrual"/>
    <s v="7632"/>
    <s v="No"/>
    <s v="Non-Trading"/>
    <s v="Rounding"/>
    <s v="MIDC"/>
    <s v="West"/>
    <s v="WA"/>
    <s v="Macquarie Energy LLC"/>
    <s v="MACENRG ISDA Power Annex"/>
    <s v="ISDA Power Annex"/>
    <s v="F"/>
    <s v="Volume 12"/>
    <s v="Rounding"/>
    <s v="Meritt-Johnson"/>
    <s v=""/>
    <s v=""/>
  </r>
  <r>
    <n v="3219"/>
    <x v="0"/>
    <x v="0"/>
    <s v="MACENRG - LE"/>
    <n v="2278214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50"/>
    <s v="6 x 16 / 7 to 22 West"/>
    <n v="-800"/>
    <n v="-80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215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8 / 1 x 24 West"/>
    <n v="-186"/>
    <n v="-186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414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0"/>
    <s v="6 x 16 / 7 to 22 West"/>
    <n v="-960"/>
    <n v="-96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415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0"/>
    <s v="6 x 8 / 1 x 24 West"/>
    <n v="-471"/>
    <n v="-4239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692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80"/>
    <s v="6 x 16 / 7 to 22 West"/>
    <n v="-1280"/>
    <n v="-128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693"/>
    <s v=""/>
    <s v="Sell"/>
    <x v="0"/>
    <s v=""/>
    <s v="DJ (PPW) POR/POD"/>
    <s v="WYOEAST"/>
    <n v="202301"/>
    <x v="0"/>
    <s v="PWR-PHYS"/>
    <d v="2023-01-08T00:00:00"/>
    <d v="2023-01-09T00:00:00"/>
    <d v="2023-01-06T00:00:00"/>
    <n v="-30"/>
    <s v="6 x 8 / 1 x 24 West"/>
    <n v="-960"/>
    <n v="-768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80322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0.41666666666666702"/>
    <s v="Custom"/>
    <n v="-10"/>
    <n v="-125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83217"/>
    <s v="Bookout tag ME01352"/>
    <s v="Sell"/>
    <x v="0"/>
    <s v=""/>
    <s v="DJ (PPW) POR/POD"/>
    <s v="WYOEAST"/>
    <n v="202301"/>
    <x v="0"/>
    <s v="PWR-PHYS"/>
    <d v="2023-01-18T00:00:00"/>
    <d v="2023-01-18T00:00:00"/>
    <d v="2023-02-13T00:00:00"/>
    <n v="-1.125"/>
    <s v="Custom"/>
    <n v="-27"/>
    <n v="-6588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1"/>
    <x v="0"/>
    <s v="PWR-PHYS"/>
    <d v="2023-01-01T00:00:00"/>
    <d v="2023-03-31T00:00:00"/>
    <d v="2022-11-21T00:00:00"/>
    <n v="-15"/>
    <s v="6 x 8 / 1 x 24 West"/>
    <n v="-5160"/>
    <n v="-385710"/>
    <n v="149229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8238"/>
    <s v=""/>
    <s v="Sell"/>
    <x v="0"/>
    <s v=""/>
    <s v="4C Market"/>
    <s v="4C"/>
    <n v="202301"/>
    <x v="0"/>
    <s v="PWR-PHYS-ICE"/>
    <d v="2023-01-05T00:00:00"/>
    <d v="2023-01-05T00:00:00"/>
    <d v="2023-01-04T00:00:00"/>
    <n v="-25"/>
    <s v="6 x 8 / 1 x 24 West"/>
    <n v="-200"/>
    <n v="-33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3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16 / 7 to 22 West"/>
    <n v="-400"/>
    <n v="-76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4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16 / 7 to 22 West"/>
    <n v="-400"/>
    <n v="-76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5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8 / 1 x 24 West"/>
    <n v="-200"/>
    <n v="-366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817"/>
    <s v=""/>
    <s v="Sell"/>
    <x v="0"/>
    <s v=""/>
    <s v="4C Market"/>
    <s v="4C"/>
    <n v="202301"/>
    <x v="0"/>
    <s v="PWR-PHYS-ICE"/>
    <d v="2023-01-19T00:00:00"/>
    <d v="2023-01-19T00:00:00"/>
    <d v="2023-01-18T00:00:00"/>
    <n v="-25"/>
    <s v="6 x 8 / 1 x 24 West"/>
    <n v="-200"/>
    <n v="-38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943"/>
    <s v="99216737.065406:011923.S"/>
    <s v="Sell"/>
    <x v="0"/>
    <s v=""/>
    <s v="4C Market"/>
    <s v="4C"/>
    <n v="202301"/>
    <x v="0"/>
    <s v="PWR-PHYS-ICE"/>
    <d v="2023-01-20T00:00:00"/>
    <d v="2023-01-21T00:00:00"/>
    <d v="2023-01-19T00:00:00"/>
    <n v="-25"/>
    <s v="6 x 8 / 1 x 24 West"/>
    <n v="-400"/>
    <n v="-724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79310"/>
    <s v=""/>
    <s v="Sell"/>
    <x v="0"/>
    <s v=""/>
    <s v="COB Market"/>
    <s v="COB"/>
    <n v="202301"/>
    <x v="0"/>
    <s v="PWR-PHYS"/>
    <d v="2023-01-14T00:00:00"/>
    <d v="2023-01-14T00:00:00"/>
    <d v="2023-01-12T00:00:00"/>
    <n v="-50"/>
    <s v="6 x 16 / 7 to 22 West"/>
    <n v="-800"/>
    <n v="-142400"/>
    <n v="148986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12"/>
    <x v="0"/>
    <x v="0"/>
    <s v="MSCG - LE"/>
    <n v="2278237"/>
    <s v="99221617.07325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8 / 1 x 24 West"/>
    <n v="-200"/>
    <n v="-34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384"/>
    <s v="PCI Deal Key 360201"/>
    <s v="Sell"/>
    <x v="0"/>
    <s v=""/>
    <s v="MDGT (PPW) POR/POD"/>
    <s v="MONA"/>
    <n v="202301"/>
    <x v="0"/>
    <s v="PWR-PHYS"/>
    <d v="2023-01-13T00:00:00"/>
    <d v="2023-01-13T00:00:00"/>
    <d v="2023-01-13T00:00:00"/>
    <n v="-2.8000000000000003"/>
    <s v="Custom"/>
    <n v="-70"/>
    <n v="-1225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79406"/>
    <s v="PCI Deal Key 360222"/>
    <s v="Sell"/>
    <x v="0"/>
    <s v=""/>
    <s v="MDGT (PPW) POR/POD"/>
    <s v="MONA"/>
    <n v="202301"/>
    <x v="0"/>
    <s v="PWR-PHYS"/>
    <d v="2023-01-13T00:00:00"/>
    <d v="2023-01-13T00:00:00"/>
    <d v="2023-01-13T00:00:00"/>
    <n v="-2.6"/>
    <s v="Custom"/>
    <n v="-65"/>
    <n v="-12025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12"/>
    <x v="0"/>
    <x v="0"/>
    <s v="MSCG - LE"/>
    <n v="2279649"/>
    <s v="99216197.065143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8 / 1 x 24 West"/>
    <n v="-200"/>
    <n v="-34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656"/>
    <s v="99216023.065039:011723.S"/>
    <s v="Sell"/>
    <x v="0"/>
    <s v=""/>
    <s v="MONA Market"/>
    <s v="MONA"/>
    <n v="202301"/>
    <x v="0"/>
    <s v="PWR-PHYS-ICE"/>
    <d v="2023-01-18T00:00:00"/>
    <d v="2023-01-18T00:00:00"/>
    <d v="2023-01-17T00:00:00"/>
    <n v="-25"/>
    <s v="6 x 8 / 1 x 24 West"/>
    <n v="-200"/>
    <n v="-33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12"/>
    <x v="0"/>
    <x v="0"/>
    <s v="MSCG - LE"/>
    <n v="2279809"/>
    <s v="99216482.065121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8 / 1 x 24 West"/>
    <n v="-200"/>
    <n v="-37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832"/>
    <s v=""/>
    <s v="Sell"/>
    <x v="0"/>
    <s v=""/>
    <s v="MONA Market"/>
    <s v="MONA"/>
    <n v="202301"/>
    <x v="0"/>
    <s v="PWR-PHYS"/>
    <d v="2023-01-19T00:00:00"/>
    <d v="2023-01-19T00:00:00"/>
    <d v="2023-01-18T00:00:00"/>
    <n v="-50"/>
    <s v="6 x 8 / 1 x 24 West"/>
    <n v="-400"/>
    <n v="-71200"/>
    <n v="149040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7"/>
    <s v="99216737.065406:011923.S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8"/>
    <s v="99216737.065406:011923.S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9"/>
    <s v="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12"/>
    <x v="0"/>
    <x v="0"/>
    <s v="MSCG - LE"/>
    <n v="2279960"/>
    <s v=""/>
    <s v="Sell"/>
    <x v="0"/>
    <s v=""/>
    <s v="MEAD Market"/>
    <s v="MEAD"/>
    <n v="202301"/>
    <x v="0"/>
    <s v="PWR-PHYS"/>
    <d v="2023-01-20T00:00:00"/>
    <d v="2023-01-21T00:00:00"/>
    <d v="2023-01-19T00:00:00"/>
    <n v="-10"/>
    <s v="6 x 8 / 1 x 24 West"/>
    <n v="-160"/>
    <n v="-26880"/>
    <n v="149040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0308"/>
    <s v="PCI Deal Key 366779"/>
    <s v="Sell"/>
    <x v="0"/>
    <s v=""/>
    <s v="MDWP (PPW) POR/POD"/>
    <s v="MONA"/>
    <n v="202301"/>
    <x v="0"/>
    <s v="PWR-PHYS"/>
    <d v="2023-01-23T00:00:00"/>
    <d v="2023-01-23T00:00:00"/>
    <d v="2023-01-23T00:00:00"/>
    <n v="0"/>
    <s v="Custom"/>
    <n v="-80"/>
    <n v="-880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0370"/>
    <s v="PCI Deal Key 366896"/>
    <s v="Sell"/>
    <x v="0"/>
    <s v=""/>
    <s v="MDWP (DGT) POR/POD"/>
    <s v="MONA"/>
    <n v="202301"/>
    <x v="0"/>
    <s v="PWR-PHYS"/>
    <d v="2023-01-23T00:00:00"/>
    <d v="2023-01-23T00:00:00"/>
    <d v="2023-01-23T00:00:00"/>
    <n v="-1.1599999999999999"/>
    <s v="Custom"/>
    <n v="-29"/>
    <n v="-348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NWCORP - LE"/>
    <n v="2279288"/>
    <s v="PCI Deal Key 358384"/>
    <s v="Sell"/>
    <x v="0"/>
    <s v=""/>
    <s v="BRDY (NWMT) POR/POD"/>
    <s v="NWMT"/>
    <n v="202301"/>
    <x v="0"/>
    <s v="PWR-PHYS"/>
    <d v="2023-01-11T00:00:00"/>
    <d v="2023-01-11T00:00:00"/>
    <d v="2023-01-12T00:00:00"/>
    <n v="-1.2"/>
    <s v="Custom"/>
    <n v="-30"/>
    <n v="-45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279290"/>
    <s v="PCI Deal Key 358408"/>
    <s v="Sell"/>
    <x v="0"/>
    <s v=""/>
    <s v="BRDY (NWMT) POR/POD"/>
    <s v="NWMT"/>
    <n v="202301"/>
    <x v="0"/>
    <s v="PWR-PHYS"/>
    <d v="2023-01-11T00:00:00"/>
    <d v="2023-01-11T00:00:00"/>
    <d v="2023-01-12T00:00:00"/>
    <n v="-2"/>
    <s v="Custom"/>
    <n v="-50"/>
    <n v="-70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79586"/>
    <s v="PCI Deal Key 360493"/>
    <s v="Sell"/>
    <x v="0"/>
    <s v=""/>
    <s v="BPAT.PACW (BPAT) POR/POD"/>
    <s v="BPAT"/>
    <n v="202301"/>
    <x v="0"/>
    <s v="PWR-PHYS"/>
    <d v="2023-01-16T00:00:00"/>
    <d v="2023-01-16T00:00:00"/>
    <d v="2023-01-16T00:00:00"/>
    <n v="-4"/>
    <s v="Custom"/>
    <n v="-100"/>
    <n v="-140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0"/>
    <s v="PCI Deal Key 372715"/>
    <s v="Sell"/>
    <x v="0"/>
    <s v=""/>
    <s v="BPAT.PACW (BPAT) POR/POD"/>
    <s v="BPAT"/>
    <n v="202301"/>
    <x v="0"/>
    <s v="PWR-PHYS"/>
    <d v="2023-01-28T00:00:00"/>
    <d v="2023-01-28T00:00:00"/>
    <d v="2023-01-28T00:00:00"/>
    <n v="-1"/>
    <s v="Custom"/>
    <n v="-25"/>
    <n v="-1375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2"/>
    <s v="PCI Deal Key 372722"/>
    <s v="Sell"/>
    <x v="0"/>
    <s v=""/>
    <s v="BPAT.PACW (BPAT) POR/POD"/>
    <s v="BPAT"/>
    <n v="202301"/>
    <x v="0"/>
    <s v="PWR-PHYS"/>
    <d v="2023-01-28T00:00:00"/>
    <d v="2023-01-28T00:00:00"/>
    <d v="2023-01-28T00:00:00"/>
    <n v="-2"/>
    <s v="Custom"/>
    <n v="-50"/>
    <n v="-275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4"/>
    <s v="PCI Deal Key 372732"/>
    <s v="Sell"/>
    <x v="0"/>
    <s v=""/>
    <s v="BPAT.PACW (BPAT) POR/POD"/>
    <s v="BPAT"/>
    <n v="202301"/>
    <x v="0"/>
    <s v="PWR-PHYS"/>
    <d v="2023-01-28T00:00:00"/>
    <d v="2023-01-28T00:00:00"/>
    <d v="2023-01-28T00:00:00"/>
    <n v="-3.8461538461538498"/>
    <s v="Custom"/>
    <n v="-100"/>
    <n v="-575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1"/>
    <x v="0"/>
    <s v="PWR-PHYS-RSE"/>
    <d v="2014-01-01T00:00:00"/>
    <d v="2025-12-31T00:00:00"/>
    <d v="2013-12-23T00:00:00"/>
    <n v="0"/>
    <s v="ATC West"/>
    <n v="-9"/>
    <n v="-831.87"/>
    <n v="149054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5"/>
    <x v="0"/>
    <x v="0"/>
    <s v="PNM - LE"/>
    <n v="2280644"/>
    <s v=""/>
    <s v="Sell"/>
    <x v="0"/>
    <s v=""/>
    <s v="4C Market"/>
    <s v="4C"/>
    <n v="202301"/>
    <x v="0"/>
    <s v="PWR-PHYS"/>
    <d v="2023-01-26T00:00:00"/>
    <d v="2023-01-26T00:00:00"/>
    <d v="2023-01-25T00:00:00"/>
    <n v="-3.125"/>
    <s v="Custom"/>
    <n v="-75"/>
    <n v="-13125"/>
    <n v="148984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1"/>
    <x v="0"/>
    <s v="PWR-PHYS-RSE"/>
    <d v="2019-05-01T00:00:00"/>
    <d v="2025-12-31T00:00:00"/>
    <d v="2019-09-19T00:00:00"/>
    <n v="0"/>
    <s v="ATC West"/>
    <n v="-85"/>
    <n v="-12045.35"/>
    <n v="149231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12"/>
    <x v="0"/>
    <x v="0"/>
    <s v="PSCO - LE"/>
    <n v="2279193"/>
    <s v="99217705.070414:011123.S"/>
    <s v="Sell"/>
    <x v="0"/>
    <s v=""/>
    <s v="MEAD Market"/>
    <s v="MEAD"/>
    <n v="202301"/>
    <x v="0"/>
    <s v="PWR-PHYS-ICE"/>
    <d v="2023-01-12T00:00:00"/>
    <d v="2023-01-13T00:00:00"/>
    <d v="2023-01-11T00:00:00"/>
    <n v="-25"/>
    <s v="6 x 8 / 1 x 24 West"/>
    <n v="-398"/>
    <n v="-52536"/>
    <n v="149230"/>
    <s v="Internal"/>
    <s v="Short-term Firm Whls"/>
    <s v="11_PWR_Actuals_Event"/>
    <s v="NSS-TRANS-DA"/>
    <s v="NSS_TRANSACTIONS"/>
    <s v="PSCO - BU"/>
    <s v="Derivative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1952"/>
    <s v="Bookout tag 176026"/>
    <s v="Sell"/>
    <x v="0"/>
    <s v=""/>
    <s v="CRG (CRCM) POR/POD"/>
    <s v="CRCM"/>
    <n v="202301"/>
    <x v="0"/>
    <s v="PWR-PHYS"/>
    <d v="2023-01-07T00:00:00"/>
    <d v="2023-01-07T00:00:00"/>
    <d v="2023-02-03T00:00:00"/>
    <n v="-8.3333333333333301E-2"/>
    <s v="Custom"/>
    <n v="-2"/>
    <n v="-180"/>
    <n v="149230"/>
    <s v="Internal"/>
    <s v="Short-term Firm Whls"/>
    <s v="11_PWR_Actuals_Event"/>
    <s v="NSS-TRANS-DA"/>
    <s v="NSS_TRANSACTIONS"/>
    <s v="PSCO - BU"/>
    <s v="Accrual"/>
    <s v="7054"/>
    <s v="No"/>
    <s v="Non-Trading"/>
    <s v="Commodity"/>
    <s v="WACM"/>
    <s v="East"/>
    <s v="CO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01"/>
    <x v="0"/>
    <s v="PWR-PHYS-RSE"/>
    <d v="2014-01-01T00:00:00"/>
    <d v="2025-12-31T00:00:00"/>
    <d v="2013-12-23T00:00:00"/>
    <n v="0"/>
    <s v="ATC West"/>
    <n v="-7"/>
    <n v="-895.3"/>
    <n v="149144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5"/>
    <x v="0"/>
    <x v="0"/>
    <s v="REMC - LE"/>
    <n v="2279314"/>
    <s v=""/>
    <s v="Sell"/>
    <x v="0"/>
    <s v=""/>
    <s v="BRDY (PPW) POR/POD"/>
    <s v="Brady"/>
    <n v="202301"/>
    <x v="0"/>
    <s v="PWR-PHYS"/>
    <d v="2023-01-14T00:00:00"/>
    <d v="2023-01-15T00:00:00"/>
    <d v="2023-01-12T00:00:00"/>
    <n v="-50"/>
    <s v="6 x 8 / 1 x 24 West"/>
    <n v="-1600"/>
    <n v="-240000"/>
    <n v="149059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PACE"/>
    <s v="East"/>
    <s v="ID"/>
    <s v="Rainbow Energy Marketing Corporation"/>
    <s v="REMC WSPP Schedule Q"/>
    <s v="WSPP"/>
    <s v="F"/>
    <s v="WSPP R.S. 6"/>
    <s v=""/>
    <s v="Meritt-Johnson"/>
    <s v=""/>
    <s v=""/>
  </r>
  <r>
    <n v="3209"/>
    <x v="0"/>
    <x v="0"/>
    <s v="SCL - LE"/>
    <n v="2280168"/>
    <s v="PCI Deal Key 365260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50"/>
    <n v="-5750"/>
    <n v="149146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0169"/>
    <s v="PCI Deal Key 365263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50"/>
    <n v="-6750"/>
    <n v="149146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1"/>
    <x v="0"/>
    <s v="PWR-PHYS"/>
    <d v="2023-01-01T00:00:00"/>
    <d v="2023-03-31T00:00:00"/>
    <d v="2022-10-31T00:00:00"/>
    <n v="-50"/>
    <s v="6 x 16 / 7 to 22 West"/>
    <n v="-19775"/>
    <n v="-1621550"/>
    <n v="149232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7700"/>
    <s v=""/>
    <s v="Sell"/>
    <x v="0"/>
    <s v=""/>
    <s v="REDB (PPW) POR/POD"/>
    <s v="NUB"/>
    <n v="202301"/>
    <x v="0"/>
    <s v="PWR-PHYS"/>
    <d v="2023-01-01T00:00:00"/>
    <d v="2023-01-03T00:00:00"/>
    <d v="2022-12-30T00:00:00"/>
    <n v="-50"/>
    <s v="6 x 8 / 1 x 24 West"/>
    <n v="-2800"/>
    <n v="-3304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7701"/>
    <s v=""/>
    <s v="Sell"/>
    <x v="0"/>
    <s v=""/>
    <s v="REDB (PPW) POR/POD"/>
    <s v="NUB"/>
    <n v="202301"/>
    <x v="0"/>
    <s v="PWR-PHYS"/>
    <d v="2023-01-03T00:00:00"/>
    <d v="2023-01-03T00:00:00"/>
    <d v="2022-12-30T00:00:00"/>
    <n v="-50"/>
    <s v="6 x 16 / 7 to 22 West"/>
    <n v="-800"/>
    <n v="-124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7703"/>
    <s v=""/>
    <s v="Sell"/>
    <x v="0"/>
    <s v=""/>
    <s v="MONA Market"/>
    <s v="MONA"/>
    <n v="202301"/>
    <x v="0"/>
    <s v="PWR-PHYS"/>
    <d v="2023-01-03T00:00:00"/>
    <d v="2023-01-03T00:00:00"/>
    <d v="2022-12-30T00:00:00"/>
    <n v="-50"/>
    <s v="6 x 16 / 7 to 22 West"/>
    <n v="-800"/>
    <n v="-124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7704"/>
    <s v=""/>
    <s v="Sell"/>
    <x v="0"/>
    <s v=""/>
    <s v="REDB (PPW) POR/POD"/>
    <s v="NUB"/>
    <n v="202301"/>
    <x v="0"/>
    <s v="PWR-PHYS"/>
    <d v="2023-01-01T00:00:00"/>
    <d v="2023-01-01T00:00:00"/>
    <d v="2022-12-30T00:00:00"/>
    <n v="-3"/>
    <s v="ATC West"/>
    <n v="-72"/>
    <n v="-849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7705"/>
    <s v=""/>
    <s v="Sell"/>
    <x v="0"/>
    <s v=""/>
    <s v="MONA Market"/>
    <s v="MONA"/>
    <n v="202301"/>
    <x v="0"/>
    <s v="PWR-PHYS"/>
    <d v="2023-01-01T00:00:00"/>
    <d v="2023-01-03T00:00:00"/>
    <d v="2022-12-30T00:00:00"/>
    <n v="-25"/>
    <s v="6 x 8 / 1 x 24 West"/>
    <n v="-1400"/>
    <n v="-168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066"/>
    <s v=""/>
    <s v="Sell"/>
    <x v="0"/>
    <s v=""/>
    <s v="MONA Market"/>
    <s v="MONA"/>
    <n v="202301"/>
    <x v="0"/>
    <s v="PWR-PHYS-ICE"/>
    <d v="2023-01-04T00:00:00"/>
    <d v="2023-01-04T00:00:00"/>
    <d v="2023-01-03T00:00:00"/>
    <n v="-25"/>
    <s v="6 x 16 / 7 to 22 West"/>
    <n v="-400"/>
    <n v="-76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067"/>
    <s v=""/>
    <s v="Sell"/>
    <x v="0"/>
    <s v=""/>
    <s v="4C Market"/>
    <s v="4C"/>
    <n v="202301"/>
    <x v="0"/>
    <s v="PWR-PHYS-ICE"/>
    <d v="2023-01-04T00:00:00"/>
    <d v="2023-01-04T00:00:00"/>
    <d v="2023-01-03T00:00:00"/>
    <n v="-25"/>
    <s v="6 x 16 / 7 to 22 West"/>
    <n v="-400"/>
    <n v="-728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227"/>
    <s v=""/>
    <s v="Sell"/>
    <x v="0"/>
    <s v=""/>
    <s v="GON.PAV (PPW) POR/POD"/>
    <s v="Gonder"/>
    <n v="202301"/>
    <x v="0"/>
    <s v="PWR-PHYS"/>
    <d v="2023-01-05T00:00:00"/>
    <d v="2023-01-05T00:00:00"/>
    <d v="2023-01-04T00:00:00"/>
    <n v="-25"/>
    <s v="6 x 8 / 1 x 24 West"/>
    <n v="-200"/>
    <n v="-31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230"/>
    <s v=""/>
    <s v="Sell"/>
    <x v="0"/>
    <s v=""/>
    <s v="REDB (PPW) POR/POD"/>
    <s v="NUB"/>
    <n v="202301"/>
    <x v="0"/>
    <s v="PWR-PHYS"/>
    <d v="2023-01-05T00:00:00"/>
    <d v="2023-01-05T00:00:00"/>
    <d v="2023-01-04T00:00:00"/>
    <n v="-19.4166666666667"/>
    <s v="Custom"/>
    <n v="-466"/>
    <n v="-7223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8420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25"/>
    <s v="6 x 8 / 1 x 24 West"/>
    <n v="-400"/>
    <n v="-62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422"/>
    <s v=""/>
    <s v="Sell"/>
    <x v="0"/>
    <s v=""/>
    <s v="REDB (PPW) POR/POD"/>
    <s v="NUB"/>
    <n v="202301"/>
    <x v="0"/>
    <s v="PWR-PHYS"/>
    <d v="2023-01-06T00:00:00"/>
    <d v="2023-01-07T00:00:00"/>
    <d v="2023-01-05T00:00:00"/>
    <n v="-13.0208333333333"/>
    <s v="Custom"/>
    <n v="-625"/>
    <n v="-96875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8434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7.2916666666666696"/>
    <s v="Custom"/>
    <n v="-350"/>
    <n v="-455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435"/>
    <s v=""/>
    <s v="Sell"/>
    <x v="0"/>
    <s v=""/>
    <s v="REDB (PPW) POR/POD"/>
    <s v="NUB"/>
    <n v="202301"/>
    <x v="0"/>
    <s v="PWR-PHYS"/>
    <d v="2023-01-06T00:00:00"/>
    <d v="2023-01-07T00:00:00"/>
    <d v="2023-01-05T00:00:00"/>
    <n v="-12.125"/>
    <s v="Custom"/>
    <n v="-582"/>
    <n v="-756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78591"/>
    <s v="PCI Deal Key 353451"/>
    <s v="Sell"/>
    <x v="0"/>
    <s v=""/>
    <s v="BPAT.PACW (BPAT) POR/POD"/>
    <s v="BPAT"/>
    <n v="202301"/>
    <x v="0"/>
    <s v="PWR-PHYS"/>
    <d v="2023-01-05T00:00:00"/>
    <d v="2023-01-05T00:00:00"/>
    <d v="2023-01-05T00:00:00"/>
    <n v="0"/>
    <s v="Custom"/>
    <n v="-13"/>
    <n v="-2275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07"/>
    <s v=""/>
    <s v="Sell"/>
    <x v="0"/>
    <s v=""/>
    <s v="MONA Market"/>
    <s v="MONA"/>
    <n v="202301"/>
    <x v="0"/>
    <s v="PWR-PHYS"/>
    <d v="2023-01-08T00:00:00"/>
    <d v="2023-01-09T00:00:00"/>
    <d v="2023-01-06T00:00:00"/>
    <n v="-25"/>
    <s v="6 x 8 / 1 x 24 West"/>
    <n v="-800"/>
    <n v="-120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711"/>
    <s v=""/>
    <s v="Sell"/>
    <x v="0"/>
    <s v=""/>
    <s v="REDB (PPW) POR/POD"/>
    <s v="NUB"/>
    <n v="202301"/>
    <x v="0"/>
    <s v="PWR-PHYS"/>
    <d v="2023-01-08T00:00:00"/>
    <d v="2023-01-09T00:00:00"/>
    <d v="2023-01-06T00:00:00"/>
    <n v="-6.375"/>
    <s v="Custom"/>
    <n v="-306"/>
    <n v="-46512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098"/>
    <s v=""/>
    <s v="Sell"/>
    <x v="0"/>
    <s v=""/>
    <s v="GON.PAV (PPW) POR/POD"/>
    <s v="Gonder"/>
    <n v="202301"/>
    <x v="0"/>
    <s v="PWR-PHYS"/>
    <d v="2023-01-11T00:00:00"/>
    <d v="2023-01-11T00:00:00"/>
    <d v="2023-01-10T00:00:00"/>
    <n v="-25"/>
    <s v="6 x 8 / 1 x 24 West"/>
    <n v="-200"/>
    <n v="-32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189"/>
    <s v=""/>
    <s v="Sell"/>
    <x v="0"/>
    <s v=""/>
    <s v="GON.PAV (PPW) POR/POD"/>
    <s v="Gonder"/>
    <n v="202301"/>
    <x v="0"/>
    <s v="PWR-PHYS"/>
    <d v="2023-01-12T00:00:00"/>
    <d v="2023-01-13T00:00:00"/>
    <d v="2023-01-11T00:00:00"/>
    <n v="-25"/>
    <s v="6 x 8 / 1 x 24 West"/>
    <n v="-398"/>
    <n v="-557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190"/>
    <s v=""/>
    <s v="Sell"/>
    <x v="0"/>
    <s v=""/>
    <s v="REDB (PPW) POR/POD"/>
    <s v="NUB"/>
    <n v="202301"/>
    <x v="0"/>
    <s v="PWR-PHYS"/>
    <d v="2023-01-12T00:00:00"/>
    <d v="2023-01-13T00:00:00"/>
    <d v="2023-01-11T00:00:00"/>
    <n v="-20"/>
    <s v="Custom"/>
    <n v="-960"/>
    <n v="-1344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313"/>
    <s v=""/>
    <s v="Sell"/>
    <x v="0"/>
    <s v=""/>
    <s v="GON.PAV (PPW) POR/POD"/>
    <s v="Gonder"/>
    <n v="202301"/>
    <x v="0"/>
    <s v="PWR-PHYS"/>
    <d v="2023-01-14T00:00:00"/>
    <d v="2023-01-15T00:00:00"/>
    <d v="2023-01-12T00:00:00"/>
    <n v="-8.9166666666666696"/>
    <s v="Custom"/>
    <n v="-428"/>
    <n v="-6099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318"/>
    <s v=""/>
    <s v="Sell"/>
    <x v="0"/>
    <s v=""/>
    <s v="REDB (PPW) POR/POD"/>
    <s v="NUB"/>
    <n v="202301"/>
    <x v="0"/>
    <s v="PWR-PHYS"/>
    <d v="2023-01-14T00:00:00"/>
    <d v="2023-01-15T00:00:00"/>
    <d v="2023-01-12T00:00:00"/>
    <n v="-3.125"/>
    <s v="Custom"/>
    <n v="-400"/>
    <n v="-57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409"/>
    <s v=""/>
    <s v="Sell"/>
    <x v="0"/>
    <s v=""/>
    <s v="REDB (PPW) POR/POD"/>
    <s v="NUB"/>
    <n v="202301"/>
    <x v="0"/>
    <s v="PWR-PHYS"/>
    <d v="2023-01-16T00:00:00"/>
    <d v="2023-01-17T00:00:00"/>
    <d v="2023-01-13T00:00:00"/>
    <n v="-8.9166666666666696"/>
    <s v="Custom"/>
    <n v="-428"/>
    <n v="-5649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651"/>
    <s v=""/>
    <s v="Sell"/>
    <x v="0"/>
    <s v=""/>
    <s v="GON.PAV (PPW) POR/POD"/>
    <s v="Gonder"/>
    <n v="202301"/>
    <x v="0"/>
    <s v="PWR-PHYS"/>
    <d v="2023-01-18T00:00:00"/>
    <d v="2023-01-18T00:00:00"/>
    <d v="2023-01-17T00:00:00"/>
    <n v="-27"/>
    <s v="6 x 8 / 1 x 24 West"/>
    <n v="-216"/>
    <n v="-36072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652"/>
    <s v=""/>
    <s v="Sell"/>
    <x v="0"/>
    <s v=""/>
    <s v="REDB (PPW) POR/POD"/>
    <s v="NUB"/>
    <n v="202301"/>
    <x v="0"/>
    <s v="PWR-PHYS"/>
    <d v="2023-01-18T00:00:00"/>
    <d v="2023-01-18T00:00:00"/>
    <d v="2023-01-17T00:00:00"/>
    <n v="-19.9166666666667"/>
    <s v="Custom"/>
    <n v="-478"/>
    <n v="-7982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671"/>
    <s v=""/>
    <s v="Sell"/>
    <x v="0"/>
    <s v=""/>
    <s v="GON.PAV (PPW) POR/POD"/>
    <s v="Gonder"/>
    <n v="202301"/>
    <x v="0"/>
    <s v="PWR-PHYS"/>
    <d v="2023-01-18T00:00:00"/>
    <d v="2023-01-18T00:00:00"/>
    <d v="2023-01-17T00:00:00"/>
    <n v="-9"/>
    <s v="Custom"/>
    <n v="-216"/>
    <n v="-237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672"/>
    <s v=""/>
    <s v="Sell"/>
    <x v="0"/>
    <s v=""/>
    <s v="REDB (PPW) POR/POD"/>
    <s v="NUB"/>
    <n v="202301"/>
    <x v="0"/>
    <s v="PWR-PHYS"/>
    <d v="2023-01-18T00:00:00"/>
    <d v="2023-01-18T00:00:00"/>
    <d v="2023-01-17T00:00:00"/>
    <n v="-2.3333333333333299"/>
    <s v="Custom"/>
    <n v="-56"/>
    <n v="-61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811"/>
    <s v=""/>
    <s v="Sell"/>
    <x v="0"/>
    <s v=""/>
    <s v="GON.PAV (PPW) POR/POD"/>
    <s v="Gonder"/>
    <n v="202301"/>
    <x v="0"/>
    <s v="PWR-PHYS"/>
    <d v="2023-01-19T00:00:00"/>
    <d v="2023-01-19T00:00:00"/>
    <d v="2023-01-18T00:00:00"/>
    <n v="-27"/>
    <s v="6 x 8 / 1 x 24 West"/>
    <n v="-216"/>
    <n v="-37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813"/>
    <s v=""/>
    <s v="Sell"/>
    <x v="0"/>
    <s v=""/>
    <s v="REDB (PPW) POR/POD"/>
    <s v="NUB"/>
    <n v="202301"/>
    <x v="0"/>
    <s v="PWR-PHYS"/>
    <d v="2023-01-19T00:00:00"/>
    <d v="2023-01-19T00:00:00"/>
    <d v="2023-01-18T00:00:00"/>
    <n v="-19.9166666666667"/>
    <s v="Custom"/>
    <n v="-478"/>
    <n v="-8365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-200"/>
    <n v="-37600"/>
    <n v="149232"/>
    <s v="Internal"/>
    <s v="Short-term Firm Whls"/>
    <s v="11_PWR_Actuals_Event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9939"/>
    <s v="99216621.065234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-400"/>
    <n v="-70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9940"/>
    <s v="99216737.065406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-400"/>
    <n v="-70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079"/>
    <s v=""/>
    <s v="Sell"/>
    <x v="0"/>
    <s v=""/>
    <s v="GON.PAV (PPW) POR/POD"/>
    <s v="Gonder"/>
    <n v="202301"/>
    <x v="0"/>
    <s v="PWR-PHYS"/>
    <d v="2023-01-22T00:00:00"/>
    <d v="2023-01-23T00:00:00"/>
    <d v="2023-01-20T00:00:00"/>
    <n v="-7.1666666666666696"/>
    <s v="Custom"/>
    <n v="-344"/>
    <n v="-4644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302"/>
    <s v=""/>
    <s v="Sell"/>
    <x v="0"/>
    <s v=""/>
    <s v="GON.PAV (PPW) POR/POD"/>
    <s v="Gonder"/>
    <n v="202301"/>
    <x v="0"/>
    <s v="PWR-PHYS"/>
    <d v="2023-01-24T00:00:00"/>
    <d v="2023-01-24T00:00:00"/>
    <d v="2023-01-23T00:00:00"/>
    <n v="-45"/>
    <s v="6 x 8 / 1 x 24 West"/>
    <n v="-360"/>
    <n v="-5328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305"/>
    <s v=""/>
    <s v="Sell"/>
    <x v="0"/>
    <s v=""/>
    <s v="REDB (PPW) POR/POD"/>
    <s v="NUB"/>
    <n v="202301"/>
    <x v="0"/>
    <s v="PWR-PHYS"/>
    <d v="2023-01-24T00:00:00"/>
    <d v="2023-01-24T00:00:00"/>
    <d v="2023-01-23T00:00:00"/>
    <n v="-5"/>
    <s v="6 x 8 / 1 x 24 West"/>
    <n v="-40"/>
    <n v="-59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316"/>
    <s v=""/>
    <s v="Sell"/>
    <x v="0"/>
    <s v=""/>
    <s v="BPAT.PACW (PPW) POR/POD"/>
    <s v="W MAIN"/>
    <n v="202301"/>
    <x v="0"/>
    <s v="PWR-PHYS"/>
    <d v="2023-01-24T00:00:00"/>
    <d v="2023-01-24T00:00:00"/>
    <d v="2023-01-23T00:00:00"/>
    <n v="-50"/>
    <s v="6 x 8 / 1 x 24 West"/>
    <n v="-400"/>
    <n v="-58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W"/>
    <s v="West"/>
    <s v="OR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325"/>
    <s v=""/>
    <s v="Sell"/>
    <x v="0"/>
    <s v=""/>
    <s v="REDB (PPW) POR/POD"/>
    <s v="NUB"/>
    <n v="202301"/>
    <x v="0"/>
    <s v="PWR-PHYS"/>
    <d v="2023-01-24T00:00:00"/>
    <d v="2023-01-24T00:00:00"/>
    <d v="2023-01-23T00:00:00"/>
    <n v="-3.9166666666666696"/>
    <s v="Custom"/>
    <n v="-94"/>
    <n v="-141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489"/>
    <s v="PCI Deal Key 367950"/>
    <s v="Sell"/>
    <x v="0"/>
    <s v=""/>
    <s v="BPAT.PACW (BPAT) POR/POD"/>
    <s v="BPAT"/>
    <n v="202301"/>
    <x v="0"/>
    <s v="PWR-PHYS"/>
    <d v="2023-01-24T00:00:00"/>
    <d v="2023-01-24T00:00:00"/>
    <d v="2023-01-24T00:00:00"/>
    <n v="0"/>
    <s v="Custom"/>
    <n v="-50"/>
    <n v="-75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516"/>
    <s v=""/>
    <s v="Sell"/>
    <x v="0"/>
    <s v=""/>
    <s v="GON.PAV (PPW) POR/POD"/>
    <s v="Gonder"/>
    <n v="202301"/>
    <x v="0"/>
    <s v="PWR-PHYS"/>
    <d v="2023-01-25T00:00:00"/>
    <d v="2023-01-25T00:00:00"/>
    <d v="2023-01-24T00:00:00"/>
    <n v="-45"/>
    <s v="6 x 8 / 1 x 24 West"/>
    <n v="-360"/>
    <n v="-57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17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13.9166666666667"/>
    <s v="Custom"/>
    <n v="-334"/>
    <n v="-5344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22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25"/>
    <s v="6 x 8 / 1 x 24 West"/>
    <n v="-200"/>
    <n v="-32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37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3.5"/>
    <s v="Custom"/>
    <n v="-84"/>
    <n v="-67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538"/>
    <s v=""/>
    <s v="Sell"/>
    <x v="0"/>
    <s v=""/>
    <s v="GON.PAV (PPW) POR/POD"/>
    <s v="Gonder"/>
    <n v="202301"/>
    <x v="0"/>
    <s v="PWR-PHYS"/>
    <d v="2023-01-25T00:00:00"/>
    <d v="2023-01-25T00:00:00"/>
    <d v="2023-01-24T00:00:00"/>
    <n v="-11.25"/>
    <s v="Custom"/>
    <n v="-270"/>
    <n v="-21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617"/>
    <s v="PCI Deal Key 369179"/>
    <s v="Sell"/>
    <x v="0"/>
    <s v=""/>
    <s v="BPAT.PACW (BPAT) POR/POD"/>
    <s v="BPAT"/>
    <n v="202301"/>
    <x v="0"/>
    <s v="PWR-PHYS"/>
    <d v="2023-01-25T00:00:00"/>
    <d v="2023-01-25T00:00:00"/>
    <d v="2023-01-25T00:00:00"/>
    <n v="0"/>
    <s v="Custom"/>
    <n v="-100"/>
    <n v="-210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649"/>
    <s v=""/>
    <s v="Sell"/>
    <x v="0"/>
    <s v=""/>
    <s v="GON.PAV (PPW) POR/POD"/>
    <s v="Gonder"/>
    <n v="202301"/>
    <x v="0"/>
    <s v="PWR-PHYS"/>
    <d v="2023-01-26T00:00:00"/>
    <d v="2023-01-26T00:00:00"/>
    <d v="2023-01-25T00:00:00"/>
    <n v="-45"/>
    <s v="6 x 8 / 1 x 24 West"/>
    <n v="-360"/>
    <n v="-522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652"/>
    <s v=""/>
    <s v="Sell"/>
    <x v="0"/>
    <s v=""/>
    <s v="REDB (PPW) POR/POD"/>
    <s v="NUB"/>
    <n v="202301"/>
    <x v="0"/>
    <s v="PWR-PHYS"/>
    <d v="2023-01-26T00:00:00"/>
    <d v="2023-01-26T00:00:00"/>
    <d v="2023-01-25T00:00:00"/>
    <n v="-13.25"/>
    <s v="Custom"/>
    <n v="-318"/>
    <n v="-4611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663"/>
    <s v=""/>
    <s v="Sell"/>
    <x v="0"/>
    <s v=""/>
    <s v="GON.PAV (PPW) POR/POD"/>
    <s v="Gonder"/>
    <n v="202301"/>
    <x v="0"/>
    <s v="PWR-PHYS"/>
    <d v="2023-01-26T00:00:00"/>
    <d v="2023-01-26T00:00:00"/>
    <d v="2023-01-25T00:00:00"/>
    <n v="-15"/>
    <s v="Custom"/>
    <n v="-360"/>
    <n v="-28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682"/>
    <s v=""/>
    <s v="Sell"/>
    <x v="0"/>
    <s v=""/>
    <s v="REDB (PPW) POR/POD"/>
    <s v="NUB"/>
    <n v="202301"/>
    <x v="0"/>
    <s v="PWR-PHYS"/>
    <d v="2023-01-26T00:00:00"/>
    <d v="2023-01-26T00:00:00"/>
    <d v="2023-01-25T00:00:00"/>
    <n v="-4"/>
    <s v="Custom"/>
    <n v="-96"/>
    <n v="-768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836"/>
    <s v="PCI Deal Key 369203"/>
    <s v="Sell"/>
    <x v="0"/>
    <s v=""/>
    <s v="BPAT.PACW (BPAT) POR/POD"/>
    <s v="BPAT"/>
    <n v="202301"/>
    <x v="0"/>
    <s v="PWR-PHYS"/>
    <d v="2023-01-25T00:00:00"/>
    <d v="2023-01-25T00:00:00"/>
    <d v="2023-01-25T00:00:00"/>
    <n v="0"/>
    <s v="Custom"/>
    <n v="-100"/>
    <n v="-215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0858"/>
    <s v=""/>
    <s v="Sell"/>
    <x v="0"/>
    <s v=""/>
    <s v="PV Market"/>
    <s v="PV"/>
    <n v="202301"/>
    <x v="0"/>
    <s v="PWR-PHYS"/>
    <d v="2023-01-27T00:00:00"/>
    <d v="2023-01-28T00:00:00"/>
    <d v="2023-01-26T00:00:00"/>
    <n v="-50"/>
    <s v="6 x 8 / 1 x 24 West"/>
    <n v="-800"/>
    <n v="-61704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280867"/>
    <s v=""/>
    <s v="Sell"/>
    <x v="0"/>
    <s v=""/>
    <s v="GON.PAV (PPW) POR/POD"/>
    <s v="Gonder"/>
    <n v="202301"/>
    <x v="0"/>
    <s v="PWR-PHYS"/>
    <d v="2023-01-27T00:00:00"/>
    <d v="2023-01-28T00:00:00"/>
    <d v="2023-01-26T00:00:00"/>
    <n v="-45"/>
    <s v="6 x 8 / 1 x 24 West"/>
    <n v="-720"/>
    <n v="-57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869"/>
    <s v=""/>
    <s v="Sell"/>
    <x v="0"/>
    <s v=""/>
    <s v="REDB (PPW) POR/POD"/>
    <s v="NUB"/>
    <n v="202301"/>
    <x v="0"/>
    <s v="PWR-PHYS"/>
    <d v="2023-01-27T00:00:00"/>
    <d v="2023-01-28T00:00:00"/>
    <d v="2023-01-26T00:00:00"/>
    <n v="-12.9166666666667"/>
    <s v="Custom"/>
    <n v="-620"/>
    <n v="-49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2083"/>
    <s v="Bookout tag 78849"/>
    <s v="Sell"/>
    <x v="0"/>
    <s v=""/>
    <s v="MIDC Market"/>
    <s v="MIDC"/>
    <n v="202301"/>
    <x v="0"/>
    <s v="PWR-PHYS"/>
    <d v="2023-01-12T00:00:00"/>
    <d v="2023-01-12T00:00:00"/>
    <d v="2023-02-06T00:00:00"/>
    <n v="-0.20833333333333301"/>
    <s v="Custom"/>
    <n v="-5"/>
    <n v="-825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203"/>
    <x v="0"/>
    <x v="0"/>
    <s v="SMUD - LE"/>
    <n v="2278240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4000"/>
    <n v="149195"/>
    <s v="Internal"/>
    <s v="Short-term Firm Whls"/>
    <s v="11_PWR_Actuals_Event"/>
    <s v="NSS-TRANS-DA"/>
    <s v="NSS_TRANSACTIONS"/>
    <s v="SMUD - BU"/>
    <s v="Accrual"/>
    <s v="7143"/>
    <s v="No"/>
    <s v="Non-Trading"/>
    <s v="Commodity"/>
    <s v="COB"/>
    <s v="West"/>
    <s v="CA"/>
    <s v="Sacramento Municipal Utility District"/>
    <s v="SMUD WSPP"/>
    <s v="WSPP"/>
    <s v="F"/>
    <s v="Volume 12"/>
    <s v=""/>
    <s v="Meritt-Johnson"/>
    <s v=""/>
    <s v=""/>
  </r>
  <r>
    <n v="3212"/>
    <x v="0"/>
    <x v="0"/>
    <s v="SRP - LE"/>
    <n v="2280299"/>
    <s v=""/>
    <s v="Sell"/>
    <x v="0"/>
    <s v=""/>
    <s v="PV Market"/>
    <s v="PV"/>
    <n v="202301"/>
    <x v="0"/>
    <s v="PWR-PHYS"/>
    <d v="2023-01-24T00:00:00"/>
    <d v="2023-01-24T00:00:00"/>
    <d v="2023-01-23T00:00:00"/>
    <n v="-50"/>
    <s v="6 x 8 / 1 x 24 West"/>
    <n v="-400"/>
    <n v="-63316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12"/>
    <x v="0"/>
    <x v="0"/>
    <s v="SRP - LE"/>
    <n v="2280499"/>
    <s v=""/>
    <s v="Sell"/>
    <x v="0"/>
    <s v=""/>
    <s v="PV Market"/>
    <s v="PV"/>
    <n v="202301"/>
    <x v="0"/>
    <s v="PWR-PHYS"/>
    <d v="2023-01-25T00:00:00"/>
    <d v="2023-01-25T00:00:00"/>
    <d v="2023-01-24T00:00:00"/>
    <n v="-25"/>
    <s v="6 x 8 / 1 x 24 West"/>
    <n v="-200"/>
    <n v="-34000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12"/>
    <x v="0"/>
    <x v="0"/>
    <s v="SRP - LE"/>
    <n v="2280500"/>
    <s v=""/>
    <s v="Sell"/>
    <x v="0"/>
    <s v=""/>
    <s v="PV Market"/>
    <s v="PV"/>
    <n v="202301"/>
    <x v="0"/>
    <s v="PWR-PHYS"/>
    <d v="2023-01-25T00:00:00"/>
    <d v="2023-01-25T00:00:00"/>
    <d v="2023-01-24T00:00:00"/>
    <n v="-25"/>
    <s v="6 x 8 / 1 x 24 West"/>
    <n v="-200"/>
    <n v="-34000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05"/>
    <x v="0"/>
    <x v="0"/>
    <s v="TEA - LE"/>
    <n v="2277702"/>
    <s v=""/>
    <s v="Sell"/>
    <x v="0"/>
    <s v=""/>
    <s v="MONA Market"/>
    <s v="MONA"/>
    <n v="202301"/>
    <x v="0"/>
    <s v="PWR-PHYS"/>
    <d v="2023-01-03T00:00:00"/>
    <d v="2023-01-03T00:00:00"/>
    <d v="2022-12-30T00:00:00"/>
    <n v="-25"/>
    <s v="6 x 16 / 7 to 22 West"/>
    <n v="-400"/>
    <n v="-6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8228"/>
    <s v=""/>
    <s v="Sell"/>
    <x v="0"/>
    <s v=""/>
    <s v="4C Market"/>
    <s v="4C"/>
    <n v="202301"/>
    <x v="0"/>
    <s v="PWR-PHYS"/>
    <d v="2023-01-05T00:00:00"/>
    <d v="2023-01-05T00:00:00"/>
    <d v="2023-01-04T00:00:00"/>
    <n v="-50"/>
    <s v="6 x 16 / 7 to 22 West"/>
    <n v="-800"/>
    <n v="-122968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5"/>
    <x v="0"/>
    <x v="0"/>
    <s v="TEA - LE"/>
    <n v="2278229"/>
    <s v=""/>
    <s v="Sell"/>
    <x v="0"/>
    <s v=""/>
    <s v="4C Market"/>
    <s v="4C"/>
    <n v="202301"/>
    <x v="0"/>
    <s v="PWR-PHYS"/>
    <d v="2023-01-05T00:00:00"/>
    <d v="2023-01-05T00:00:00"/>
    <d v="2023-01-04T00:00:00"/>
    <n v="-50"/>
    <s v="6 x 8 / 1 x 24 West"/>
    <n v="-400"/>
    <n v="-66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9"/>
    <x v="0"/>
    <x v="0"/>
    <s v="TEA - LE"/>
    <n v="2278829"/>
    <s v="PCI Deal Key 354547"/>
    <s v="Sell"/>
    <x v="0"/>
    <s v=""/>
    <s v="BPAT.PACW (BPAT) POR/POD"/>
    <s v="BPAT"/>
    <n v="202301"/>
    <x v="0"/>
    <s v="PWR-PHYS"/>
    <d v="2023-01-08T00:00:00"/>
    <d v="2023-01-08T00:00:00"/>
    <d v="2023-01-08T00:00:00"/>
    <n v="0"/>
    <s v="Custom"/>
    <n v="-100"/>
    <n v="-139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323"/>
    <s v=""/>
    <s v="Sell"/>
    <x v="0"/>
    <s v=""/>
    <s v="MONA Market"/>
    <s v="MONA"/>
    <n v="202301"/>
    <x v="0"/>
    <s v="PWR-PHYS"/>
    <d v="2023-01-14T00:00:00"/>
    <d v="2023-01-14T00:00:00"/>
    <d v="2023-01-12T00:00:00"/>
    <n v="-50"/>
    <s v="6 x 16 / 7 to 22 West"/>
    <n v="-800"/>
    <n v="-132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324"/>
    <s v=""/>
    <s v="Sell"/>
    <x v="0"/>
    <s v=""/>
    <s v="MONA Market"/>
    <s v="MONA"/>
    <n v="202301"/>
    <x v="0"/>
    <s v="PWR-PHYS"/>
    <d v="2023-01-14T00:00:00"/>
    <d v="2023-01-15T00:00:00"/>
    <d v="2023-01-12T00:00:00"/>
    <n v="-50"/>
    <s v="6 x 8 / 1 x 24 West"/>
    <n v="-1600"/>
    <n v="-22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414"/>
    <s v=""/>
    <s v="Sell"/>
    <x v="0"/>
    <s v=""/>
    <s v="MONA Market"/>
    <s v="MONA"/>
    <n v="202301"/>
    <x v="0"/>
    <s v="PWR-PHYS"/>
    <d v="2023-01-16T00:00:00"/>
    <d v="2023-01-17T00:00:00"/>
    <d v="2023-01-13T00:00:00"/>
    <n v="-50"/>
    <s v="6 x 8 / 1 x 24 West"/>
    <n v="-800"/>
    <n v="-103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657"/>
    <s v="99216023.065039:011723.S"/>
    <s v="Sell"/>
    <x v="0"/>
    <s v=""/>
    <s v="MONA Market"/>
    <s v="MONA"/>
    <n v="202301"/>
    <x v="0"/>
    <s v="PWR-PHYS-ICE"/>
    <d v="2023-01-18T00:00:00"/>
    <d v="2023-01-18T00:00:00"/>
    <d v="2023-01-17T00:00:00"/>
    <n v="-25"/>
    <s v="6 x 8 / 1 x 24 West"/>
    <n v="-200"/>
    <n v="-33400"/>
    <n v="14923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662"/>
    <s v=""/>
    <s v="Sell"/>
    <x v="0"/>
    <s v=""/>
    <s v="MONA Market"/>
    <s v="MONA"/>
    <n v="202301"/>
    <x v="0"/>
    <s v="PWR-PHYS"/>
    <d v="2023-01-18T00:00:00"/>
    <d v="2023-01-18T00:00:00"/>
    <d v="2023-01-17T00:00:00"/>
    <n v="-25"/>
    <s v="6 x 8 / 1 x 24 West"/>
    <n v="-200"/>
    <n v="-3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 Schedule Q"/>
    <s v="WSPP"/>
    <s v="F"/>
    <s v="WSPP R.S. 6"/>
    <s v=""/>
    <s v="Meritt-Johnson"/>
    <s v=""/>
    <s v=""/>
  </r>
  <r>
    <n v="3205"/>
    <x v="0"/>
    <x v="0"/>
    <s v="TEA - LE"/>
    <n v="2279663"/>
    <s v=""/>
    <s v="Sell"/>
    <x v="0"/>
    <s v=""/>
    <s v="MONA Market"/>
    <s v="MONA"/>
    <n v="202301"/>
    <x v="0"/>
    <s v="PWR-PHYS"/>
    <d v="2023-01-18T00:00:00"/>
    <d v="2023-01-18T00:00:00"/>
    <d v="2023-01-17T00:00:00"/>
    <n v="-50"/>
    <s v="6 x 16 / 7 to 22 West"/>
    <n v="-800"/>
    <n v="-147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 Schedule Q"/>
    <s v="WSPP"/>
    <s v="F"/>
    <s v="WSPP R.S. 6"/>
    <s v=""/>
    <s v="Meritt-Johnson"/>
    <s v=""/>
    <s v=""/>
  </r>
  <r>
    <n v="3205"/>
    <x v="0"/>
    <x v="0"/>
    <s v="TEA - LE"/>
    <n v="2279822"/>
    <s v=""/>
    <s v="Sell"/>
    <x v="0"/>
    <s v=""/>
    <s v="MONA Market"/>
    <s v="MONA"/>
    <n v="202301"/>
    <x v="0"/>
    <s v="PWR-PHYS"/>
    <d v="2023-01-19T00:00:00"/>
    <d v="2023-01-19T00:00:00"/>
    <d v="2023-01-18T00:00:00"/>
    <n v="-50"/>
    <s v="6 x 8 / 1 x 24 West"/>
    <n v="-400"/>
    <n v="-728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0194"/>
    <s v="PCI Deal Key 365273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25"/>
    <n v="-40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0244"/>
    <s v="PCI Deal Key 365353"/>
    <s v="Sell"/>
    <x v="0"/>
    <s v=""/>
    <s v="BPAT.PACW (BPAT) POR/POD"/>
    <s v="BPAT"/>
    <n v="202301"/>
    <x v="0"/>
    <s v="PWR-PHYS"/>
    <d v="2023-01-22T00:00:00"/>
    <d v="2023-01-22T00:00:00"/>
    <d v="2023-01-22T00:00:00"/>
    <n v="0"/>
    <s v="Custom"/>
    <n v="-200"/>
    <n v="-270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80496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41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5"/>
    <x v="0"/>
    <x v="0"/>
    <s v="TEA - LE"/>
    <n v="2280852"/>
    <s v=""/>
    <s v="Sell"/>
    <x v="0"/>
    <s v=""/>
    <s v="4C Market"/>
    <s v="4C"/>
    <n v="202301"/>
    <x v="0"/>
    <s v="PWR-PHYS"/>
    <d v="2023-01-27T00:00:00"/>
    <d v="2023-01-28T00:00:00"/>
    <d v="2023-01-26T00:00:00"/>
    <n v="-50"/>
    <s v="6 x 8 / 1 x 24 West"/>
    <n v="-800"/>
    <n v="-62504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9"/>
    <x v="0"/>
    <x v="0"/>
    <s v="TEA - LE"/>
    <n v="2281499"/>
    <s v="PCI Deal Key 374929"/>
    <s v="Sell"/>
    <x v="0"/>
    <s v=""/>
    <s v="BPAT.PACW (BPAT) POR/POD"/>
    <s v="BPAT"/>
    <n v="202301"/>
    <x v="0"/>
    <s v="PWR-PHYS"/>
    <d v="2023-01-31T00:00:00"/>
    <d v="2023-01-31T00:00:00"/>
    <d v="2023-01-31T00:00:00"/>
    <n v="0"/>
    <s v="Custom"/>
    <n v="-50"/>
    <n v="-475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79587"/>
    <s v="PCI Deal Key 360498"/>
    <s v="Sell"/>
    <x v="0"/>
    <s v=""/>
    <s v="BPAT.PACW (BPAT) POR/POD"/>
    <s v="BPAT"/>
    <n v="202301"/>
    <x v="0"/>
    <s v="PWR-PHYS"/>
    <d v="2023-01-16T00:00:00"/>
    <d v="2023-01-16T00:00:00"/>
    <d v="2023-01-16T00:00:00"/>
    <n v="0"/>
    <s v="Custom"/>
    <n v="-10"/>
    <n v="-1400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12"/>
    <x v="0"/>
    <x v="0"/>
    <s v="TEMU - LE"/>
    <n v="2279908"/>
    <s v="PCI Deal Key 363348"/>
    <s v="Sell"/>
    <x v="0"/>
    <s v=""/>
    <s v="GLENCANYON2 (CRCM) POR/POD"/>
    <s v="CRCM"/>
    <n v="202301"/>
    <x v="0"/>
    <s v="PWR-PHYS"/>
    <d v="2023-01-18T00:00:00"/>
    <d v="2023-01-18T00:00:00"/>
    <d v="2023-01-18T00:00:00"/>
    <n v="-2"/>
    <s v="Custom"/>
    <n v="-50"/>
    <n v="-9250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WACM"/>
    <s v="East"/>
    <s v="AZ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1079"/>
    <s v="PCI Deal Key 372713"/>
    <s v="Sell"/>
    <x v="0"/>
    <s v=""/>
    <s v="BPAT.PACW (BPAT) POR/POD"/>
    <s v="BPAT"/>
    <n v="202301"/>
    <x v="0"/>
    <s v="PWR-PHYS"/>
    <d v="2023-01-28T00:00:00"/>
    <d v="2023-01-28T00:00:00"/>
    <d v="2023-01-28T00:00:00"/>
    <n v="0"/>
    <s v="Custom"/>
    <n v="-163"/>
    <n v="-8965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1081"/>
    <s v="PCI Deal Key 372719"/>
    <s v="Sell"/>
    <x v="0"/>
    <s v=""/>
    <s v="BPAT.PACW (BPAT) POR/POD"/>
    <s v="BPAT"/>
    <n v="202301"/>
    <x v="0"/>
    <s v="PWR-PHYS"/>
    <d v="2023-01-28T00:00:00"/>
    <d v="2023-01-28T00:00:00"/>
    <d v="2023-01-28T00:00:00"/>
    <n v="0"/>
    <s v="Custom"/>
    <n v="-181"/>
    <n v="-9955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78859"/>
    <s v="PCI Deal Key 355838"/>
    <s v="Sell"/>
    <x v="0"/>
    <s v=""/>
    <s v="FOURCORNE345 (AZPS) POR/POD"/>
    <s v="AZPS"/>
    <n v="202301"/>
    <x v="0"/>
    <s v="PWR-PHYS"/>
    <d v="2023-01-09T00:00:00"/>
    <d v="2023-01-09T00:00:00"/>
    <d v="2023-01-09T00:00:00"/>
    <n v="0"/>
    <s v="Custom"/>
    <n v="-15"/>
    <n v="-19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081"/>
    <s v="PCI Deal Key 357414"/>
    <s v="Sell"/>
    <x v="0"/>
    <s v=""/>
    <s v="MDWP (PPW) POR/POD"/>
    <s v="MONA"/>
    <n v="202301"/>
    <x v="0"/>
    <s v="PWR-PHYS"/>
    <d v="2023-01-10T00:00:00"/>
    <d v="2023-01-10T00:00:00"/>
    <d v="2023-01-10T00:00:00"/>
    <n v="0"/>
    <s v="Custom"/>
    <n v="-35"/>
    <n v="-52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191"/>
    <s v=""/>
    <s v="Sell"/>
    <x v="0"/>
    <s v=""/>
    <s v="4C Market"/>
    <s v="4C"/>
    <n v="202301"/>
    <x v="0"/>
    <s v="PWR-PHYS"/>
    <d v="2023-01-12T00:00:00"/>
    <d v="2023-01-13T00:00:00"/>
    <d v="2023-01-11T00:00:00"/>
    <n v="-25"/>
    <s v="6 x 8 / 1 x 24 West"/>
    <n v="-400"/>
    <n v="-500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293"/>
    <s v="PCI Deal Key 359225"/>
    <s v="Sell"/>
    <x v="0"/>
    <s v=""/>
    <s v="MDWP (LDWP) POR/POD"/>
    <s v="LDWP"/>
    <n v="202301"/>
    <x v="0"/>
    <s v="PWR-PHYS"/>
    <d v="2023-01-12T00:00:00"/>
    <d v="2023-01-12T00:00:00"/>
    <d v="2023-01-12T00:00:00"/>
    <n v="0"/>
    <s v="Custom"/>
    <n v="-10"/>
    <n v="-16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LDWP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336"/>
    <s v="PCI Deal Key 359357"/>
    <s v="Sell"/>
    <x v="0"/>
    <s v=""/>
    <s v="MDWP (PPW) POR/POD"/>
    <s v="MONA"/>
    <n v="202301"/>
    <x v="0"/>
    <s v="PWR-PHYS"/>
    <d v="2023-01-12T00:00:00"/>
    <d v="2023-01-12T00:00:00"/>
    <d v="2023-01-12T00:00:00"/>
    <n v="0"/>
    <s v="Custom"/>
    <n v="-10"/>
    <n v="-1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417"/>
    <s v="PCI Deal Key 360245"/>
    <s v="Sell"/>
    <x v="0"/>
    <s v=""/>
    <s v="FOURCORNE345 (AZPS) POR/POD"/>
    <s v="AZPS"/>
    <n v="202301"/>
    <x v="0"/>
    <s v="PWR-PHYS"/>
    <d v="2023-01-13T00:00:00"/>
    <d v="2023-01-13T00:00:00"/>
    <d v="2023-01-13T00:00:00"/>
    <n v="0"/>
    <s v="Custom"/>
    <n v="-10"/>
    <n v="-18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474"/>
    <s v="PCI Deal Key 360384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230"/>
    <n v="-356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22"/>
    <s v="PCI Deal Key 360401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110"/>
    <n v="-170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34"/>
    <s v="PCI Deal Key 360412"/>
    <s v="Sell"/>
    <x v="0"/>
    <s v=""/>
    <s v="FOURCORNE345 (AZPS) POR/POD"/>
    <s v="AZPS"/>
    <n v="202301"/>
    <x v="0"/>
    <s v="PWR-PHYS"/>
    <d v="2023-01-15T00:00:00"/>
    <d v="2023-01-15T00:00:00"/>
    <d v="2023-01-15T00:00:00"/>
    <n v="0"/>
    <s v="Custom"/>
    <n v="-225"/>
    <n v="-31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74"/>
    <s v="PCI Deal Key 360484"/>
    <s v="Sell"/>
    <x v="0"/>
    <s v=""/>
    <s v="FOURCORNE345 (AZPS) POR/POD"/>
    <s v="AZPS"/>
    <n v="202301"/>
    <x v="0"/>
    <s v="PWR-PHYS"/>
    <d v="2023-01-15T00:00:00"/>
    <d v="2023-01-15T00:00:00"/>
    <d v="2023-01-15T00:00:00"/>
    <n v="0"/>
    <s v="Custom"/>
    <n v="-100"/>
    <n v="-145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85"/>
    <s v="PCI Deal Key 360488"/>
    <s v="Sell"/>
    <x v="0"/>
    <s v=""/>
    <s v="FOURCORNE345 (AZPS) POR/POD"/>
    <s v="AZPS"/>
    <n v="202301"/>
    <x v="0"/>
    <s v="PWR-PHYS"/>
    <d v="2023-01-16T00:00:00"/>
    <d v="2023-01-16T00:00:00"/>
    <d v="2023-01-16T00:00:00"/>
    <n v="0"/>
    <s v="Custom"/>
    <n v="-45"/>
    <n v="-5625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79648"/>
    <s v="99216108.065112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16 / 7 to 22 West"/>
    <n v="-400"/>
    <n v="-72000"/>
    <n v="149065"/>
    <s v="Internal"/>
    <s v="Short-term Firm Whls"/>
    <s v="11_PWR_Actuals_Event"/>
    <s v="NSS-TRANS-DA"/>
    <s v="NSS_TRANSACTIONS"/>
    <s v="TENPS - BU"/>
    <s v="Derivative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816"/>
    <s v=""/>
    <s v="Sell"/>
    <x v="0"/>
    <s v=""/>
    <s v="4C Market"/>
    <s v="4C"/>
    <n v="202301"/>
    <x v="0"/>
    <s v="PWR-PHYS"/>
    <d v="2023-01-19T00:00:00"/>
    <d v="2023-01-19T00:00:00"/>
    <d v="2023-01-18T00:00:00"/>
    <n v="-10"/>
    <s v="6 x 8 / 1 x 24 West"/>
    <n v="-80"/>
    <n v="-152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0057"/>
    <s v=""/>
    <s v="Sell"/>
    <x v="0"/>
    <s v=""/>
    <s v="4C Market"/>
    <s v="4C"/>
    <n v="202301"/>
    <x v="0"/>
    <s v="PWR-PHYS"/>
    <d v="2023-01-22T00:00:00"/>
    <d v="2023-01-23T00:00:00"/>
    <d v="2023-01-20T00:00:00"/>
    <n v="-35"/>
    <s v="6 x 8 / 1 x 24 West"/>
    <n v="-1120"/>
    <n v="-1568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297"/>
    <s v=""/>
    <s v="Sell"/>
    <x v="0"/>
    <s v=""/>
    <s v="4C Market"/>
    <s v="4C"/>
    <n v="202301"/>
    <x v="0"/>
    <s v="PWR-PHYS"/>
    <d v="2023-01-24T00:00:00"/>
    <d v="2023-01-24T00:00:00"/>
    <d v="2023-01-23T00:00:00"/>
    <n v="-10"/>
    <s v="6 x 16 / 7 to 22 West"/>
    <n v="-160"/>
    <n v="-25459.2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298"/>
    <s v=""/>
    <s v="Sell"/>
    <x v="0"/>
    <s v=""/>
    <s v="4C Market"/>
    <s v="4C"/>
    <n v="202301"/>
    <x v="0"/>
    <s v="PWR-PHYS"/>
    <d v="2023-01-24T00:00:00"/>
    <d v="2023-01-24T00:00:00"/>
    <d v="2023-01-23T00:00:00"/>
    <n v="-10"/>
    <s v="6 x 8 / 1 x 24 West"/>
    <n v="-80"/>
    <n v="-12663.2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497"/>
    <s v=""/>
    <s v="Sell"/>
    <x v="0"/>
    <s v=""/>
    <s v="4C Market"/>
    <s v="4C"/>
    <n v="202301"/>
    <x v="0"/>
    <s v="PWR-PHYS"/>
    <d v="2023-01-25T00:00:00"/>
    <d v="2023-01-25T00:00:00"/>
    <d v="2023-01-24T00:00:00"/>
    <n v="-10"/>
    <s v="6 x 16 / 7 to 22 West"/>
    <n v="-160"/>
    <n v="-27003.2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498"/>
    <s v=""/>
    <s v="Sell"/>
    <x v="0"/>
    <s v=""/>
    <s v="4C Market"/>
    <s v="4C"/>
    <n v="202301"/>
    <x v="0"/>
    <s v="PWR-PHYS"/>
    <d v="2023-01-25T00:00:00"/>
    <d v="2023-01-25T00:00:00"/>
    <d v="2023-01-24T00:00:00"/>
    <n v="-10"/>
    <s v="6 x 8 / 1 x 24 West"/>
    <n v="-80"/>
    <n v="-136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616"/>
    <s v="PCI Deal Key 369175"/>
    <s v="Sell"/>
    <x v="0"/>
    <s v=""/>
    <s v="FOURCORNE345 (AZPS) POR/POD"/>
    <s v="AZPS"/>
    <n v="202301"/>
    <x v="0"/>
    <s v="PWR-PHYS"/>
    <d v="2023-01-25T00:00:00"/>
    <d v="2023-01-25T00:00:00"/>
    <d v="2023-01-25T00:00:00"/>
    <n v="0"/>
    <s v="Custom"/>
    <n v="-35"/>
    <n v="-7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0626"/>
    <s v=""/>
    <s v="Sell"/>
    <x v="0"/>
    <s v=""/>
    <s v="4C Market"/>
    <s v="4C"/>
    <n v="202301"/>
    <x v="0"/>
    <s v="PWR-PHYS"/>
    <d v="2023-01-26T00:00:00"/>
    <d v="2023-01-26T00:00:00"/>
    <d v="2023-01-25T00:00:00"/>
    <n v="-10"/>
    <s v="6 x 16 / 7 to 22 West"/>
    <n v="-160"/>
    <n v="-22270.4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627"/>
    <s v=""/>
    <s v="Sell"/>
    <x v="0"/>
    <s v=""/>
    <s v="4C Market"/>
    <s v="4C"/>
    <n v="202301"/>
    <x v="0"/>
    <s v="PWR-PHYS"/>
    <d v="2023-01-26T00:00:00"/>
    <d v="2023-01-26T00:00:00"/>
    <d v="2023-01-25T00:00:00"/>
    <n v="-10"/>
    <s v="6 x 8 / 1 x 24 West"/>
    <n v="-80"/>
    <n v="-11073.6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280651"/>
    <s v="99220864.072253:012523.S"/>
    <s v="Sell"/>
    <x v="0"/>
    <s v=""/>
    <s v="PV Market"/>
    <s v="PV"/>
    <n v="202301"/>
    <x v="0"/>
    <s v="PWR-PHYS-ICE"/>
    <d v="2023-01-26T00:00:00"/>
    <d v="2023-01-26T00:00:00"/>
    <d v="2023-01-25T00:00:00"/>
    <n v="-25"/>
    <s v="6 x 8 / 1 x 24 West"/>
    <n v="-200"/>
    <n v="-27000"/>
    <n v="149065"/>
    <s v="Internal"/>
    <s v="Short-term Firm Whls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0815"/>
    <s v="PCI Deal Key 369467"/>
    <s v="Sell"/>
    <x v="0"/>
    <s v=""/>
    <s v="REDB (NEVP) POR/POD"/>
    <s v="NEVP"/>
    <n v="202301"/>
    <x v="0"/>
    <s v="PWR-PHYS"/>
    <d v="2023-01-25T00:00:00"/>
    <d v="2023-01-25T00:00:00"/>
    <d v="2023-01-25T00:00:00"/>
    <n v="-2.48"/>
    <s v="Custom"/>
    <n v="-62"/>
    <n v="-1147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0816"/>
    <s v="PCI Deal Key 369469"/>
    <s v="Sell"/>
    <x v="0"/>
    <s v=""/>
    <s v="FOURCORNE345 (AZPS) POR/POD"/>
    <s v="AZPS"/>
    <n v="202301"/>
    <x v="0"/>
    <s v="PWR-PHYS"/>
    <d v="2023-01-25T00:00:00"/>
    <d v="2023-01-25T00:00:00"/>
    <d v="2023-01-25T00:00:00"/>
    <n v="0"/>
    <s v="Custom"/>
    <n v="-55"/>
    <n v="-10175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0840"/>
    <s v="PCI Deal Key 370848"/>
    <s v="Sell"/>
    <x v="0"/>
    <s v=""/>
    <s v="REDB (NEVP) POR/POD"/>
    <s v="NEVP"/>
    <n v="202301"/>
    <x v="0"/>
    <s v="PWR-PHYS"/>
    <d v="2023-01-26T00:00:00"/>
    <d v="2023-01-26T00:00:00"/>
    <d v="2023-01-26T00:00:00"/>
    <n v="-1.8"/>
    <s v="Custom"/>
    <n v="-45"/>
    <n v="-67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0847"/>
    <s v=""/>
    <s v="Sell"/>
    <x v="0"/>
    <s v=""/>
    <s v="4C Market"/>
    <s v="4C"/>
    <n v="202301"/>
    <x v="0"/>
    <s v="PWR-PHYS"/>
    <d v="2023-01-27T00:00:00"/>
    <d v="2023-01-28T00:00:00"/>
    <d v="2023-01-26T00:00:00"/>
    <n v="-10"/>
    <s v="6 x 16 / 7 to 22 West"/>
    <n v="-320"/>
    <n v="-21472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848"/>
    <s v=""/>
    <s v="Sell"/>
    <x v="0"/>
    <s v=""/>
    <s v="4C Market"/>
    <s v="4C"/>
    <n v="202301"/>
    <x v="0"/>
    <s v="PWR-PHYS"/>
    <d v="2023-01-27T00:00:00"/>
    <d v="2023-01-28T00:00:00"/>
    <d v="2023-01-26T00:00:00"/>
    <n v="-10"/>
    <s v="6 x 8 / 1 x 24 West"/>
    <n v="-160"/>
    <n v="-12420.8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1122"/>
    <s v="PCI Deal Key 372737"/>
    <s v="Sell"/>
    <x v="0"/>
    <s v=""/>
    <s v="FOURCORNE345 (AZPS) POR/POD"/>
    <s v="AZPS"/>
    <n v="202301"/>
    <x v="0"/>
    <s v="PWR-PHYS"/>
    <d v="2023-01-28T00:00:00"/>
    <d v="2023-01-28T00:00:00"/>
    <d v="2023-01-28T00:00:00"/>
    <n v="0"/>
    <s v="Custom"/>
    <n v="-30"/>
    <n v="-30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79473"/>
    <s v="PCI Deal Key 360370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200"/>
    <n v="-28625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79520"/>
    <s v="PCI Deal Key 360388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135"/>
    <n v="-22275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79588"/>
    <s v="PCI Deal Key 360504"/>
    <s v="Sell"/>
    <x v="0"/>
    <s v=""/>
    <s v="FOURCORNE345 (AZPS) POR/POD"/>
    <s v="AZPS"/>
    <n v="202301"/>
    <x v="0"/>
    <s v="PWR-PHYS"/>
    <d v="2023-01-16T00:00:00"/>
    <d v="2023-01-16T00:00:00"/>
    <d v="2023-01-16T00:00:00"/>
    <n v="0"/>
    <s v="Custom"/>
    <n v="-1030"/>
    <n v="-156000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0196"/>
    <s v="PCI Deal Key 365269"/>
    <s v="Sell"/>
    <x v="0"/>
    <s v=""/>
    <s v="FOURCORNE345 (AZPS) POR/POD"/>
    <s v="AZPS"/>
    <n v="202301"/>
    <x v="0"/>
    <s v="PWR-PHYS"/>
    <d v="2023-01-21T00:00:00"/>
    <d v="2023-01-21T00:00:00"/>
    <d v="2023-01-21T00:00:00"/>
    <n v="0"/>
    <s v="Custom"/>
    <n v="-75"/>
    <n v="-11250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278208"/>
    <s v="PCI Deal Key 351987"/>
    <s v="Sell"/>
    <x v="0"/>
    <s v=""/>
    <s v="CRG (TSGT) POR/POD"/>
    <s v="TSGT"/>
    <n v="202301"/>
    <x v="0"/>
    <s v="PWR-PHYS"/>
    <d v="2023-01-04T00:00:00"/>
    <d v="2023-01-04T00:00:00"/>
    <d v="2023-01-04T00:00:00"/>
    <n v="0"/>
    <s v="Custom"/>
    <n v="-70"/>
    <n v="-31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347"/>
    <s v="PCI Deal Key 352250"/>
    <s v="Sell"/>
    <x v="0"/>
    <s v=""/>
    <s v="CRG (TSGT) POR/POD"/>
    <s v="TSGT"/>
    <n v="202301"/>
    <x v="0"/>
    <s v="PWR-PHYS"/>
    <d v="2023-01-04T00:00:00"/>
    <d v="2023-01-04T00:00:00"/>
    <d v="2023-01-04T00:00:00"/>
    <n v="0"/>
    <s v="Custom"/>
    <n v="-67"/>
    <n v="-3015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393"/>
    <s v="PCI Deal Key 353298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45"/>
    <n v="-54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400"/>
    <s v="PCI Deal Key 352285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247"/>
    <n v="-221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416"/>
    <s v="PCI Deal Key 353349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383"/>
    <n v="-233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78675"/>
    <s v="PCI Deal Key 354292"/>
    <s v="Sell"/>
    <x v="0"/>
    <s v=""/>
    <s v="HDN (PSCO) POR/POD"/>
    <s v="PSCO"/>
    <n v="202301"/>
    <x v="0"/>
    <s v="PWR-PHYS"/>
    <d v="2023-01-06T00:00:00"/>
    <d v="2023-01-06T00:00:00"/>
    <d v="2023-01-06T00:00:00"/>
    <n v="0"/>
    <s v="Custom"/>
    <n v="-56"/>
    <n v="-19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677"/>
    <s v="PCI Deal Key 354290"/>
    <s v="Sell"/>
    <x v="0"/>
    <s v=""/>
    <s v="CRG (TSGT) POR/POD"/>
    <s v="TSGT"/>
    <n v="202301"/>
    <x v="0"/>
    <s v="PWR-PHYS"/>
    <d v="2023-01-06T00:00:00"/>
    <d v="2023-01-06T00:00:00"/>
    <d v="2023-01-06T00:00:00"/>
    <n v="0"/>
    <s v="Custom"/>
    <n v="-136"/>
    <n v="-612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679"/>
    <s v="PCI Deal Key 354295"/>
    <s v="Sell"/>
    <x v="0"/>
    <s v=""/>
    <s v="CRG (TSGT) POR/POD"/>
    <s v="TSGT"/>
    <n v="202301"/>
    <x v="0"/>
    <s v="PWR-PHYS"/>
    <d v="2023-01-05T00:00:00"/>
    <d v="2023-01-05T00:00:00"/>
    <d v="2023-01-06T00:00:00"/>
    <n v="0"/>
    <s v="Custom"/>
    <n v="-2"/>
    <n v="-9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876"/>
    <s v="PCI Deal Key 355865"/>
    <s v="Sell"/>
    <x v="0"/>
    <s v=""/>
    <s v="HDN (PSCO) POR/POD"/>
    <s v="PSCO"/>
    <n v="202301"/>
    <x v="0"/>
    <s v="PWR-PHYS"/>
    <d v="2023-01-09T00:00:00"/>
    <d v="2023-01-09T00:00:00"/>
    <d v="2023-01-09T00:00:00"/>
    <n v="0"/>
    <s v="Custom"/>
    <n v="-24"/>
    <n v="-9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943"/>
    <s v="PCI Deal Key 355957"/>
    <s v="Sell"/>
    <x v="0"/>
    <s v=""/>
    <s v="HDN (PSCO) POR/POD"/>
    <s v="PSCO"/>
    <n v="202301"/>
    <x v="0"/>
    <s v="PWR-PHYS"/>
    <d v="2023-01-09T00:00:00"/>
    <d v="2023-01-09T00:00:00"/>
    <d v="2023-01-09T00:00:00"/>
    <n v="0"/>
    <s v="Custom"/>
    <n v="-96"/>
    <n v="-41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099"/>
    <s v="PCI Deal Key 357431"/>
    <s v="Sell"/>
    <x v="0"/>
    <s v=""/>
    <s v="HDN (PSCO) POR/POD"/>
    <s v="PSCO"/>
    <n v="202301"/>
    <x v="0"/>
    <s v="PWR-PHYS"/>
    <d v="2023-01-10T00:00:00"/>
    <d v="2023-01-10T00:00:00"/>
    <d v="2023-01-10T00:00:00"/>
    <n v="0"/>
    <s v="Custom"/>
    <n v="-128"/>
    <n v="-54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168"/>
    <s v="PCI Deal Key 357544"/>
    <s v="Sell"/>
    <x v="0"/>
    <s v=""/>
    <s v="HDN (PSCO) POR/POD"/>
    <s v="PSCO"/>
    <n v="202301"/>
    <x v="0"/>
    <s v="PWR-PHYS"/>
    <d v="2023-01-10T00:00:00"/>
    <d v="2023-01-10T00:00:00"/>
    <d v="2023-01-10T00:00:00"/>
    <n v="0"/>
    <s v="Custom"/>
    <n v="-40"/>
    <n v="-17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335"/>
    <s v="PCI Deal Key 359354"/>
    <s v="Sell"/>
    <x v="0"/>
    <s v=""/>
    <s v="CRG (TSGT) POR/POD"/>
    <s v="TSGT"/>
    <n v="202301"/>
    <x v="0"/>
    <s v="PWR-PHYS"/>
    <d v="2023-01-12T00:00:00"/>
    <d v="2023-01-12T00:00:00"/>
    <d v="2023-01-12T00:00:00"/>
    <n v="0"/>
    <s v="Custom"/>
    <n v="-161"/>
    <n v="-64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343"/>
    <s v="PCI Deal Key 359406"/>
    <s v="Sell"/>
    <x v="0"/>
    <s v=""/>
    <s v="CRG (TSGT) POR/POD"/>
    <s v="TSGT"/>
    <n v="202301"/>
    <x v="0"/>
    <s v="PWR-PHYS"/>
    <d v="2023-01-12T00:00:00"/>
    <d v="2023-01-12T00:00:00"/>
    <d v="2023-01-12T00:00:00"/>
    <n v="0"/>
    <s v="Custom"/>
    <n v="-161"/>
    <n v="-73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416"/>
    <s v="PCI Deal Key 360243"/>
    <s v="Sell"/>
    <x v="0"/>
    <s v=""/>
    <s v="CRG (TSGT) POR/POD"/>
    <s v="TSGT"/>
    <n v="202301"/>
    <x v="0"/>
    <s v="PWR-PHYS"/>
    <d v="2023-01-13T00:00:00"/>
    <d v="2023-01-13T00:00:00"/>
    <d v="2023-01-13T00:00:00"/>
    <n v="0"/>
    <s v="Custom"/>
    <n v="-315"/>
    <n v="-157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79521"/>
    <s v="PCI Deal Key 360392"/>
    <s v="Sell"/>
    <x v="0"/>
    <s v=""/>
    <s v="DJ (TSGT) POR/POD"/>
    <s v="TSGT"/>
    <n v="202301"/>
    <x v="0"/>
    <s v="PWR-PHYS"/>
    <d v="2023-01-14T00:00:00"/>
    <d v="2023-01-14T00:00:00"/>
    <d v="2023-01-14T00:00:00"/>
    <n v="0"/>
    <s v="Custom"/>
    <n v="-95"/>
    <n v="-123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79523"/>
    <s v="PCI Deal Key 360403"/>
    <s v="Sell"/>
    <x v="0"/>
    <s v=""/>
    <s v="DJ (TSGT) POR/POD"/>
    <s v="TSGT"/>
    <n v="202301"/>
    <x v="0"/>
    <s v="PWR-PHYS"/>
    <d v="2023-01-14T00:00:00"/>
    <d v="2023-01-14T00:00:00"/>
    <d v="2023-01-14T00:00:00"/>
    <n v="0"/>
    <s v="Custom"/>
    <n v="-50"/>
    <n v="-65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79873"/>
    <s v="PCI Deal Key 363338"/>
    <s v="Sell"/>
    <x v="0"/>
    <s v=""/>
    <s v="CRG (PSCO) POR/POD"/>
    <s v="PSCO"/>
    <n v="202301"/>
    <x v="0"/>
    <s v="PWR-PHYS"/>
    <d v="2023-01-18T00:00:00"/>
    <d v="2023-01-18T00:00:00"/>
    <d v="2023-01-18T00:00:00"/>
    <n v="0"/>
    <s v="Custom"/>
    <n v="-84"/>
    <n v="-21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968"/>
    <s v="PCI Deal Key 364241"/>
    <s v="Sell"/>
    <x v="0"/>
    <s v=""/>
    <s v="HDN (PSCO) POR/POD"/>
    <s v="PSCO"/>
    <n v="202301"/>
    <x v="0"/>
    <s v="PWR-PHYS"/>
    <d v="2023-01-19T00:00:00"/>
    <d v="2023-01-19T00:00:00"/>
    <d v="2023-01-19T00:00:00"/>
    <n v="-2.4137931034482802"/>
    <s v="Custom"/>
    <n v="-70"/>
    <n v="-22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0615"/>
    <s v="PCI Deal Key 369173"/>
    <s v="Sell"/>
    <x v="0"/>
    <s v=""/>
    <s v="CRG (TSGT) POR/POD"/>
    <s v="TSGT"/>
    <n v="202301"/>
    <x v="0"/>
    <s v="PWR-PHYS"/>
    <d v="2023-01-25T00:00:00"/>
    <d v="2023-01-25T00:00:00"/>
    <d v="2023-01-25T00:00:00"/>
    <n v="0"/>
    <s v="Custom"/>
    <n v="-95"/>
    <n v="-3325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1078"/>
    <s v="PCI Deal Key 372707"/>
    <s v="Sell"/>
    <x v="0"/>
    <s v=""/>
    <s v="CRG (TSGT) POR/POD"/>
    <s v="TSGT"/>
    <n v="202301"/>
    <x v="0"/>
    <s v="PWR-PHYS"/>
    <d v="2023-01-28T00:00:00"/>
    <d v="2023-01-28T00:00:00"/>
    <d v="2023-01-28T00:00:00"/>
    <n v="0"/>
    <s v="Custom"/>
    <n v="-105"/>
    <n v="-42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AMPS - LE"/>
    <n v="2278418"/>
    <s v=""/>
    <s v="Sell"/>
    <x v="0"/>
    <s v=""/>
    <s v="MONA Market"/>
    <s v="MONA"/>
    <n v="202301"/>
    <x v="0"/>
    <s v="PWR-PHYS"/>
    <d v="2023-01-06T00:00:00"/>
    <d v="2023-01-07T00:00:00"/>
    <d v="2023-01-05T00:00:00"/>
    <n v="-25"/>
    <s v="6 x 8 / 1 x 24 West"/>
    <n v="-400"/>
    <n v="-62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8703"/>
    <s v=""/>
    <s v="Sell"/>
    <x v="0"/>
    <s v=""/>
    <s v="MONA Market"/>
    <s v="MONA"/>
    <n v="202301"/>
    <x v="0"/>
    <s v="PWR-PHYS"/>
    <d v="2023-01-08T00:00:00"/>
    <d v="2023-01-09T00:00:00"/>
    <d v="2023-01-06T00:00:00"/>
    <n v="-25"/>
    <s v="6 x 8 / 1 x 24 West"/>
    <n v="-800"/>
    <n v="-120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8790"/>
    <s v="PCI Deal Key 354502"/>
    <s v="Sell"/>
    <x v="0"/>
    <s v=""/>
    <s v="MDWP (LDWP) POR/POD"/>
    <s v="LDWP"/>
    <n v="202301"/>
    <x v="0"/>
    <s v="PWR-PHYS"/>
    <d v="2023-01-06T00:00:00"/>
    <d v="2023-01-06T00:00:00"/>
    <d v="2023-01-06T00:00:00"/>
    <n v="-0.58673469387755095"/>
    <s v="Custom"/>
    <n v="-115"/>
    <n v="-111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LDWP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9379"/>
    <s v="PCI Deal Key 360189"/>
    <s v="Sell"/>
    <x v="0"/>
    <s v=""/>
    <s v="MDWP (LDWP) POR/POD"/>
    <s v="LDWP"/>
    <n v="202301"/>
    <x v="0"/>
    <s v="PWR-PHYS"/>
    <d v="2023-01-13T00:00:00"/>
    <d v="2023-01-13T00:00:00"/>
    <d v="2023-01-13T00:00:00"/>
    <n v="-2.2772277227722797"/>
    <s v="Custom"/>
    <n v="-230"/>
    <n v="-321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LDWP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9944"/>
    <s v=""/>
    <s v="Sell"/>
    <x v="0"/>
    <s v=""/>
    <s v="MONA Market"/>
    <s v="MONA"/>
    <n v="202301"/>
    <x v="0"/>
    <s v="PWR-PHYS"/>
    <d v="2023-01-20T00:00:00"/>
    <d v="2023-01-21T00:00:00"/>
    <d v="2023-01-19T00:00:00"/>
    <n v="-25"/>
    <s v="6 x 8 / 1 x 24 West"/>
    <n v="-400"/>
    <n v="-704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0066"/>
    <s v=""/>
    <s v="Sell"/>
    <x v="0"/>
    <s v=""/>
    <s v="MONA Market"/>
    <s v="MONA"/>
    <n v="202301"/>
    <x v="0"/>
    <s v="PWR-PHYS"/>
    <d v="2023-01-22T00:00:00"/>
    <d v="2023-01-23T00:00:00"/>
    <d v="2023-01-20T00:00:00"/>
    <n v="-25"/>
    <s v="6 x 8 / 1 x 24 West"/>
    <n v="-800"/>
    <n v="-124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0197"/>
    <s v="PCI Deal Key 365276"/>
    <s v="Sell"/>
    <x v="0"/>
    <s v=""/>
    <s v="MDWP (PPW) POR/POD"/>
    <s v="MONA"/>
    <n v="202301"/>
    <x v="0"/>
    <s v="PWR-PHYS"/>
    <d v="2023-01-21T00:00:00"/>
    <d v="2023-01-21T00:00:00"/>
    <d v="2023-01-21T00:00:00"/>
    <n v="0"/>
    <s v="Custom"/>
    <n v="-50"/>
    <n v="-70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79660"/>
    <s v=""/>
    <s v="Sell"/>
    <x v="0"/>
    <s v=""/>
    <s v="MONA Market"/>
    <s v="MONA"/>
    <n v="202301"/>
    <x v="0"/>
    <s v="PWR-PHYS"/>
    <d v="2023-01-18T00:00:00"/>
    <d v="2023-01-18T00:00:00"/>
    <d v="2023-01-17T00:00:00"/>
    <n v="-11"/>
    <s v="6 x 8 / 1 x 24 West"/>
    <n v="-88"/>
    <n v="-14696"/>
    <n v="149204"/>
    <s v="Internal"/>
    <s v="Short-term Firm Whls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NIPER - LE"/>
    <n v="2279299"/>
    <s v=""/>
    <s v="Sell"/>
    <x v="0"/>
    <s v=""/>
    <s v="4C Market"/>
    <s v="4C"/>
    <n v="202301"/>
    <x v="0"/>
    <s v="PWR-PHYS"/>
    <d v="2023-01-14T00:00:00"/>
    <d v="2023-01-14T00:00:00"/>
    <d v="2023-01-12T00:00:00"/>
    <n v="-42"/>
    <s v="6 x 16 / 7 to 22 West"/>
    <n v="-672"/>
    <n v="-111840.96000000001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300"/>
    <s v=""/>
    <s v="Sell"/>
    <x v="0"/>
    <s v=""/>
    <s v="4C Market"/>
    <s v="4C"/>
    <n v="202301"/>
    <x v="0"/>
    <s v="PWR-PHYS"/>
    <d v="2023-01-14T00:00:00"/>
    <d v="2023-01-15T00:00:00"/>
    <d v="2023-01-12T00:00:00"/>
    <n v="-42"/>
    <s v="6 x 8 / 1 x 24 West"/>
    <n v="-1344"/>
    <n v="-190350.72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385"/>
    <s v=""/>
    <s v="Sell"/>
    <x v="0"/>
    <s v=""/>
    <s v="4C Market"/>
    <s v="4C"/>
    <n v="202301"/>
    <x v="0"/>
    <s v="PWR-PHYS"/>
    <d v="2023-01-16T00:00:00"/>
    <d v="2023-01-17T00:00:00"/>
    <d v="2023-01-13T00:00:00"/>
    <n v="-42"/>
    <s v="6 x 8 / 1 x 24 West"/>
    <n v="-672"/>
    <n v="-87292.800000000003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804"/>
    <s v=""/>
    <s v="Sell"/>
    <x v="0"/>
    <s v=""/>
    <s v="4C Market"/>
    <s v="4C"/>
    <n v="202301"/>
    <x v="0"/>
    <s v="PWR-PHYS"/>
    <d v="2023-01-19T00:00:00"/>
    <d v="2023-01-19T00:00:00"/>
    <d v="2023-01-18T00:00:00"/>
    <n v="-42"/>
    <s v="6 x 8 / 1 x 24 West"/>
    <n v="-336"/>
    <n v="-61185.599999999999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810"/>
    <s v=""/>
    <s v="Sell"/>
    <x v="0"/>
    <s v=""/>
    <s v="4C Market"/>
    <s v="4C"/>
    <n v="202301"/>
    <x v="0"/>
    <s v="PWR-PHYS"/>
    <d v="2023-01-19T00:00:00"/>
    <d v="2023-01-19T00:00:00"/>
    <d v="2023-01-18T00:00:00"/>
    <n v="-42"/>
    <s v="6 x 16 / 7 to 22 West"/>
    <n v="-672"/>
    <n v="-122304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280052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-800"/>
    <n v="-112800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80288"/>
    <s v=""/>
    <s v="Sell"/>
    <x v="0"/>
    <s v=""/>
    <s v="4C Market"/>
    <s v="4C"/>
    <n v="202301"/>
    <x v="0"/>
    <s v="PWR-PHYS"/>
    <d v="2023-01-24T00:00:00"/>
    <d v="2023-01-24T00:00:00"/>
    <d v="2023-01-23T00:00:00"/>
    <n v="-42"/>
    <s v="6 x 8 / 1 x 24 West"/>
    <n v="-336"/>
    <n v="-53353.440000000002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80513"/>
    <s v=""/>
    <s v="Sell"/>
    <x v="0"/>
    <s v=""/>
    <s v="4C Market"/>
    <s v="4C"/>
    <n v="202301"/>
    <x v="0"/>
    <s v="PWR-PHYS"/>
    <d v="2023-01-25T00:00:00"/>
    <d v="2023-01-25T00:00:00"/>
    <d v="2023-01-24T00:00:00"/>
    <n v="-42"/>
    <s v="6 x 8 / 1 x 24 West"/>
    <n v="-336"/>
    <n v="-55440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280623"/>
    <s v=""/>
    <s v="Sell"/>
    <x v="0"/>
    <s v=""/>
    <s v="4C Market"/>
    <s v="4C"/>
    <n v="202301"/>
    <x v="0"/>
    <s v="PWR-PHYS"/>
    <d v="2023-01-26T00:00:00"/>
    <d v="2023-01-26T00:00:00"/>
    <d v="2023-01-25T00:00:00"/>
    <n v="-42"/>
    <s v="6 x 8 / 1 x 24 West"/>
    <n v="-336"/>
    <n v="-46677.120000000003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12"/>
    <x v="0"/>
    <x v="0"/>
    <s v="VITOL - LE"/>
    <n v="2272051"/>
    <s v="Vitol -energy+RECs Sale, TT6518"/>
    <s v="Sell"/>
    <x v="0"/>
    <s v=""/>
    <s v="PV Market"/>
    <s v="PV"/>
    <n v="202301"/>
    <x v="0"/>
    <s v="PWR-PHYS"/>
    <d v="2023-01-01T00:00:00"/>
    <d v="2023-03-31T00:00:00"/>
    <d v="2022-11-17T00:00:00"/>
    <n v="-100"/>
    <s v="6 x 8 / 1 x 24 West"/>
    <n v="-34400"/>
    <n v="-4461792"/>
    <n v="149234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1"/>
    <x v="0"/>
    <s v="PWR-PHYS-RSE"/>
    <d v="2019-05-01T00:00:00"/>
    <d v="2025-12-31T00:00:00"/>
    <d v="2019-09-19T00:00:00"/>
    <n v="0"/>
    <s v="ATC West"/>
    <n v="-28"/>
    <n v="-4685.24"/>
    <n v="149203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77686"/>
    <s v=""/>
    <s v="Sell"/>
    <x v="0"/>
    <s v=""/>
    <s v="DJ (PPW) POR/POD"/>
    <s v="WYOEAST"/>
    <n v="202301"/>
    <x v="0"/>
    <s v="PWR-PHYS"/>
    <d v="2023-01-01T00:00:00"/>
    <d v="2023-01-03T00:00:00"/>
    <d v="2022-12-30T00:00:00"/>
    <n v="-20.763888888888896"/>
    <s v="Custom"/>
    <n v="-1495"/>
    <n v="-1943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7688"/>
    <s v=""/>
    <s v="Sell"/>
    <x v="0"/>
    <s v=""/>
    <s v="DJ (PPW) POR/POD"/>
    <s v="WYOEAST"/>
    <n v="202301"/>
    <x v="0"/>
    <s v="PWR-PHYS"/>
    <d v="2023-01-03T00:00:00"/>
    <d v="2023-01-03T00:00:00"/>
    <d v="2022-12-30T00:00:00"/>
    <n v="-59.375"/>
    <s v="Custom"/>
    <n v="-1425"/>
    <n v="-199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033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25.8333333333333"/>
    <s v="Custom"/>
    <n v="-620"/>
    <n v="-992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034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60.4166666666667"/>
    <s v="Custom"/>
    <n v="-1450"/>
    <n v="-246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203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10"/>
    <s v="Custom"/>
    <n v="-240"/>
    <n v="-36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204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46.0416666666667"/>
    <s v="Custom"/>
    <n v="-1105"/>
    <n v="-1768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389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13.8541666666667"/>
    <s v="Custom"/>
    <n v="-665"/>
    <n v="-997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390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2.5"/>
    <s v="Custom"/>
    <n v="-1560"/>
    <n v="-249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686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22.7083333333333"/>
    <s v="Custom"/>
    <n v="-545"/>
    <n v="-708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687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1.875"/>
    <s v="Custom"/>
    <n v="-45"/>
    <n v="-56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862"/>
    <s v=""/>
    <s v="Sell"/>
    <x v="0"/>
    <s v=""/>
    <s v="DJ (PPW) POR/POD"/>
    <s v="WYOEAST"/>
    <n v="202301"/>
    <x v="0"/>
    <s v="PWR-PHYS"/>
    <d v="2023-01-10T00:00:00"/>
    <d v="2023-01-10T00:00:00"/>
    <d v="2023-01-09T00:00:00"/>
    <n v="-23.3333333333333"/>
    <s v="Custom"/>
    <n v="-560"/>
    <n v="-89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082"/>
    <s v=""/>
    <s v="Sell"/>
    <x v="0"/>
    <s v=""/>
    <s v="DJ (PPW) POR/POD"/>
    <s v="WYOEAST"/>
    <n v="202301"/>
    <x v="0"/>
    <s v="PWR-PHYS"/>
    <d v="2023-01-11T00:00:00"/>
    <d v="2023-01-11T00:00:00"/>
    <d v="2023-01-10T00:00:00"/>
    <n v="-18.75"/>
    <s v="Custom"/>
    <n v="-450"/>
    <n v="-72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176"/>
    <s v=""/>
    <s v="Sell"/>
    <x v="0"/>
    <s v=""/>
    <s v="DJ (PPW) POR/POD"/>
    <s v="WYOEAST"/>
    <n v="202301"/>
    <x v="0"/>
    <s v="PWR-PHYS"/>
    <d v="2023-01-12T00:00:00"/>
    <d v="2023-01-13T00:00:00"/>
    <d v="2023-01-11T00:00:00"/>
    <n v="-20.8333333333333"/>
    <s v="Custom"/>
    <n v="-1000"/>
    <n v="-135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294"/>
    <s v=""/>
    <s v="Sell"/>
    <x v="0"/>
    <s v=""/>
    <s v="DJ (PPW) POR/POD"/>
    <s v="WYOEAST"/>
    <n v="202301"/>
    <x v="0"/>
    <s v="PWR-PHYS"/>
    <d v="2023-01-14T00:00:00"/>
    <d v="2023-01-14T00:00:00"/>
    <d v="2023-01-12T00:00:00"/>
    <n v="-11.0416666666667"/>
    <s v="Custom"/>
    <n v="-265"/>
    <n v="-384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380"/>
    <s v=""/>
    <s v="Sell"/>
    <x v="0"/>
    <s v=""/>
    <s v="DJ (PPW) POR/POD"/>
    <s v="WYOEAST"/>
    <n v="202301"/>
    <x v="0"/>
    <s v="PWR-PHYS"/>
    <d v="2023-01-16T00:00:00"/>
    <d v="2023-01-17T00:00:00"/>
    <d v="2023-01-13T00:00:00"/>
    <n v="-19.5833333333333"/>
    <s v="Custom"/>
    <n v="-940"/>
    <n v="-1269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621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4.1666666666667"/>
    <s v="Custom"/>
    <n v="-580"/>
    <n v="-928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791"/>
    <s v=""/>
    <s v="Sell"/>
    <x v="0"/>
    <s v=""/>
    <s v="DJ (PPW) POR/POD"/>
    <s v="WYOEAST"/>
    <n v="202301"/>
    <x v="0"/>
    <s v="PWR-PHYS"/>
    <d v="2023-01-19T00:00:00"/>
    <d v="2023-01-19T00:00:00"/>
    <d v="2023-01-18T00:00:00"/>
    <n v="-20.4166666666667"/>
    <s v="Custom"/>
    <n v="-490"/>
    <n v="-857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922"/>
    <s v=""/>
    <s v="Sell"/>
    <x v="0"/>
    <s v=""/>
    <s v="DJ (PPW) POR/POD"/>
    <s v="WYOEAST"/>
    <n v="202301"/>
    <x v="0"/>
    <s v="PWR-PHYS"/>
    <d v="2023-01-20T00:00:00"/>
    <d v="2023-01-21T00:00:00"/>
    <d v="2023-01-19T00:00:00"/>
    <n v="-21.25"/>
    <s v="Custom"/>
    <n v="-1020"/>
    <n v="-1734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047"/>
    <s v=""/>
    <s v="Sell"/>
    <x v="0"/>
    <s v=""/>
    <s v="DJ (PPW) POR/POD"/>
    <s v="WYOEAST"/>
    <n v="202301"/>
    <x v="0"/>
    <s v="PWR-PHYS"/>
    <d v="2023-01-22T00:00:00"/>
    <d v="2023-01-23T00:00:00"/>
    <d v="2023-01-20T00:00:00"/>
    <n v="-12.1875"/>
    <s v="Custom"/>
    <n v="-585"/>
    <n v="-819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048"/>
    <s v=""/>
    <s v="Sell"/>
    <x v="0"/>
    <s v=""/>
    <s v="DJ (PPW) POR/POD"/>
    <s v="WYOEAST"/>
    <n v="202301"/>
    <x v="0"/>
    <s v="PWR-PHYS"/>
    <d v="2023-01-23T00:00:00"/>
    <d v="2023-01-23T00:00:00"/>
    <d v="2023-01-20T00:00:00"/>
    <n v="-26.875"/>
    <s v="Custom"/>
    <n v="-645"/>
    <n v="-903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282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17.2916666666667"/>
    <s v="Custom"/>
    <n v="-415"/>
    <n v="-6017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283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18.75"/>
    <s v="Custom"/>
    <n v="-450"/>
    <n v="-63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490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12.5"/>
    <s v="Custom"/>
    <n v="-300"/>
    <n v="-43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491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Custom"/>
    <n v="-600"/>
    <n v="-84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618"/>
    <s v=""/>
    <s v="Sell"/>
    <x v="0"/>
    <s v=""/>
    <s v="DJ (PPW) POR/POD"/>
    <s v="WYOEAST"/>
    <n v="202301"/>
    <x v="0"/>
    <s v="PWR-PHYS"/>
    <d v="2023-01-26T00:00:00"/>
    <d v="2023-01-26T00:00:00"/>
    <d v="2023-01-25T00:00:00"/>
    <n v="-14.1666666666667"/>
    <s v="Custom"/>
    <n v="-340"/>
    <n v="-47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619"/>
    <s v=""/>
    <s v="Sell"/>
    <x v="0"/>
    <s v=""/>
    <s v="DJ (PPW) POR/POD"/>
    <s v="WYOEAST"/>
    <n v="202301"/>
    <x v="0"/>
    <s v="PWR-PHYS"/>
    <d v="2023-01-26T00:00:00"/>
    <d v="2023-01-26T00:00:00"/>
    <d v="2023-01-25T00:00:00"/>
    <n v="-25"/>
    <s v="Custom"/>
    <n v="-600"/>
    <n v="-81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841"/>
    <s v=""/>
    <s v="Sell"/>
    <x v="0"/>
    <s v=""/>
    <s v="DJ (PPW) POR/POD"/>
    <s v="WYOEAST"/>
    <n v="202301"/>
    <x v="0"/>
    <s v="PWR-PHYS"/>
    <d v="2023-01-27T00:00:00"/>
    <d v="2023-01-28T00:00:00"/>
    <d v="2023-01-26T00:00:00"/>
    <n v="-11.9791666666667"/>
    <s v="Custom"/>
    <n v="-575"/>
    <n v="-431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842"/>
    <s v=""/>
    <s v="Sell"/>
    <x v="0"/>
    <s v=""/>
    <s v="DJ (PPW) POR/POD"/>
    <s v="WYOEAST"/>
    <n v="202301"/>
    <x v="0"/>
    <s v="PWR-PHYS"/>
    <d v="2023-01-27T00:00:00"/>
    <d v="2023-01-28T00:00:00"/>
    <d v="2023-01-26T00:00:00"/>
    <n v="-15.9375"/>
    <s v="Custom"/>
    <n v="-765"/>
    <n v="-535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935"/>
    <s v=""/>
    <s v="Sell"/>
    <x v="0"/>
    <s v=""/>
    <s v="DJ (PPW) POR/POD"/>
    <s v="WYOEAST"/>
    <n v="202301"/>
    <x v="0"/>
    <s v="PWR-PHYS"/>
    <d v="2023-01-29T00:00:00"/>
    <d v="2023-01-30T00:00:00"/>
    <d v="2023-01-27T00:00:00"/>
    <n v="-24.5833333333333"/>
    <s v="Custom"/>
    <n v="-1180"/>
    <n v="-1652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936"/>
    <s v=""/>
    <s v="Sell"/>
    <x v="0"/>
    <s v=""/>
    <s v="DJ (PPW) POR/POD"/>
    <s v="WYOEAST"/>
    <n v="202301"/>
    <x v="0"/>
    <s v="PWR-PHYS"/>
    <d v="2023-01-30T00:00:00"/>
    <d v="2023-01-30T00:00:00"/>
    <d v="2023-01-27T00:00:00"/>
    <n v="-30.625"/>
    <s v="Custom"/>
    <n v="-735"/>
    <n v="-117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238"/>
    <s v=""/>
    <s v="Sell"/>
    <x v="0"/>
    <s v=""/>
    <s v="DJ (PPW) POR/POD"/>
    <s v="WYOEAST"/>
    <n v="202301"/>
    <x v="0"/>
    <s v="PWR-PHYS"/>
    <d v="2023-01-31T00:00:00"/>
    <d v="2023-01-31T00:00:00"/>
    <d v="2023-01-30T00:00:00"/>
    <n v="-34.375"/>
    <s v="Custom"/>
    <n v="-825"/>
    <n v="-8103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3"/>
    <x v="0"/>
    <x v="0"/>
    <s v="WAMP - LE"/>
    <n v="2278232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68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311"/>
    <s v=""/>
    <s v="Sell"/>
    <x v="0"/>
    <s v=""/>
    <s v="COB Market"/>
    <s v="COB"/>
    <n v="202301"/>
    <x v="0"/>
    <s v="PWR-PHYS"/>
    <d v="2023-01-14T00:00:00"/>
    <d v="2023-01-15T00:00:00"/>
    <d v="2023-01-12T00:00:00"/>
    <n v="-25"/>
    <s v="6 x 8 / 1 x 24 West"/>
    <n v="-800"/>
    <n v="-136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413"/>
    <s v=""/>
    <s v="Sell"/>
    <x v="0"/>
    <s v=""/>
    <s v="COB Market"/>
    <s v="COB"/>
    <n v="202301"/>
    <x v="0"/>
    <s v="PWR-PHYS"/>
    <d v="2023-01-16T00:00:00"/>
    <d v="2023-01-17T00:00:00"/>
    <d v="2023-01-13T00:00:00"/>
    <n v="-25"/>
    <s v="6 x 8 / 1 x 24 West"/>
    <n v="-400"/>
    <n v="-52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830"/>
    <s v=""/>
    <s v="Sell"/>
    <x v="0"/>
    <s v=""/>
    <s v="COB Market"/>
    <s v="COB"/>
    <n v="202301"/>
    <x v="0"/>
    <s v="PWR-PHYS"/>
    <d v="2023-01-19T00:00:00"/>
    <d v="2023-01-19T00:00:00"/>
    <d v="2023-01-18T00:00:00"/>
    <n v="-25"/>
    <s v="6 x 8 / 1 x 24 West"/>
    <n v="-200"/>
    <n v="-31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81270"/>
    <s v="99223659.073054:013023.B"/>
    <s v="Sell"/>
    <x v="0"/>
    <s v=""/>
    <s v="COB Market"/>
    <s v="COB"/>
    <n v="202301"/>
    <x v="0"/>
    <s v="PWR-PHYS-ICE"/>
    <d v="2023-01-31T00:00:00"/>
    <d v="2023-01-31T00:00:00"/>
    <d v="2023-01-30T00:00:00"/>
    <n v="-25"/>
    <s v="6 x 16 / 7 to 22 West"/>
    <n v="-400"/>
    <n v="-43200"/>
    <n v="149109"/>
    <s v="Internal"/>
    <s v="Short-term Firm Whls"/>
    <s v="11_PWR_Actuals_Event"/>
    <s v="NSS-TRANS-DA"/>
    <s v="NSS_TRANSACTIONS"/>
    <s v="WAMP - BU"/>
    <s v="Derivative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5"/>
    <x v="0"/>
    <x v="0"/>
    <s v="WAPACRS - LE"/>
    <n v="2277689"/>
    <s v=""/>
    <s v="Sell"/>
    <x v="0"/>
    <s v=""/>
    <s v="4C Market"/>
    <s v="4C"/>
    <n v="202301"/>
    <x v="0"/>
    <s v="PWR-PHYS"/>
    <d v="2023-01-03T00:00:00"/>
    <d v="2023-01-03T00:00:00"/>
    <d v="2022-12-30T00:00:00"/>
    <n v="-24.7916666666667"/>
    <s v="Custom"/>
    <n v="-595"/>
    <n v="-952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7690"/>
    <s v=""/>
    <s v="Sell"/>
    <x v="0"/>
    <s v=""/>
    <s v="4C Market"/>
    <s v="4C"/>
    <n v="202301"/>
    <x v="0"/>
    <s v="PWR-PHYS"/>
    <d v="2023-01-01T00:00:00"/>
    <d v="2023-01-03T00:00:00"/>
    <d v="2022-12-30T00:00:00"/>
    <n v="-34.7916666666667"/>
    <s v="Custom"/>
    <n v="-2505"/>
    <n v="-3507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035"/>
    <s v=""/>
    <s v="Sell"/>
    <x v="0"/>
    <s v=""/>
    <s v="4C Market"/>
    <s v="4C"/>
    <n v="202301"/>
    <x v="0"/>
    <s v="PWR-PHYS"/>
    <d v="2023-01-04T00:00:00"/>
    <d v="2023-01-04T00:00:00"/>
    <d v="2023-01-03T00:00:00"/>
    <n v="-17.9166666666667"/>
    <s v="Custom"/>
    <n v="-430"/>
    <n v="-817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036"/>
    <s v=""/>
    <s v="Sell"/>
    <x v="0"/>
    <s v=""/>
    <s v="4C Market"/>
    <s v="4C"/>
    <n v="202301"/>
    <x v="0"/>
    <s v="PWR-PHYS"/>
    <d v="2023-01-04T00:00:00"/>
    <d v="2023-01-04T00:00:00"/>
    <d v="2023-01-03T00:00:00"/>
    <n v="-20"/>
    <s v="Custom"/>
    <n v="-480"/>
    <n v="-100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205"/>
    <s v=""/>
    <s v="Sell"/>
    <x v="0"/>
    <s v=""/>
    <s v="4C Market"/>
    <s v="4C"/>
    <n v="202301"/>
    <x v="0"/>
    <s v="PWR-PHYS"/>
    <d v="2023-01-05T00:00:00"/>
    <d v="2023-01-05T00:00:00"/>
    <d v="2023-01-04T00:00:00"/>
    <n v="-19.7916666666667"/>
    <s v="Custom"/>
    <n v="-475"/>
    <n v="-831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206"/>
    <s v=""/>
    <s v="Sell"/>
    <x v="0"/>
    <s v=""/>
    <s v="4C Market"/>
    <s v="4C"/>
    <n v="202301"/>
    <x v="0"/>
    <s v="PWR-PHYS"/>
    <d v="2023-01-05T00:00:00"/>
    <d v="2023-01-05T00:00:00"/>
    <d v="2023-01-04T00:00:00"/>
    <n v="-18.125"/>
    <s v="Custom"/>
    <n v="-435"/>
    <n v="-739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391"/>
    <s v=""/>
    <s v="Sell"/>
    <x v="0"/>
    <s v=""/>
    <s v="4C Market"/>
    <s v="4C"/>
    <n v="202301"/>
    <x v="0"/>
    <s v="PWR-PHYS"/>
    <d v="2023-01-06T00:00:00"/>
    <d v="2023-01-07T00:00:00"/>
    <d v="2023-01-05T00:00:00"/>
    <n v="-18.2291666666667"/>
    <s v="Custom"/>
    <n v="-875"/>
    <n v="-1531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392"/>
    <s v=""/>
    <s v="Sell"/>
    <x v="0"/>
    <s v=""/>
    <s v="4C Market"/>
    <s v="4C"/>
    <n v="202301"/>
    <x v="0"/>
    <s v="PWR-PHYS"/>
    <d v="2023-01-06T00:00:00"/>
    <d v="2023-01-07T00:00:00"/>
    <d v="2023-01-05T00:00:00"/>
    <n v="-17.8125"/>
    <s v="Custom"/>
    <n v="-855"/>
    <n v="-1453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688"/>
    <s v=""/>
    <s v="Sell"/>
    <x v="0"/>
    <s v=""/>
    <s v="4C Market"/>
    <s v="4C"/>
    <n v="202301"/>
    <x v="0"/>
    <s v="PWR-PHYS"/>
    <d v="2023-01-09T00:00:00"/>
    <d v="2023-01-09T00:00:00"/>
    <d v="2023-01-06T00:00:00"/>
    <n v="-19.375"/>
    <s v="Custom"/>
    <n v="-465"/>
    <n v="-7533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689"/>
    <s v=""/>
    <s v="Sell"/>
    <x v="0"/>
    <s v=""/>
    <s v="4C Market"/>
    <s v="4C"/>
    <n v="202301"/>
    <x v="0"/>
    <s v="PWR-PHYS"/>
    <d v="2023-01-08T00:00:00"/>
    <d v="2023-01-09T00:00:00"/>
    <d v="2023-01-06T00:00:00"/>
    <n v="-24.5833333333333"/>
    <s v="Custom"/>
    <n v="-1180"/>
    <n v="-18644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863"/>
    <s v=""/>
    <s v="Sell"/>
    <x v="0"/>
    <s v=""/>
    <s v="4C Market"/>
    <s v="4C"/>
    <n v="202301"/>
    <x v="0"/>
    <s v="PWR-PHYS"/>
    <d v="2023-01-10T00:00:00"/>
    <d v="2023-01-10T00:00:00"/>
    <d v="2023-01-09T00:00:00"/>
    <n v="-20"/>
    <s v="Custom"/>
    <n v="-480"/>
    <n v="-816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864"/>
    <s v=""/>
    <s v="Sell"/>
    <x v="0"/>
    <s v=""/>
    <s v="4C Market"/>
    <s v="4C"/>
    <n v="202301"/>
    <x v="0"/>
    <s v="PWR-PHYS"/>
    <d v="2023-01-10T00:00:00"/>
    <d v="2023-01-10T00:00:00"/>
    <d v="2023-01-09T00:00:00"/>
    <n v="-18.125"/>
    <s v="Custom"/>
    <n v="-435"/>
    <n v="-783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48"/>
    <s v="PCI Deal Key 356057"/>
    <s v="Sell"/>
    <x v="0"/>
    <s v=""/>
    <s v="CRG (CRCM) POR/POD"/>
    <s v="CRCM"/>
    <n v="202301"/>
    <x v="0"/>
    <s v="PWR-PHYS"/>
    <d v="2023-01-09T00:00:00"/>
    <d v="2023-01-09T00:00:00"/>
    <d v="2023-01-09T00:00:00"/>
    <n v="0"/>
    <s v="Custom"/>
    <n v="-125"/>
    <n v="-1850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83"/>
    <s v=""/>
    <s v="Sell"/>
    <x v="0"/>
    <s v=""/>
    <s v="4C Market"/>
    <s v="4C"/>
    <n v="202301"/>
    <x v="0"/>
    <s v="PWR-PHYS"/>
    <d v="2023-01-11T00:00:00"/>
    <d v="2023-01-11T00:00:00"/>
    <d v="2023-01-10T00:00:00"/>
    <n v="-18.75"/>
    <s v="Custom"/>
    <n v="-450"/>
    <n v="-78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84"/>
    <s v=""/>
    <s v="Sell"/>
    <x v="0"/>
    <s v=""/>
    <s v="4C Market"/>
    <s v="4C"/>
    <n v="202301"/>
    <x v="0"/>
    <s v="PWR-PHYS"/>
    <d v="2023-01-11T00:00:00"/>
    <d v="2023-01-11T00:00:00"/>
    <d v="2023-01-10T00:00:00"/>
    <n v="-20.2083333333333"/>
    <s v="Custom"/>
    <n v="-485"/>
    <n v="-824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00"/>
    <s v="PCI Deal Key 357427"/>
    <s v="Sell"/>
    <x v="0"/>
    <s v=""/>
    <s v="CRG (CRCM) POR/POD"/>
    <s v="CRCM"/>
    <n v="202301"/>
    <x v="0"/>
    <s v="PWR-PHYS"/>
    <d v="2023-01-10T00:00:00"/>
    <d v="2023-01-10T00:00:00"/>
    <d v="2023-01-10T00:00:00"/>
    <n v="0"/>
    <s v="Custom"/>
    <n v="-377"/>
    <n v="-1568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77"/>
    <s v=""/>
    <s v="Sell"/>
    <x v="0"/>
    <s v=""/>
    <s v="4C Market"/>
    <s v="4C"/>
    <n v="202301"/>
    <x v="0"/>
    <s v="PWR-PHYS"/>
    <d v="2023-01-12T00:00:00"/>
    <d v="2023-01-13T00:00:00"/>
    <d v="2023-01-11T00:00:00"/>
    <n v="-19.2708333333333"/>
    <s v="Custom"/>
    <n v="-925"/>
    <n v="-138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78"/>
    <s v=""/>
    <s v="Sell"/>
    <x v="0"/>
    <s v=""/>
    <s v="4C Market"/>
    <s v="4C"/>
    <n v="202301"/>
    <x v="0"/>
    <s v="PWR-PHYS"/>
    <d v="2023-01-12T00:00:00"/>
    <d v="2023-01-13T00:00:00"/>
    <d v="2023-01-11T00:00:00"/>
    <n v="-17.3958333333333"/>
    <s v="Custom"/>
    <n v="-835"/>
    <n v="-1169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87"/>
    <s v="PCI Deal Key 358333"/>
    <s v="Sell"/>
    <x v="0"/>
    <s v=""/>
    <s v="CRG (CRCM) POR/POD"/>
    <s v="CRCM"/>
    <n v="202301"/>
    <x v="0"/>
    <s v="PWR-PHYS"/>
    <d v="2023-01-11T00:00:00"/>
    <d v="2023-01-11T00:00:00"/>
    <d v="2023-01-12T00:00:00"/>
    <n v="0"/>
    <s v="Custom"/>
    <n v="-92"/>
    <n v="-3335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89"/>
    <s v="PCI Deal Key 358410"/>
    <s v="Sell"/>
    <x v="0"/>
    <s v=""/>
    <s v="CRG (CRCM) POR/POD"/>
    <s v="CRCM"/>
    <n v="202301"/>
    <x v="0"/>
    <s v="PWR-PHYS"/>
    <d v="2023-01-11T00:00:00"/>
    <d v="2023-01-11T00:00:00"/>
    <d v="2023-01-12T00:00:00"/>
    <n v="0"/>
    <s v="Custom"/>
    <n v="-253"/>
    <n v="-1104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95"/>
    <s v=""/>
    <s v="Sell"/>
    <x v="0"/>
    <s v=""/>
    <s v="4C Market"/>
    <s v="4C"/>
    <n v="202301"/>
    <x v="0"/>
    <s v="PWR-PHYS"/>
    <d v="2023-01-14T00:00:00"/>
    <d v="2023-01-14T00:00:00"/>
    <d v="2023-01-12T00:00:00"/>
    <n v="-8.5416666666666696"/>
    <s v="Custom"/>
    <n v="-205"/>
    <n v="-348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96"/>
    <s v=""/>
    <s v="Sell"/>
    <x v="0"/>
    <s v=""/>
    <s v="4C Market"/>
    <s v="4C"/>
    <n v="202301"/>
    <x v="0"/>
    <s v="PWR-PHYS"/>
    <d v="2023-01-14T00:00:00"/>
    <d v="2023-01-15T00:00:00"/>
    <d v="2023-01-12T00:00:00"/>
    <n v="-2.2291666666666696"/>
    <s v="Custom"/>
    <n v="-830"/>
    <n v="-132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382"/>
    <s v=""/>
    <s v="Sell"/>
    <x v="0"/>
    <s v=""/>
    <s v="4C Market"/>
    <s v="4C"/>
    <n v="202301"/>
    <x v="0"/>
    <s v="PWR-PHYS"/>
    <d v="2023-01-16T00:00:00"/>
    <d v="2023-01-17T00:00:00"/>
    <d v="2023-01-13T00:00:00"/>
    <n v="-2.3958333333333299"/>
    <s v="Custom"/>
    <n v="-575"/>
    <n v="-862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383"/>
    <s v=""/>
    <s v="Sell"/>
    <x v="0"/>
    <s v=""/>
    <s v="4C Market"/>
    <s v="4C"/>
    <n v="202301"/>
    <x v="0"/>
    <s v="PWR-PHYS"/>
    <d v="2023-01-16T00:00:00"/>
    <d v="2023-01-17T00:00:00"/>
    <d v="2023-01-13T00:00:00"/>
    <n v="-2.7708333333333295"/>
    <s v="Custom"/>
    <n v="-665"/>
    <n v="-931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622"/>
    <s v=""/>
    <s v="Sell"/>
    <x v="0"/>
    <s v=""/>
    <s v="4C Market"/>
    <s v="4C"/>
    <n v="202301"/>
    <x v="0"/>
    <s v="PWR-PHYS"/>
    <d v="2023-01-18T00:00:00"/>
    <d v="2023-01-18T00:00:00"/>
    <d v="2023-01-17T00:00:00"/>
    <n v="-17.5"/>
    <s v="Custom"/>
    <n v="-420"/>
    <n v="-79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623"/>
    <s v=""/>
    <s v="Sell"/>
    <x v="0"/>
    <s v=""/>
    <s v="4C Market"/>
    <s v="4C"/>
    <n v="202301"/>
    <x v="0"/>
    <s v="PWR-PHYS"/>
    <d v="2023-01-18T00:00:00"/>
    <d v="2023-01-18T00:00:00"/>
    <d v="2023-01-17T00:00:00"/>
    <n v="-3.4583333333333295"/>
    <s v="Custom"/>
    <n v="-415"/>
    <n v="-767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792"/>
    <s v=""/>
    <s v="Sell"/>
    <x v="0"/>
    <s v=""/>
    <s v="4C Market"/>
    <s v="4C"/>
    <n v="202301"/>
    <x v="0"/>
    <s v="PWR-PHYS"/>
    <d v="2023-01-19T00:00:00"/>
    <d v="2023-01-19T00:00:00"/>
    <d v="2023-01-18T00:00:00"/>
    <n v="-6.7916666666666696"/>
    <s v="Custom"/>
    <n v="-850"/>
    <n v="-1742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793"/>
    <s v=""/>
    <s v="Sell"/>
    <x v="0"/>
    <s v=""/>
    <s v="4C Market"/>
    <s v="4C"/>
    <n v="202301"/>
    <x v="0"/>
    <s v="PWR-PHYS"/>
    <d v="2023-01-19T00:00:00"/>
    <d v="2023-01-19T00:00:00"/>
    <d v="2023-01-18T00:00:00"/>
    <n v="-21.875"/>
    <s v="Custom"/>
    <n v="-525"/>
    <n v="-1023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923"/>
    <s v=""/>
    <s v="Sell"/>
    <x v="0"/>
    <s v=""/>
    <s v="4C Market"/>
    <s v="4C"/>
    <n v="202301"/>
    <x v="0"/>
    <s v="PWR-PHYS"/>
    <d v="2023-01-20T00:00:00"/>
    <d v="2023-01-21T00:00:00"/>
    <d v="2023-01-19T00:00:00"/>
    <n v="-30.8333333333333"/>
    <s v="Custom"/>
    <n v="-1480"/>
    <n v="-2664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924"/>
    <s v=""/>
    <s v="Sell"/>
    <x v="0"/>
    <s v=""/>
    <s v="4C Market"/>
    <s v="4C"/>
    <n v="202301"/>
    <x v="0"/>
    <s v="PWR-PHYS"/>
    <d v="2023-01-20T00:00:00"/>
    <d v="2023-01-21T00:00:00"/>
    <d v="2023-01-19T00:00:00"/>
    <n v="-22.7083333333333"/>
    <s v="Custom"/>
    <n v="-1090"/>
    <n v="-2016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049"/>
    <s v=""/>
    <s v="Sell"/>
    <x v="0"/>
    <s v=""/>
    <s v="4C Market"/>
    <s v="4C"/>
    <n v="202301"/>
    <x v="0"/>
    <s v="PWR-PHYS"/>
    <d v="2023-01-23T00:00:00"/>
    <d v="2023-01-23T00:00:00"/>
    <d v="2023-01-20T00:00:00"/>
    <n v="-26.4583333333333"/>
    <s v="Custom"/>
    <n v="-635"/>
    <n v="-1016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050"/>
    <s v=""/>
    <s v="Sell"/>
    <x v="0"/>
    <s v=""/>
    <s v="4C Market"/>
    <s v="4C"/>
    <n v="202301"/>
    <x v="0"/>
    <s v="PWR-PHYS"/>
    <d v="2023-01-22T00:00:00"/>
    <d v="2023-01-23T00:00:00"/>
    <d v="2023-01-20T00:00:00"/>
    <n v="-29.6875"/>
    <s v="Custom"/>
    <n v="-1425"/>
    <n v="-213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284"/>
    <s v=""/>
    <s v="Sell"/>
    <x v="0"/>
    <s v=""/>
    <s v="4C Market"/>
    <s v="4C"/>
    <n v="202301"/>
    <x v="0"/>
    <s v="PWR-PHYS"/>
    <d v="2023-01-24T00:00:00"/>
    <d v="2023-01-24T00:00:00"/>
    <d v="2023-01-23T00:00:00"/>
    <n v="-24.5833333333333"/>
    <s v="Custom"/>
    <n v="-590"/>
    <n v="-1003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285"/>
    <s v=""/>
    <s v="Sell"/>
    <x v="0"/>
    <s v=""/>
    <s v="4C Market"/>
    <s v="4C"/>
    <n v="202301"/>
    <x v="0"/>
    <s v="PWR-PHYS"/>
    <d v="2023-01-24T00:00:00"/>
    <d v="2023-01-24T00:00:00"/>
    <d v="2023-01-23T00:00:00"/>
    <n v="-15.625"/>
    <s v="Custom"/>
    <n v="-375"/>
    <n v="-618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323"/>
    <s v="PCI Deal Key 366808"/>
    <s v="Sell"/>
    <x v="0"/>
    <s v=""/>
    <s v="FOURCORNE345 (AZPS) POR/POD"/>
    <s v="AZPS"/>
    <n v="202301"/>
    <x v="0"/>
    <s v="PWR-PHYS"/>
    <d v="2023-01-23T00:00:00"/>
    <d v="2023-01-23T00:00:00"/>
    <d v="2023-01-23T00:00:00"/>
    <n v="0"/>
    <s v="Custom"/>
    <n v="-268"/>
    <n v="-2538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492"/>
    <s v=""/>
    <s v="Sell"/>
    <x v="0"/>
    <s v=""/>
    <s v="4C Market"/>
    <s v="4C"/>
    <n v="202301"/>
    <x v="0"/>
    <s v="PWR-PHYS"/>
    <d v="2023-01-25T00:00:00"/>
    <d v="2023-01-25T00:00:00"/>
    <d v="2023-01-24T00:00:00"/>
    <n v="-14.375"/>
    <s v="Custom"/>
    <n v="-345"/>
    <n v="-586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493"/>
    <s v=""/>
    <s v="Sell"/>
    <x v="0"/>
    <s v=""/>
    <s v="4C Market"/>
    <s v="4C"/>
    <n v="202301"/>
    <x v="0"/>
    <s v="PWR-PHYS"/>
    <d v="2023-01-25T00:00:00"/>
    <d v="2023-01-25T00:00:00"/>
    <d v="2023-01-24T00:00:00"/>
    <n v="-19.1666666666667"/>
    <s v="Custom"/>
    <n v="-460"/>
    <n v="-80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620"/>
    <s v=""/>
    <s v="Sell"/>
    <x v="0"/>
    <s v=""/>
    <s v="4C Market"/>
    <s v="4C"/>
    <n v="202301"/>
    <x v="0"/>
    <s v="PWR-PHYS"/>
    <d v="2023-01-26T00:00:00"/>
    <d v="2023-01-26T00:00:00"/>
    <d v="2023-01-25T00:00:00"/>
    <n v="-17.0833333333333"/>
    <s v="Custom"/>
    <n v="-410"/>
    <n v="-61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621"/>
    <s v=""/>
    <s v="Sell"/>
    <x v="0"/>
    <s v=""/>
    <s v="4C Market"/>
    <s v="4C"/>
    <n v="202301"/>
    <x v="0"/>
    <s v="PWR-PHYS"/>
    <d v="2023-01-26T00:00:00"/>
    <d v="2023-01-26T00:00:00"/>
    <d v="2023-01-25T00:00:00"/>
    <n v="-18.9583333333333"/>
    <s v="Custom"/>
    <n v="-455"/>
    <n v="-705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843"/>
    <s v=""/>
    <s v="Sell"/>
    <x v="0"/>
    <s v=""/>
    <s v="4C Market"/>
    <s v="4C"/>
    <n v="202301"/>
    <x v="0"/>
    <s v="PWR-PHYS"/>
    <d v="2023-01-27T00:00:00"/>
    <d v="2023-01-28T00:00:00"/>
    <d v="2023-01-26T00:00:00"/>
    <n v="-3.5416666666666696"/>
    <s v="Custom"/>
    <n v="-170"/>
    <n v="-144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844"/>
    <s v=""/>
    <s v="Sell"/>
    <x v="0"/>
    <s v=""/>
    <s v="4C Market"/>
    <s v="4C"/>
    <n v="202301"/>
    <x v="0"/>
    <s v="PWR-PHYS"/>
    <d v="2023-01-27T00:00:00"/>
    <d v="2023-01-28T00:00:00"/>
    <d v="2023-01-26T00:00:00"/>
    <n v="-4.8958333333333295"/>
    <s v="Custom"/>
    <n v="-235"/>
    <n v="-211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937"/>
    <s v=""/>
    <s v="Sell"/>
    <x v="0"/>
    <s v=""/>
    <s v="4C Market"/>
    <s v="4C"/>
    <n v="202301"/>
    <x v="0"/>
    <s v="PWR-PHYS"/>
    <d v="2023-01-29T00:00:00"/>
    <d v="2023-01-30T00:00:00"/>
    <d v="2023-01-27T00:00:00"/>
    <n v="-16.9791666666667"/>
    <s v="Custom"/>
    <n v="-815"/>
    <n v="-1263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938"/>
    <s v=""/>
    <s v="Sell"/>
    <x v="0"/>
    <s v=""/>
    <s v="4C Market"/>
    <s v="4C"/>
    <n v="202301"/>
    <x v="0"/>
    <s v="PWR-PHYS"/>
    <d v="2023-01-30T00:00:00"/>
    <d v="2023-01-30T00:00:00"/>
    <d v="2023-01-27T00:00:00"/>
    <n v="-19.1666666666667"/>
    <s v="Custom"/>
    <n v="-460"/>
    <n v="-782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239"/>
    <s v=""/>
    <s v="Sell"/>
    <x v="0"/>
    <s v=""/>
    <s v="4C Market"/>
    <s v="4C"/>
    <n v="202301"/>
    <x v="0"/>
    <s v="PWR-PHYS"/>
    <d v="2023-01-31T00:00:00"/>
    <d v="2023-01-31T00:00:00"/>
    <d v="2023-01-30T00:00:00"/>
    <n v="-21.4583333333333"/>
    <s v="Custom"/>
    <n v="-515"/>
    <n v="-53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0T00:00:00"/>
    <n v="0"/>
    <s v="ATC West"/>
    <n v="-6"/>
    <n v="-415.26"/>
    <n v="149799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HPL - LE"/>
    <n v="2281669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5"/>
    <s v="6 x 16 / 7 to 22 West"/>
    <n v="-400"/>
    <n v="-50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1670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5"/>
    <s v="6 x 8 / 1 x 24 West"/>
    <n v="-200"/>
    <n v="-20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161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25"/>
    <s v="6 x 16 / 7 to 22 West"/>
    <n v="-400"/>
    <n v="-12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162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25"/>
    <s v="6 x 8 / 1 x 24 West"/>
    <n v="-200"/>
    <n v="-6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290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25"/>
    <s v="6 x 16 / 7 to 22 West"/>
    <n v="-400"/>
    <n v="-12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291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25"/>
    <s v="6 x 8 / 1 x 24 West"/>
    <n v="-200"/>
    <n v="-6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4016"/>
    <s v="PCI Deal Key 388974"/>
    <s v="Sell"/>
    <x v="0"/>
    <s v=""/>
    <s v="DJ (LAPT) POR/POD"/>
    <s v="LAPT"/>
    <n v="202302"/>
    <x v="1"/>
    <s v="PWR-PHYS"/>
    <d v="2023-02-19T00:00:00"/>
    <d v="2023-02-19T00:00:00"/>
    <d v="2023-02-19T00:00:00"/>
    <n v="0"/>
    <s v="Custom"/>
    <n v="-115"/>
    <n v="-1145"/>
    <n v="14973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81485"/>
    <s v=""/>
    <s v="Sell"/>
    <x v="0"/>
    <s v=""/>
    <s v="BPAT.PACW (PPW) POR/POD"/>
    <s v="W MAIN"/>
    <n v="202302"/>
    <x v="1"/>
    <s v="PWR-PHYS"/>
    <d v="2023-02-01T00:00:00"/>
    <d v="2023-02-01T00:00:00"/>
    <d v="2023-01-31T00:00:00"/>
    <n v="-29.1666666666667"/>
    <s v="Custom"/>
    <n v="-1400"/>
    <n v="-137200"/>
    <n v="14967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1813"/>
    <s v=""/>
    <s v="Sell"/>
    <x v="0"/>
    <s v=""/>
    <s v="BPAT.PACW (PPW) POR/POD"/>
    <s v="W MAIN"/>
    <n v="202302"/>
    <x v="1"/>
    <s v="PWR-PHYS"/>
    <d v="2023-02-03T00:00:00"/>
    <d v="2023-02-03T00:00:00"/>
    <d v="2023-02-02T00:00:00"/>
    <n v="-14.5833333333333"/>
    <s v="Custom"/>
    <n v="-700"/>
    <n v="-35000"/>
    <n v="14967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2"/>
    <x v="1"/>
    <s v="PWR-PHYS"/>
    <d v="2023-01-01T00:00:00"/>
    <d v="2023-03-31T00:00:00"/>
    <d v="2022-12-02T00:00:00"/>
    <n v="-25"/>
    <s v="6 x 8 / 1 x 24 West"/>
    <n v="-7200"/>
    <n v="-711000"/>
    <n v="149804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205"/>
    <x v="0"/>
    <x v="0"/>
    <s v="BROOK - LE"/>
    <n v="2281440"/>
    <s v=""/>
    <s v="Sell"/>
    <x v="0"/>
    <s v=""/>
    <s v="MONA Market"/>
    <s v="MONA"/>
    <n v="202302"/>
    <x v="1"/>
    <s v="PWR-PHYS"/>
    <d v="2023-02-01T00:00:00"/>
    <d v="2023-02-01T00:00:00"/>
    <d v="2023-01-31T00:00:00"/>
    <n v="-6"/>
    <s v="6 x 8 / 1 x 24 West"/>
    <n v="-48"/>
    <n v="-5047.2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1804"/>
    <s v=""/>
    <s v="Sell"/>
    <x v="0"/>
    <s v=""/>
    <s v="MONA Market"/>
    <s v="MONA"/>
    <n v="202302"/>
    <x v="1"/>
    <s v="PWR-PHYS"/>
    <d v="2023-02-03T00:00:00"/>
    <d v="2023-02-04T00:00:00"/>
    <d v="2023-02-02T00:00:00"/>
    <n v="-6"/>
    <s v="6 x 8 / 1 x 24 West"/>
    <n v="-96"/>
    <n v="-6720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82044"/>
    <s v=""/>
    <s v="Sell"/>
    <x v="0"/>
    <s v=""/>
    <s v="MONA Market"/>
    <s v="MONA"/>
    <n v="202302"/>
    <x v="1"/>
    <s v="PWR-PHYS"/>
    <d v="2023-02-07T00:00:00"/>
    <d v="2023-02-07T00:00:00"/>
    <d v="2023-02-06T00:00:00"/>
    <n v="-6"/>
    <s v="6 x 8 / 1 x 24 West"/>
    <n v="-48"/>
    <n v="-2091.36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164"/>
    <s v=""/>
    <s v="Sell"/>
    <x v="0"/>
    <s v=""/>
    <s v="MONA Market"/>
    <s v="MONA"/>
    <n v="202302"/>
    <x v="1"/>
    <s v="PWR-PHYS"/>
    <d v="2023-02-08T00:00:00"/>
    <d v="2023-02-08T00:00:00"/>
    <d v="2023-02-07T00:00:00"/>
    <n v="-6"/>
    <s v="6 x 8 / 1 x 24 West"/>
    <n v="-48"/>
    <n v="-2528.64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278"/>
    <s v=""/>
    <s v="Sell"/>
    <x v="0"/>
    <s v=""/>
    <s v="MONA Market"/>
    <s v="MONA"/>
    <n v="202302"/>
    <x v="1"/>
    <s v="PWR-PHYS"/>
    <d v="2023-02-09T00:00:00"/>
    <d v="2023-02-09T00:00:00"/>
    <d v="2023-02-08T00:00:00"/>
    <n v="-6"/>
    <s v="6 x 8 / 1 x 24 West"/>
    <n v="-48"/>
    <n v="-2550.7199999999998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565"/>
    <s v=""/>
    <s v="Sell"/>
    <x v="0"/>
    <s v=""/>
    <s v="MONA Market"/>
    <s v="MONA"/>
    <n v="202302"/>
    <x v="1"/>
    <s v="PWR-PHYS"/>
    <d v="2023-02-10T00:00:00"/>
    <d v="2023-02-11T00:00:00"/>
    <d v="2023-02-09T00:00:00"/>
    <n v="-6"/>
    <s v="6 x 8 / 1 x 24 West"/>
    <n v="-96"/>
    <n v="-5760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CITIGRP - LE"/>
    <n v="2195743"/>
    <s v=""/>
    <s v="Sell"/>
    <x v="0"/>
    <s v=""/>
    <s v="4C Market"/>
    <s v="4C"/>
    <n v="202212"/>
    <x v="1"/>
    <s v="PWR-PHYS"/>
    <d v="2022-10-01T00:00:00"/>
    <d v="2022-12-31T00:00:00"/>
    <d v="2021-06-18T00:00:00"/>
    <n v="-50"/>
    <s v="6 x 8 / 1 x 24 West"/>
    <n v="-32"/>
    <n v="-1200"/>
    <n v="150163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195744"/>
    <s v=""/>
    <s v="Sell"/>
    <x v="0"/>
    <s v=""/>
    <s v="4C Market"/>
    <s v="4C"/>
    <n v="202212"/>
    <x v="1"/>
    <s v="PWR-PHYS"/>
    <d v="2022-10-01T00:00:00"/>
    <d v="2022-12-31T00:00:00"/>
    <d v="2021-06-18T00:00:00"/>
    <n v="-50"/>
    <s v="6 x 16 / 7 to 22 West"/>
    <n v="-4"/>
    <n v="-167"/>
    <n v="150163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3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16 / 7 to 22 West"/>
    <n v="-9565"/>
    <n v="-538031.2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8 / 1 x 24 West"/>
    <n v="-7153"/>
    <n v="-434544.7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16 / 7 to 22 West"/>
    <n v="-9507"/>
    <n v="-708271.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8 / 1 x 24 West"/>
    <n v="-7102"/>
    <n v="-539752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8 / 1 x 24 West"/>
    <n v="-2870"/>
    <n v="-218120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16 / 7 to 22 West"/>
    <n v="-3840"/>
    <n v="-286080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81776"/>
    <s v="PCI Deal Key 376066"/>
    <s v="Sell"/>
    <x v="0"/>
    <s v=""/>
    <s v="BPAT.PACW (BPAT) POR/POD"/>
    <s v="BPAT"/>
    <n v="202302"/>
    <x v="1"/>
    <s v="PWR-PHYS"/>
    <d v="2023-02-01T00:00:00"/>
    <d v="2023-02-01T00:00:00"/>
    <d v="2023-02-01T00:00:00"/>
    <n v="0"/>
    <s v="Custom"/>
    <n v="-10"/>
    <n v="-145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2007"/>
    <s v="PCI Deal Key 378305"/>
    <s v="Sell"/>
    <x v="0"/>
    <s v=""/>
    <s v="BPAT.PACW (BPAT) POR/POD"/>
    <s v="BPAT"/>
    <n v="202302"/>
    <x v="1"/>
    <s v="PWR-PHYS"/>
    <d v="2023-02-05T00:00:00"/>
    <d v="2023-02-05T00:00:00"/>
    <d v="2023-02-05T00:00:00"/>
    <n v="0"/>
    <s v="Custom"/>
    <n v="-100"/>
    <n v="-500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3015"/>
    <s v="PCI Deal Key 383109"/>
    <s v="Sell"/>
    <x v="0"/>
    <s v=""/>
    <s v="BPAT.PACW (BPAT) POR/POD"/>
    <s v="BPAT"/>
    <n v="202302"/>
    <x v="1"/>
    <s v="PWR-PHYS"/>
    <d v="2023-02-10T00:00:00"/>
    <d v="2023-02-10T00:00:00"/>
    <d v="2023-02-10T00:00:00"/>
    <n v="0"/>
    <s v="Custom"/>
    <n v="-28"/>
    <n v="-126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5139"/>
    <s v="PCI Deal Key 394478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45"/>
    <n v="-495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CONSTEG - LE"/>
    <n v="2283864"/>
    <s v=""/>
    <s v="Sell"/>
    <x v="0"/>
    <s v=""/>
    <s v="MONA Market"/>
    <s v="MONA"/>
    <n v="202302"/>
    <x v="1"/>
    <s v="PWR-PHYS"/>
    <d v="2023-02-20T00:00:00"/>
    <d v="2023-02-21T00:00:00"/>
    <d v="2023-02-17T00:00:00"/>
    <n v="-9"/>
    <s v="6 x 16 / 7 to 22 West"/>
    <n v="-288"/>
    <n v="-16704"/>
    <n v="149675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3865"/>
    <s v=""/>
    <s v="Sell"/>
    <x v="0"/>
    <s v=""/>
    <s v="MONA Market"/>
    <s v="MONA"/>
    <n v="202302"/>
    <x v="1"/>
    <s v="PWR-PHYS"/>
    <d v="2023-02-20T00:00:00"/>
    <d v="2023-02-21T00:00:00"/>
    <d v="2023-02-17T00:00:00"/>
    <n v="-9"/>
    <s v="6 x 8 / 1 x 24 West"/>
    <n v="-144"/>
    <n v="-8352"/>
    <n v="149675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EWEB - LE"/>
    <n v="2281777"/>
    <s v="PCI Deal Key 376068"/>
    <s v="Sell"/>
    <x v="0"/>
    <s v=""/>
    <s v="BPAT.PACW (BPAT) POR/POD"/>
    <s v="BPAT"/>
    <n v="202302"/>
    <x v="1"/>
    <s v="PWR-PHYS"/>
    <d v="2023-02-01T00:00:00"/>
    <d v="2023-02-01T00:00:00"/>
    <d v="2023-02-01T00:00:00"/>
    <n v="0"/>
    <s v="Custom"/>
    <n v="-35"/>
    <n v="-5075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1931"/>
    <s v="PCI Deal Key 378168"/>
    <s v="Sell"/>
    <x v="0"/>
    <s v=""/>
    <s v="BPAT.PACW (BPAT) POR/POD"/>
    <s v="BPAT"/>
    <n v="202302"/>
    <x v="1"/>
    <s v="PWR-PHYS"/>
    <d v="2023-02-03T00:00:00"/>
    <d v="2023-02-03T00:00:00"/>
    <d v="2023-02-03T00:00:00"/>
    <n v="0"/>
    <s v="Custom"/>
    <n v="-40"/>
    <n v="-272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2008"/>
    <s v="PCI Deal Key 378298"/>
    <s v="Sell"/>
    <x v="0"/>
    <s v=""/>
    <s v="BPAT.PACW (BPAT) POR/POD"/>
    <s v="BPAT"/>
    <n v="202302"/>
    <x v="1"/>
    <s v="PWR-PHYS"/>
    <d v="2023-02-05T00:00:00"/>
    <d v="2023-02-05T00:00:00"/>
    <d v="2023-02-05T00:00:00"/>
    <n v="0"/>
    <s v="Custom"/>
    <n v="-90"/>
    <n v="-450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3010"/>
    <s v="PCI Deal Key 383070"/>
    <s v="Sell"/>
    <x v="0"/>
    <s v=""/>
    <s v="BPAT.PACW (BPAT) POR/POD"/>
    <s v="BPAT"/>
    <n v="202302"/>
    <x v="1"/>
    <s v="PWR-PHYS"/>
    <d v="2023-02-10T00:00:00"/>
    <d v="2023-02-10T00:00:00"/>
    <d v="2023-02-10T00:00:00"/>
    <n v="0"/>
    <s v="Custom"/>
    <n v="-102"/>
    <n v="-459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3069"/>
    <s v="PCI Deal Key 383168"/>
    <s v="Sell"/>
    <x v="0"/>
    <s v=""/>
    <s v="BPAT.PACW (BPAT) POR/POD"/>
    <s v="BPAT"/>
    <n v="202302"/>
    <x v="1"/>
    <s v="PWR-PHYS"/>
    <d v="2023-02-11T00:00:00"/>
    <d v="2023-02-11T00:00:00"/>
    <d v="2023-02-11T00:00:00"/>
    <n v="0"/>
    <s v="Custom"/>
    <n v="-13"/>
    <n v="-52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5137"/>
    <s v="PCI Deal Key 394480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35"/>
    <n v="-385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ANPUD - LE"/>
    <n v="1335617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0T00:00:00"/>
    <n v="0"/>
    <s v="ATC West"/>
    <n v="-12"/>
    <n v="-582.48"/>
    <n v="149884"/>
    <s v="Internal"/>
    <s v="Short-term Firm Whls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02"/>
    <x v="1"/>
    <s v="PWR-PHYS-RSE"/>
    <d v="2015-10-08T00:00:00"/>
    <d v="2025-12-31T00:00:00"/>
    <d v="2015-11-19T00:00:00"/>
    <n v="0"/>
    <s v="ATC West"/>
    <n v="-24"/>
    <n v="-1181.5899999999999"/>
    <n v="149898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286561"/>
    <s v="Bookout tag 0082183"/>
    <s v="Sell"/>
    <x v="0"/>
    <s v=""/>
    <s v="4C Market"/>
    <s v="4C"/>
    <n v="202302"/>
    <x v="1"/>
    <s v="PWR-PHYS"/>
    <d v="2023-02-09T00:00:00"/>
    <d v="2023-02-09T00:00:00"/>
    <d v="2023-03-14T00:00:00"/>
    <n v="-0.29166666666666702"/>
    <s v="Custom"/>
    <n v="-7"/>
    <n v="-502.46"/>
    <n v="149963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285074"/>
    <s v="PCI Deal Key 395525"/>
    <s v="Sell"/>
    <x v="0"/>
    <s v=""/>
    <s v="BPAT.PACW (BPAT) POR/POD"/>
    <s v="BPAT"/>
    <n v="202302"/>
    <x v="1"/>
    <s v="PWR-PHYS"/>
    <d v="2023-02-28T00:00:00"/>
    <d v="2023-02-28T00:00:00"/>
    <d v="2023-02-28T00:00:00"/>
    <n v="0"/>
    <s v="Custom"/>
    <n v="-75"/>
    <n v="-750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5075"/>
    <s v="PCI Deal Key 395527"/>
    <s v="Sell"/>
    <x v="0"/>
    <s v=""/>
    <s v="BPAT.PACW (BPAT) POR/POD"/>
    <s v="BPAT"/>
    <n v="202302"/>
    <x v="1"/>
    <s v="PWR-PHYS"/>
    <d v="2023-02-28T00:00:00"/>
    <d v="2023-02-28T00:00:00"/>
    <d v="2023-02-28T00:00:00"/>
    <n v="0"/>
    <s v="Custom"/>
    <n v="-50"/>
    <n v="-575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5807"/>
    <s v="PCI Deal Key 395280"/>
    <s v="Sell"/>
    <x v="0"/>
    <s v=""/>
    <s v="BPAT.PACW (BPAT) POR/POD"/>
    <s v="BPAT"/>
    <n v="202302"/>
    <x v="1"/>
    <s v="PWR-PHYS"/>
    <d v="2023-02-27T00:00:00"/>
    <d v="2023-02-27T00:00:00"/>
    <d v="2023-03-06T00:00:00"/>
    <n v="0"/>
    <s v="Custom"/>
    <n v="-100"/>
    <n v="-1400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2"/>
    <x v="1"/>
    <s v="PWR-PHYS-RSE"/>
    <d v="2014-01-01T00:00:00"/>
    <d v="2025-12-31T00:00:00"/>
    <d v="2013-12-20T00:00:00"/>
    <n v="0"/>
    <s v="ATC West"/>
    <n v="-26"/>
    <n v="-1512.58"/>
    <n v="149800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506"/>
    <x v="0"/>
    <x v="0"/>
    <s v="IDAHOPC - LE"/>
    <n v="1337213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4T00:00:00"/>
    <n v="0"/>
    <s v="ATC West"/>
    <n v="-12"/>
    <n v="-726.2"/>
    <n v="149800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86628"/>
    <s v="Bookout tag ME0204N"/>
    <s v="Sell"/>
    <x v="0"/>
    <s v=""/>
    <s v="4C Market"/>
    <s v="4C"/>
    <n v="202302"/>
    <x v="1"/>
    <s v="PWR-PHYS"/>
    <d v="2023-02-03T00:00:00"/>
    <d v="2023-02-04T00:00:00"/>
    <d v="2023-03-15T00:00:00"/>
    <n v="-0.33333333333333298"/>
    <s v="Custom"/>
    <n v="-16"/>
    <n v="-1078.79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6630"/>
    <s v="Bookout tags ME0225G/ME02125"/>
    <s v="Sell"/>
    <x v="0"/>
    <s v=""/>
    <s v="4C Market"/>
    <s v="4C"/>
    <n v="202302"/>
    <x v="1"/>
    <s v="PWR-PHYS"/>
    <d v="2023-02-24T00:00:00"/>
    <d v="2023-02-25T00:00:00"/>
    <d v="2023-03-15T00:00:00"/>
    <n v="-0.64583333333333304"/>
    <s v="Custom"/>
    <n v="-31"/>
    <n v="-4087.66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07"/>
    <s v="Bookout tags ME01684/ME0203V_x0009_"/>
    <s v="Sell"/>
    <x v="0"/>
    <s v=""/>
    <s v="4C Market"/>
    <s v="4C"/>
    <n v="202302"/>
    <x v="1"/>
    <s v="PWR-PHYS"/>
    <d v="2023-02-03T00:00:00"/>
    <d v="2023-02-03T00:00:00"/>
    <d v="2023-03-17T00:00:00"/>
    <n v="-0.20833333333333301"/>
    <s v="Custom"/>
    <n v="-5"/>
    <n v="-300.08999999999997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0"/>
    <s v="Bookout tag ME0203X_x0009__x0009_"/>
    <s v="Sell"/>
    <x v="0"/>
    <s v=""/>
    <s v="4C Market"/>
    <s v="4C"/>
    <n v="202302"/>
    <x v="1"/>
    <s v="PWR-PHYS"/>
    <d v="2023-02-03T00:00:00"/>
    <d v="2023-02-04T00:00:00"/>
    <d v="2023-03-17T00:00:00"/>
    <n v="-3.0208333333333295"/>
    <s v="Custom"/>
    <n v="-145"/>
    <n v="-8521.5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1"/>
    <s v="Bookout tag ME0203V"/>
    <s v="Sell"/>
    <x v="0"/>
    <s v=""/>
    <s v="4C Market"/>
    <s v="4C"/>
    <n v="202302"/>
    <x v="1"/>
    <s v="PWR-PHYS"/>
    <d v="2023-02-04T00:00:00"/>
    <d v="2023-02-04T00:00:00"/>
    <d v="2023-03-17T00:00:00"/>
    <n v="-0.5"/>
    <s v="Custom"/>
    <n v="-12"/>
    <n v="-694.8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3"/>
    <s v="Bookout tag WEST742"/>
    <s v="Sell"/>
    <x v="0"/>
    <s v=""/>
    <s v="4C Market"/>
    <s v="4C"/>
    <n v="202302"/>
    <x v="1"/>
    <s v="PWR-PHYS"/>
    <d v="2023-02-06T00:00:00"/>
    <d v="2023-02-06T00:00:00"/>
    <d v="2023-03-17T00:00:00"/>
    <n v="-0.16666666666666699"/>
    <s v="Custom"/>
    <n v="-4"/>
    <n v="-165.6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25"/>
    <s v="PCI Deal Key 413603"/>
    <s v="Sell"/>
    <x v="0"/>
    <s v=""/>
    <s v="MDWP (PPW) POR/POD"/>
    <s v="MONA"/>
    <n v="202302"/>
    <x v="1"/>
    <s v="PWR-PHYS"/>
    <d v="2023-02-05T00:00:00"/>
    <d v="2023-02-05T00:00:00"/>
    <d v="2023-03-17T00:00:00"/>
    <n v="0"/>
    <s v="Custom"/>
    <n v="-7"/>
    <n v="-525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27"/>
    <s v="PCI Deal Key 413607"/>
    <s v="Sell"/>
    <x v="0"/>
    <s v=""/>
    <s v="MDWP (PPW) POR/POD"/>
    <s v="MONA"/>
    <n v="202302"/>
    <x v="1"/>
    <s v="PWR-PHYS"/>
    <d v="2023-02-06T00:00:00"/>
    <d v="2023-02-06T00:00:00"/>
    <d v="2023-03-17T00:00:00"/>
    <n v="0"/>
    <s v="Custom"/>
    <n v="-45"/>
    <n v="-311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0"/>
    <s v="PCI Deal Key 413609"/>
    <s v="Sell"/>
    <x v="0"/>
    <s v=""/>
    <s v="MDWP (PPW) POR/POD"/>
    <s v="MONA"/>
    <n v="202302"/>
    <x v="1"/>
    <s v="PWR-PHYS"/>
    <d v="2023-02-09T00:00:00"/>
    <d v="2023-02-09T00:00:00"/>
    <d v="2023-03-17T00:00:00"/>
    <n v="0"/>
    <s v="Custom"/>
    <n v="-58"/>
    <n v="-4708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2"/>
    <s v="PCI Deal Key 413613"/>
    <s v="Sell"/>
    <x v="0"/>
    <s v=""/>
    <s v="FOURCORNE345 (AZPS) POR/POD"/>
    <s v="AZPS"/>
    <n v="202302"/>
    <x v="1"/>
    <s v="PWR-PHYS"/>
    <d v="2023-02-09T00:00:00"/>
    <d v="2023-02-09T00:00:00"/>
    <d v="2023-03-17T00:00:00"/>
    <n v="0"/>
    <s v="Custom"/>
    <n v="-56"/>
    <n v="-3381.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3"/>
    <s v="PCI Deal Key 413615"/>
    <s v="Sell"/>
    <x v="0"/>
    <s v=""/>
    <s v="MDWP (PPW) POR/POD"/>
    <s v="MONA"/>
    <n v="202302"/>
    <x v="1"/>
    <s v="PWR-PHYS"/>
    <d v="2023-02-15T00:00:00"/>
    <d v="2023-02-15T00:00:00"/>
    <d v="2023-03-17T00:00:00"/>
    <n v="-4.125"/>
    <s v="Custom"/>
    <n v="-33"/>
    <n v="-233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77"/>
    <s v="PCI Deal Key 413636"/>
    <s v="Sell"/>
    <x v="0"/>
    <s v=""/>
    <s v="MDWP (PPW) POR/POD"/>
    <s v="MONA"/>
    <n v="202302"/>
    <x v="1"/>
    <s v="PWR-PHYS"/>
    <d v="2023-02-16T00:00:00"/>
    <d v="2023-02-16T00:00:00"/>
    <d v="2023-03-17T00:00:00"/>
    <n v="-7.4"/>
    <s v="Custom"/>
    <n v="-37"/>
    <n v="-33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59"/>
    <s v="PCI Deal Key 413657"/>
    <s v="Sell"/>
    <x v="0"/>
    <s v=""/>
    <s v="MDWP (PPW) POR/POD"/>
    <s v="MONA"/>
    <n v="202302"/>
    <x v="1"/>
    <s v="PWR-PHYS"/>
    <d v="2023-02-16T00:00:00"/>
    <d v="2023-02-16T00:00:00"/>
    <d v="2023-03-17T00:00:00"/>
    <n v="0"/>
    <s v="Custom"/>
    <n v="-4"/>
    <n v="-42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65"/>
    <s v="PCI Deal Key 413660"/>
    <s v="Sell"/>
    <x v="0"/>
    <s v=""/>
    <s v="FOURCORNE345 (AZPS) POR/POD"/>
    <s v="AZPS"/>
    <n v="202302"/>
    <x v="1"/>
    <s v="PWR-PHYS"/>
    <d v="2023-02-18T00:00:00"/>
    <d v="2023-02-18T00:00:00"/>
    <d v="2023-03-17T00:00:00"/>
    <n v="0"/>
    <s v="Custom"/>
    <n v="-59"/>
    <n v="-3344.12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75"/>
    <s v="PCI Deal Key 413664"/>
    <s v="Sell"/>
    <x v="0"/>
    <s v=""/>
    <s v="FOURCORNE345 (AZPS) POR/POD"/>
    <s v="AZPS"/>
    <n v="202302"/>
    <x v="1"/>
    <s v="PWR-PHYS"/>
    <d v="2023-02-24T00:00:00"/>
    <d v="2023-02-24T00:00:00"/>
    <d v="2023-03-17T00:00:00"/>
    <n v="0"/>
    <s v="Custom"/>
    <n v="-18"/>
    <n v="-2192.9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247"/>
    <s v="PCI Deal Key 413694"/>
    <s v="Sell"/>
    <x v="0"/>
    <s v=""/>
    <s v="FOURCORNE345 (AZPS) POR/POD"/>
    <s v="AZPS"/>
    <n v="202302"/>
    <x v="1"/>
    <s v="PWR-PHYS"/>
    <d v="2023-02-25T00:00:00"/>
    <d v="2023-02-25T00:00:00"/>
    <d v="2023-03-17T00:00:00"/>
    <n v="0"/>
    <s v="Custom"/>
    <n v="-1"/>
    <n v="-113.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250"/>
    <s v="PCI Deal Key 413700"/>
    <s v="Sell"/>
    <x v="0"/>
    <s v=""/>
    <s v="MDWP (PPW) POR/POD"/>
    <s v="MONA"/>
    <n v="202302"/>
    <x v="1"/>
    <s v="PWR-PHYS"/>
    <d v="2023-02-28T00:00:00"/>
    <d v="2023-02-28T00:00:00"/>
    <d v="2023-03-17T00:00:00"/>
    <n v="0"/>
    <s v="Custom"/>
    <n v="-49"/>
    <n v="-735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2"/>
    <x v="1"/>
    <s v="PWR-PHYS"/>
    <d v="2023-01-01T00:00:00"/>
    <d v="2023-03-31T00:00:00"/>
    <d v="2022-11-21T00:00:00"/>
    <n v="-15"/>
    <s v="6 x 8 / 1 x 24 West"/>
    <n v="-4305"/>
    <n v="-321798.75"/>
    <n v="149936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83486"/>
    <s v=""/>
    <s v="Sell"/>
    <x v="0"/>
    <s v=""/>
    <s v="COB Market"/>
    <s v="COB"/>
    <n v="202302"/>
    <x v="1"/>
    <s v="PWR-PHYS"/>
    <d v="2023-02-16T00:00:00"/>
    <d v="2023-02-17T00:00:00"/>
    <d v="2023-02-15T00:00:00"/>
    <n v="-65"/>
    <s v="6 x 16 / 7 to 22 West"/>
    <n v="-2080"/>
    <n v="-189280"/>
    <n v="149753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3"/>
    <x v="0"/>
    <x v="0"/>
    <s v="MODESTO - LE"/>
    <n v="2283487"/>
    <s v=""/>
    <s v="Sell"/>
    <x v="0"/>
    <s v=""/>
    <s v="COB Market"/>
    <s v="COB"/>
    <n v="202302"/>
    <x v="1"/>
    <s v="PWR-PHYS"/>
    <d v="2023-02-16T00:00:00"/>
    <d v="2023-02-17T00:00:00"/>
    <d v="2023-02-15T00:00:00"/>
    <n v="-35"/>
    <s v="6 x 8 / 1 x 24 West"/>
    <n v="-560"/>
    <n v="-50960"/>
    <n v="149753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283729"/>
    <s v="PCI Deal Key 387800"/>
    <s v="Sell"/>
    <x v="0"/>
    <s v=""/>
    <s v="MDGT (PPW) POR/POD"/>
    <s v="MONA"/>
    <n v="202302"/>
    <x v="1"/>
    <s v="PWR-PHYS"/>
    <d v="2023-02-16T00:00:00"/>
    <d v="2023-02-16T00:00:00"/>
    <d v="2023-02-16T00:00:00"/>
    <n v="-1.8"/>
    <s v="Custom"/>
    <n v="-90"/>
    <n v="-7550"/>
    <n v="149658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5506"/>
    <x v="0"/>
    <x v="0"/>
    <s v="NATUREN - LE"/>
    <n v="1337217"/>
    <s v="NWPP Reserve Share GWA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12"/>
    <n v="-597.51"/>
    <n v="14981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506"/>
    <x v="0"/>
    <x v="0"/>
    <s v="NATUREN - LE"/>
    <n v="2111489"/>
    <s v="NWPP Reserve Share WWA"/>
    <s v="Sell"/>
    <x v="0"/>
    <s v=""/>
    <s v="PACW (PPW) POR/POD"/>
    <s v="W MAIN"/>
    <n v="202302"/>
    <x v="1"/>
    <s v="PWR-PHYS-RSE"/>
    <d v="2019-06-01T00:00:00"/>
    <d v="2025-12-31T00:00:00"/>
    <d v="2019-12-30T00:00:00"/>
    <n v="0"/>
    <s v="ATC West"/>
    <n v="-5"/>
    <n v="-241.25"/>
    <n v="14981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09"/>
    <x v="0"/>
    <x v="0"/>
    <s v="NWCORP - LE"/>
    <n v="2283466"/>
    <s v="PCI Deal Key 386474"/>
    <s v="Sell"/>
    <x v="0"/>
    <s v=""/>
    <s v="BPAT.PACW (BPAT) POR/POD"/>
    <s v="BPAT"/>
    <n v="202302"/>
    <x v="1"/>
    <s v="PWR-PHYS"/>
    <d v="2023-02-15T00:00:00"/>
    <d v="2023-02-15T00:00:00"/>
    <d v="2023-02-15T00:00:00"/>
    <n v="-1.4000000000000001"/>
    <s v="Custom"/>
    <n v="-35"/>
    <n v="-2450"/>
    <n v="1496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service"/>
    <s v=""/>
    <s v=""/>
  </r>
  <r>
    <n v="3209"/>
    <x v="0"/>
    <x v="0"/>
    <s v="PGE - LE"/>
    <n v="2284314"/>
    <s v="PCI Deal Key 390944"/>
    <s v="Sell"/>
    <x v="0"/>
    <s v=""/>
    <s v="BPAT.PACW (BPAT) POR/POD"/>
    <s v="BPAT"/>
    <n v="202302"/>
    <x v="1"/>
    <s v="PWR-PHYS"/>
    <d v="2023-02-22T00:00:00"/>
    <d v="2023-02-22T00:00:00"/>
    <d v="2023-02-22T00:00:00"/>
    <n v="0"/>
    <s v="Custom"/>
    <n v="-100"/>
    <n v="-9250"/>
    <n v="149965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4881"/>
    <s v="PCI Deal Key 394407"/>
    <s v="Sell"/>
    <x v="0"/>
    <s v=""/>
    <s v="BPAT.PACW (BPAT) POR/POD"/>
    <s v="BPAT"/>
    <n v="202302"/>
    <x v="1"/>
    <s v="PWR-PHYS"/>
    <d v="2023-02-25T00:00:00"/>
    <d v="2023-02-25T00:00:00"/>
    <d v="2023-02-25T00:00:00"/>
    <n v="0"/>
    <s v="Custom"/>
    <n v="-25"/>
    <n v="-3625"/>
    <n v="149965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3550"/>
    <s v="PCI Deal Key 386742"/>
    <s v="Sell"/>
    <x v="0"/>
    <s v=""/>
    <s v="FOURCORNE345 (AZPS) POR/POD"/>
    <s v="AZPS"/>
    <n v="202302"/>
    <x v="1"/>
    <s v="PWR-PHYS"/>
    <d v="2023-02-15T00:00:00"/>
    <d v="2023-02-15T00:00:00"/>
    <d v="2023-02-15T00:00:00"/>
    <n v="0"/>
    <s v="Custom"/>
    <n v="-31"/>
    <n v="-1215.2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3811"/>
    <s v="PCI Deal Key 387911"/>
    <s v="Sell"/>
    <x v="0"/>
    <s v=""/>
    <s v="FOURCORNE345 (AZPS) POR/POD"/>
    <s v="AZPS"/>
    <n v="202302"/>
    <x v="1"/>
    <s v="PWR-PHYS"/>
    <d v="2023-02-16T00:00:00"/>
    <d v="2023-02-16T00:00:00"/>
    <d v="2023-02-16T00:00:00"/>
    <n v="0"/>
    <s v="Custom"/>
    <n v="-90"/>
    <n v="-945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4017"/>
    <s v="PCI Deal Key 388992"/>
    <s v="Sell"/>
    <x v="0"/>
    <s v=""/>
    <s v="FOURCORNE345 (PNM) POR/POD"/>
    <s v="PNM"/>
    <n v="202302"/>
    <x v="1"/>
    <s v="PWR-PHYS"/>
    <d v="2023-02-19T00:00:00"/>
    <d v="2023-02-19T00:00:00"/>
    <d v="2023-02-19T00:00:00"/>
    <n v="0"/>
    <s v="Custom"/>
    <n v="-200"/>
    <n v="-900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4580"/>
    <s v="PCI Deal Key 392652"/>
    <s v="Sell"/>
    <x v="0"/>
    <s v=""/>
    <s v="FOURCORNE345 (AZPS) POR/POD"/>
    <s v="AZPS"/>
    <n v="202302"/>
    <x v="1"/>
    <s v="PWR-PHYS"/>
    <d v="2023-02-23T00:00:00"/>
    <d v="2023-02-23T00:00:00"/>
    <d v="2023-02-23T00:00:00"/>
    <n v="0"/>
    <s v="Custom"/>
    <n v="-120"/>
    <n v="-1500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2"/>
    <x v="1"/>
    <s v="PWR-PHYS-RSE"/>
    <d v="2019-05-01T00:00:00"/>
    <d v="2025-12-31T00:00:00"/>
    <d v="2019-09-19T00:00:00"/>
    <n v="0"/>
    <s v="ATC West"/>
    <n v="-68"/>
    <n v="-3668.6"/>
    <n v="149967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5506"/>
    <x v="0"/>
    <x v="0"/>
    <s v="PSE - LE"/>
    <n v="1337232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2"/>
    <n v="-399.7"/>
    <n v="149948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SCL - LE"/>
    <n v="2282077"/>
    <s v="PCI Deal Key 379194"/>
    <s v="Sell"/>
    <x v="0"/>
    <s v=""/>
    <s v="BPAT.PACW (BPAT) POR/POD"/>
    <s v="BPAT"/>
    <n v="202302"/>
    <x v="1"/>
    <s v="PWR-PHYS"/>
    <d v="2023-02-06T00:00:00"/>
    <d v="2023-02-06T00:00:00"/>
    <d v="2023-02-06T00:00:00"/>
    <n v="0"/>
    <s v="Custom"/>
    <n v="-200"/>
    <n v="-7750"/>
    <n v="14986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3389"/>
    <s v="PCI Deal Key 385146"/>
    <s v="Sell"/>
    <x v="0"/>
    <s v=""/>
    <s v="BPAT.PACW (BPAT) POR/POD"/>
    <s v="BPAT"/>
    <n v="202302"/>
    <x v="1"/>
    <s v="PWR-PHYS"/>
    <d v="2023-02-14T00:00:00"/>
    <d v="2023-02-14T00:00:00"/>
    <d v="2023-02-14T00:00:00"/>
    <n v="0"/>
    <s v="Custom"/>
    <n v="-150"/>
    <n v="-9750"/>
    <n v="14986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2"/>
    <x v="1"/>
    <s v="PWR-PHYS"/>
    <d v="2023-01-01T00:00:00"/>
    <d v="2023-03-31T00:00:00"/>
    <d v="2022-10-31T00:00:00"/>
    <n v="-50"/>
    <s v="6 x 16 / 7 to 22 West"/>
    <n v="-18466"/>
    <n v="-1514212"/>
    <n v="149938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38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16 / 7 to 22 West"/>
    <n v="-18611"/>
    <n v="-2754428"/>
    <n v="149938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39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8 / 1 x 24 West"/>
    <n v="-13595"/>
    <n v="-1889705"/>
    <n v="149938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3068"/>
    <s v="PCI Deal Key 383165"/>
    <s v="Sell"/>
    <x v="0"/>
    <s v=""/>
    <s v="BPAT.PACW (BPAT) POR/POD"/>
    <s v="BPAT"/>
    <n v="202302"/>
    <x v="1"/>
    <s v="PWR-PHYS"/>
    <d v="2023-02-11T00:00:00"/>
    <d v="2023-02-11T00:00:00"/>
    <d v="2023-02-11T00:00:00"/>
    <n v="0"/>
    <s v="Custom"/>
    <n v="-100"/>
    <n v="-5000"/>
    <n v="149938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552"/>
    <s v="Bookout tag SU22PAZ"/>
    <s v="Sell"/>
    <x v="0"/>
    <s v=""/>
    <s v="4C Market"/>
    <s v="4C"/>
    <n v="202302"/>
    <x v="1"/>
    <s v="PWR-PHYS"/>
    <d v="2023-02-22T00:00:00"/>
    <d v="2023-02-22T00:00:00"/>
    <d v="2023-03-14T00:00:00"/>
    <n v="-0.91666666666666696"/>
    <s v="Custom"/>
    <n v="-22"/>
    <n v="-452.32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555"/>
    <s v="Bookout tag FEB24DK"/>
    <s v="Sell"/>
    <x v="0"/>
    <s v=""/>
    <s v="4C Market"/>
    <s v="4C"/>
    <n v="202302"/>
    <x v="1"/>
    <s v="PWR-PHYS"/>
    <d v="2023-02-24T00:00:00"/>
    <d v="2023-02-24T00:00:00"/>
    <d v="2023-03-14T00:00:00"/>
    <n v="-4.5416666666666705"/>
    <s v="Custom"/>
    <n v="-109"/>
    <n v="-3045.46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7005"/>
    <s v="Bookout tag FEB24DK"/>
    <s v="Sell"/>
    <x v="0"/>
    <s v=""/>
    <s v="4C Market"/>
    <s v="4C"/>
    <n v="202302"/>
    <x v="1"/>
    <s v="PWR-PHYS"/>
    <d v="2023-02-25T00:00:00"/>
    <d v="2023-02-25T00:00:00"/>
    <d v="2023-03-17T00:00:00"/>
    <n v="-4.25"/>
    <s v="Custom"/>
    <n v="-102"/>
    <n v="-8753.64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5"/>
    <n v="-452.8"/>
    <n v="149892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283465"/>
    <s v="PCI Deal Key 385271"/>
    <s v="Sell"/>
    <x v="0"/>
    <s v=""/>
    <s v="BPAT.PACW (BPAT) POR/POD"/>
    <s v="BPAT"/>
    <n v="202302"/>
    <x v="1"/>
    <s v="PWR-PHYS"/>
    <d v="2023-02-15T00:00:00"/>
    <d v="2023-02-15T00:00:00"/>
    <d v="2023-02-14T00:00:00"/>
    <n v="0"/>
    <s v="Custom"/>
    <n v="-50"/>
    <n v="-3500"/>
    <n v="149794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12"/>
    <x v="0"/>
    <x v="0"/>
    <s v="SRP - LE"/>
    <n v="2282275"/>
    <s v="PCI Deal Key 380952"/>
    <s v="Sell"/>
    <x v="0"/>
    <s v=""/>
    <s v="GLENCANYON2 (CRCM) POR/POD"/>
    <s v="CRCM"/>
    <n v="202302"/>
    <x v="1"/>
    <s v="PWR-PHYS"/>
    <d v="2023-02-08T00:00:00"/>
    <d v="2023-02-08T00:00:00"/>
    <d v="2023-02-08T00:00:00"/>
    <n v="0"/>
    <s v="Custom"/>
    <n v="-100"/>
    <n v="-8500"/>
    <n v="149642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EA - LE"/>
    <n v="2284387"/>
    <s v="PCI Deal Key 391075"/>
    <s v="Sell"/>
    <x v="0"/>
    <s v=""/>
    <s v="BPAT.PACW (BPAT) POR/POD"/>
    <s v="BPAT"/>
    <n v="202302"/>
    <x v="1"/>
    <s v="PWR-PHYS"/>
    <d v="2023-02-22T00:00:00"/>
    <d v="2023-02-22T00:00:00"/>
    <d v="2023-02-22T00:00:00"/>
    <n v="0"/>
    <s v="Custom"/>
    <n v="-75"/>
    <n v="-675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4920"/>
    <s v="PCI Deal Key 394449"/>
    <s v="Sell"/>
    <x v="0"/>
    <s v=""/>
    <s v="BPAT.PACW (BPAT) POR/POD"/>
    <s v="BPAT"/>
    <n v="202302"/>
    <x v="1"/>
    <s v="PWR-PHYS"/>
    <d v="2023-02-26T00:00:00"/>
    <d v="2023-02-26T00:00:00"/>
    <d v="2023-02-26T00:00:00"/>
    <n v="0"/>
    <s v="Custom"/>
    <n v="-100"/>
    <n v="-1050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138"/>
    <s v="PCI Deal Key 394487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180"/>
    <n v="-1800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NPS - LE"/>
    <n v="2283051"/>
    <s v="PCI Deal Key 383122"/>
    <s v="Sell"/>
    <x v="0"/>
    <s v=""/>
    <s v="FOURCORNE345 (TEPC) POR/POD"/>
    <s v="TEPC"/>
    <n v="202302"/>
    <x v="1"/>
    <s v="PWR-PHYS"/>
    <d v="2023-02-10T00:00:00"/>
    <d v="2023-02-10T00:00:00"/>
    <d v="2023-02-10T00:00:00"/>
    <n v="0"/>
    <s v="Custom"/>
    <n v="-10"/>
    <n v="-8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052"/>
    <s v="PCI Deal Key 383134"/>
    <s v="Sell"/>
    <x v="0"/>
    <s v=""/>
    <s v="FOURCORNE345 (TEPC) POR/POD"/>
    <s v="TEPC"/>
    <n v="202302"/>
    <x v="1"/>
    <s v="PWR-PHYS"/>
    <d v="2023-02-10T00:00:00"/>
    <d v="2023-02-10T00:00:00"/>
    <d v="2023-02-10T00:00:00"/>
    <n v="0"/>
    <s v="Custom"/>
    <n v="-20"/>
    <n v="-15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121"/>
    <s v="PCI Deal Key 383218"/>
    <s v="Sell"/>
    <x v="0"/>
    <s v=""/>
    <s v="FOURCORNE345 (AZPS) POR/POD"/>
    <s v="AZPS"/>
    <n v="202302"/>
    <x v="1"/>
    <s v="PWR-PHYS"/>
    <d v="2023-02-12T00:00:00"/>
    <d v="2023-02-12T00:00:00"/>
    <d v="2023-02-12T00:00:00"/>
    <n v="0"/>
    <s v="Custom"/>
    <n v="-27"/>
    <n v="-297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123"/>
    <s v="PCI Deal Key 383219"/>
    <s v="Sell"/>
    <x v="0"/>
    <s v=""/>
    <s v="FOURCORNE345 (TEPC) POR/POD"/>
    <s v="TEPC"/>
    <n v="202302"/>
    <x v="1"/>
    <s v="PWR-PHYS"/>
    <d v="2023-02-12T00:00:00"/>
    <d v="2023-02-12T00:00:00"/>
    <d v="2023-02-12T00:00:00"/>
    <n v="0"/>
    <s v="Custom"/>
    <n v="-29"/>
    <n v="-319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895"/>
    <s v="PCI Deal Key 388857"/>
    <s v="Sell"/>
    <x v="0"/>
    <s v=""/>
    <s v="FOURCORNE345 (AZPS) POR/POD"/>
    <s v="AZPS"/>
    <n v="202302"/>
    <x v="1"/>
    <s v="PWR-PHYS"/>
    <d v="2023-02-17T00:00:00"/>
    <d v="2023-02-17T00:00:00"/>
    <d v="2023-02-17T00:00:00"/>
    <n v="0"/>
    <s v="Custom"/>
    <n v="-40"/>
    <n v="-36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4424"/>
    <s v="PCI Deal Key 391361"/>
    <s v="Sell"/>
    <x v="0"/>
    <s v=""/>
    <s v="FOURCORNE345 (PPW) POR/POD"/>
    <s v="4C"/>
    <n v="202302"/>
    <x v="1"/>
    <s v="PWR-PHYS"/>
    <d v="2023-02-22T00:00:00"/>
    <d v="2023-02-22T00:00:00"/>
    <d v="2023-02-22T00:00:00"/>
    <n v="0"/>
    <s v="Custom"/>
    <n v="-25"/>
    <n v="-3125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2011"/>
    <s v="PCI Deal Key 378310"/>
    <s v="Sell"/>
    <x v="0"/>
    <s v=""/>
    <s v="FOURCORNE345 (PPW) POR/POD"/>
    <s v="4C"/>
    <n v="202302"/>
    <x v="1"/>
    <s v="PWR-PHYS"/>
    <d v="2023-02-05T00:00:00"/>
    <d v="2023-02-05T00:00:00"/>
    <d v="2023-02-05T00:00:00"/>
    <n v="0"/>
    <s v="Custom"/>
    <n v="-50"/>
    <n v="-33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35"/>
    <s v="PCI Deal Key 378336"/>
    <s v="Sell"/>
    <x v="0"/>
    <s v=""/>
    <s v="FOURCORNE345 (PPW) POR/POD"/>
    <s v="4C"/>
    <n v="202302"/>
    <x v="1"/>
    <s v="PWR-PHYS"/>
    <d v="2023-02-05T00:00:00"/>
    <d v="2023-02-05T00:00:00"/>
    <d v="2023-02-05T00:00:00"/>
    <n v="0"/>
    <s v="Custom"/>
    <n v="-175"/>
    <n v="-131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43"/>
    <s v="PCI Deal Key 379115"/>
    <s v="Sell"/>
    <x v="0"/>
    <s v=""/>
    <s v="FOURCORNE345 (PPW) POR/POD"/>
    <s v="4C"/>
    <n v="202302"/>
    <x v="1"/>
    <s v="PWR-PHYS"/>
    <d v="2023-02-06T00:00:00"/>
    <d v="2023-02-06T00:00:00"/>
    <d v="2023-02-06T00:00:00"/>
    <n v="0"/>
    <s v="Custom"/>
    <n v="-400"/>
    <n v="-26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49"/>
    <s v="PCI Deal Key 379122"/>
    <s v="Sell"/>
    <x v="0"/>
    <s v=""/>
    <s v="FOURCORNE345 (PPW) POR/POD"/>
    <s v="4C"/>
    <n v="202302"/>
    <x v="1"/>
    <s v="PWR-PHYS"/>
    <d v="2023-02-06T00:00:00"/>
    <d v="2023-02-06T00:00:00"/>
    <d v="2023-02-06T00:00:00"/>
    <n v="0"/>
    <s v="Custom"/>
    <n v="-155"/>
    <n v="-108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42"/>
    <s v="PCI Deal Key 379253"/>
    <s v="Sell"/>
    <x v="0"/>
    <s v=""/>
    <s v="FOURCORNE345 (TEPC) POR/POD"/>
    <s v="TEPC"/>
    <n v="202302"/>
    <x v="1"/>
    <s v="PWR-PHYS"/>
    <d v="2023-02-06T00:00:00"/>
    <d v="2023-02-06T00:00:00"/>
    <d v="2023-02-06T00:00:00"/>
    <n v="0"/>
    <s v="Custom"/>
    <n v="-150"/>
    <n v="-11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43"/>
    <s v="PCI Deal Key 379263"/>
    <s v="Sell"/>
    <x v="0"/>
    <s v=""/>
    <s v="FOURCORNE345 (TEPC) POR/POD"/>
    <s v="TEPC"/>
    <n v="202302"/>
    <x v="1"/>
    <s v="PWR-PHYS"/>
    <d v="2023-02-06T00:00:00"/>
    <d v="2023-02-06T00:00:00"/>
    <d v="2023-02-06T00:00:00"/>
    <n v="0"/>
    <s v="Custom"/>
    <n v="-525"/>
    <n v="-367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58"/>
    <s v="PCI Deal Key 380041"/>
    <s v="Sell"/>
    <x v="0"/>
    <s v=""/>
    <s v="FOURCORNE345 (TEPC) POR/POD"/>
    <s v="TEPC"/>
    <n v="202302"/>
    <x v="1"/>
    <s v="PWR-PHYS"/>
    <d v="2023-02-07T00:00:00"/>
    <d v="2023-02-07T00:00:00"/>
    <d v="2023-02-07T00:00:00"/>
    <n v="0"/>
    <s v="Custom"/>
    <n v="-200"/>
    <n v="-15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48"/>
    <s v="PCI Deal Key 380147"/>
    <s v="Sell"/>
    <x v="0"/>
    <s v=""/>
    <s v="FOURCORNE345 (TEPC) POR/POD"/>
    <s v="TEPC"/>
    <n v="202302"/>
    <x v="1"/>
    <s v="PWR-PHYS"/>
    <d v="2023-02-07T00:00:00"/>
    <d v="2023-02-07T00:00:00"/>
    <d v="2023-02-07T00:00:00"/>
    <n v="0"/>
    <s v="Custom"/>
    <n v="-500"/>
    <n v="-375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73"/>
    <s v="PCI Deal Key 380946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375"/>
    <n v="-3087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95"/>
    <s v="PCI Deal Key 380976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50"/>
    <n v="-4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436"/>
    <s v="PCI Deal Key 381212"/>
    <s v="Sell"/>
    <x v="0"/>
    <s v=""/>
    <s v="FOURCORNE345 (AZPS) POR/POD"/>
    <s v="AZPS"/>
    <n v="202302"/>
    <x v="1"/>
    <s v="PWR-PHYS"/>
    <d v="2023-02-08T00:00:00"/>
    <d v="2023-02-08T00:00:00"/>
    <d v="2023-02-08T00:00:00"/>
    <n v="-150"/>
    <s v="Custom"/>
    <n v="-350"/>
    <n v="-33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486"/>
    <s v="PCI Deal Key 381230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200"/>
    <n v="-186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539"/>
    <s v="PCI Deal Key 382008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75"/>
    <n v="-67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542"/>
    <s v="PCI Deal Key 382022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100"/>
    <n v="-12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967"/>
    <s v="PCI Deal Key 382219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50"/>
    <n v="-5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3283"/>
    <s v="PCI Deal Key 384233"/>
    <s v="Sell"/>
    <x v="0"/>
    <s v=""/>
    <s v="FOURCORNE345 (AZPS) POR/POD"/>
    <s v="AZPS"/>
    <n v="202302"/>
    <x v="1"/>
    <s v="PWR-PHYS"/>
    <d v="2023-02-13T00:00:00"/>
    <d v="2023-02-13T00:00:00"/>
    <d v="2023-02-13T00:00:00"/>
    <n v="0"/>
    <s v="Custom"/>
    <n v="-185"/>
    <n v="-1487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3812"/>
    <s v="PCI Deal Key 387913"/>
    <s v="Sell"/>
    <x v="0"/>
    <s v=""/>
    <s v="FOURCORNE345 (AZPS) POR/POD"/>
    <s v="AZPS"/>
    <n v="202302"/>
    <x v="1"/>
    <s v="PWR-PHYS"/>
    <d v="2023-02-16T00:00:00"/>
    <d v="2023-02-16T00:00:00"/>
    <d v="2023-02-16T00:00:00"/>
    <n v="0"/>
    <s v="Custom"/>
    <n v="-80"/>
    <n v="-84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4947"/>
    <s v="PCI Deal Key 394476"/>
    <s v="Sell"/>
    <x v="0"/>
    <s v=""/>
    <s v="FOURCORNE345 (AZPS) POR/POD"/>
    <s v="AZPS"/>
    <n v="202302"/>
    <x v="1"/>
    <s v="PWR-PHYS"/>
    <d v="2023-02-26T00:00:00"/>
    <d v="2023-02-26T00:00:00"/>
    <d v="2023-02-26T00:00:00"/>
    <n v="0"/>
    <s v="Custom"/>
    <n v="-50"/>
    <n v="-6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81774"/>
    <s v="PCI Deal Key 376059"/>
    <s v="Sell"/>
    <x v="0"/>
    <s v=""/>
    <s v="DJ (TSGT) POR/POD"/>
    <s v="TSGT"/>
    <n v="202302"/>
    <x v="1"/>
    <s v="PWR-PHYS"/>
    <d v="2023-02-01T00:00:00"/>
    <d v="2023-02-01T00:00:00"/>
    <d v="2023-02-01T00:00:00"/>
    <n v="0"/>
    <s v="Custom"/>
    <n v="-85"/>
    <n v="-119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1778"/>
    <s v="PCI Deal Key 376077"/>
    <s v="Sell"/>
    <x v="0"/>
    <s v=""/>
    <s v="DJ (LAPT) POR/POD"/>
    <s v="LAPT"/>
    <n v="202302"/>
    <x v="1"/>
    <s v="PWR-PHYS"/>
    <d v="2023-02-01T00:00:00"/>
    <d v="2023-02-01T00:00:00"/>
    <d v="2023-02-01T00:00:00"/>
    <n v="0"/>
    <s v="Custom"/>
    <n v="-50"/>
    <n v="-62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1884"/>
    <s v="PCI Deal Key 377033"/>
    <s v="Sell"/>
    <x v="0"/>
    <s v=""/>
    <s v="FOURCORNE345 (AZPS) POR/POD"/>
    <s v="AZPS"/>
    <n v="202302"/>
    <x v="1"/>
    <s v="PWR-PHYS"/>
    <d v="2023-02-02T00:00:00"/>
    <d v="2023-02-02T00:00:00"/>
    <d v="2023-02-02T00:00:00"/>
    <n v="0"/>
    <s v="Custom"/>
    <n v="-110"/>
    <n v="-165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1885"/>
    <s v="PCI Deal Key 377036"/>
    <s v="Sell"/>
    <x v="0"/>
    <s v=""/>
    <s v="DJ (TSGT) POR/POD"/>
    <s v="TSGT"/>
    <n v="202302"/>
    <x v="1"/>
    <s v="PWR-PHYS"/>
    <d v="2023-02-02T00:00:00"/>
    <d v="2023-02-02T00:00:00"/>
    <d v="2023-02-02T00:00:00"/>
    <n v="0"/>
    <s v="Custom"/>
    <n v="-120"/>
    <n v="-180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2002"/>
    <s v="PCI Deal Key 378294"/>
    <s v="Sell"/>
    <x v="0"/>
    <s v=""/>
    <s v="CRG (TSGT) POR/POD"/>
    <s v="TSGT"/>
    <n v="202302"/>
    <x v="1"/>
    <s v="PWR-PHYS"/>
    <d v="2023-02-04T00:00:00"/>
    <d v="2023-02-04T00:00:00"/>
    <d v="2023-02-04T00:00:00"/>
    <n v="0"/>
    <s v="Custom"/>
    <n v="-140"/>
    <n v="-28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3"/>
    <s v="PCI Deal Key 380163"/>
    <s v="Sell"/>
    <x v="0"/>
    <s v=""/>
    <s v="CRG (TSGT) POR/POD"/>
    <s v="TSGT"/>
    <n v="202302"/>
    <x v="1"/>
    <s v="PWR-PHYS"/>
    <d v="2023-02-07T00:00:00"/>
    <d v="2023-02-07T00:00:00"/>
    <d v="2023-02-07T00:00:00"/>
    <n v="0"/>
    <s v="Custom"/>
    <n v="-2"/>
    <n v="-6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4"/>
    <s v="PCI Deal Key 380168"/>
    <s v="Sell"/>
    <x v="0"/>
    <s v=""/>
    <s v="CRG (TSGT) POR/POD"/>
    <s v="TSGT"/>
    <n v="202302"/>
    <x v="1"/>
    <s v="PWR-PHYS"/>
    <d v="2023-02-07T00:00:00"/>
    <d v="2023-02-07T00:00:00"/>
    <d v="2023-02-07T00:00:00"/>
    <n v="0"/>
    <s v="Custom"/>
    <n v="-5"/>
    <n v="-1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5"/>
    <s v="PCI Deal Key 380170"/>
    <s v="Sell"/>
    <x v="0"/>
    <s v=""/>
    <s v="CRG (TSGT) POR/POD"/>
    <s v="TSGT"/>
    <n v="202302"/>
    <x v="1"/>
    <s v="PWR-PHYS"/>
    <d v="2023-02-08T00:00:00"/>
    <d v="2023-02-08T00:00:00"/>
    <d v="2023-02-07T00:00:00"/>
    <n v="0"/>
    <s v="Custom"/>
    <n v="-30"/>
    <n v="-9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479"/>
    <s v="PCI Deal Key 381222"/>
    <s v="Sell"/>
    <x v="0"/>
    <s v=""/>
    <s v="CRG (TSGT) POR/POD"/>
    <s v="TSGT"/>
    <n v="202302"/>
    <x v="1"/>
    <s v="PWR-PHYS"/>
    <d v="2023-02-08T00:00:00"/>
    <d v="2023-02-08T00:00:00"/>
    <d v="2023-02-08T00:00:00"/>
    <n v="0"/>
    <s v="Custom"/>
    <n v="-15"/>
    <n v="-6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485"/>
    <s v="PCI Deal Key 381228"/>
    <s v="Sell"/>
    <x v="0"/>
    <s v=""/>
    <s v="CRG (TSGT) POR/POD"/>
    <s v="TSGT"/>
    <n v="202302"/>
    <x v="1"/>
    <s v="PWR-PHYS"/>
    <d v="2023-02-08T00:00:00"/>
    <d v="2023-02-08T00:00:00"/>
    <d v="2023-02-08T00:00:00"/>
    <n v="0"/>
    <s v="Custom"/>
    <n v="-10"/>
    <n v="-1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293"/>
    <s v="PCI Deal Key 384240"/>
    <s v="Sell"/>
    <x v="0"/>
    <s v=""/>
    <s v="CRG (TSGT) POR/POD"/>
    <s v="TSGT"/>
    <n v="202302"/>
    <x v="1"/>
    <s v="PWR-PHYS"/>
    <d v="2023-02-13T00:00:00"/>
    <d v="2023-02-13T00:00:00"/>
    <d v="2023-02-13T00:00:00"/>
    <n v="-33.1666666666667"/>
    <s v="Custom"/>
    <n v="-43"/>
    <n v="-64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329"/>
    <s v="PCI Deal Key 385032"/>
    <s v="Sell"/>
    <x v="0"/>
    <s v=""/>
    <s v="CRG (TSGT) POR/POD"/>
    <s v="TSGT"/>
    <n v="202302"/>
    <x v="1"/>
    <s v="PWR-PHYS"/>
    <d v="2023-02-14T00:00:00"/>
    <d v="2023-02-14T00:00:00"/>
    <d v="2023-02-14T00:00:00"/>
    <n v="-2.3333333333333299"/>
    <s v="Custom"/>
    <n v="-63"/>
    <n v="-220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05"/>
    <s v="PCI Deal Key 385252"/>
    <s v="Sell"/>
    <x v="0"/>
    <s v=""/>
    <s v="CRG (TSGT) POR/POD"/>
    <s v="TSGT"/>
    <n v="202302"/>
    <x v="1"/>
    <s v="PWR-PHYS"/>
    <d v="2023-02-14T00:00:00"/>
    <d v="2023-02-14T00:00:00"/>
    <d v="2023-02-14T00:00:00"/>
    <n v="0"/>
    <s v="Custom"/>
    <n v="-72"/>
    <n v="-252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07"/>
    <s v="PCI Deal Key 385254"/>
    <s v="Sell"/>
    <x v="0"/>
    <s v=""/>
    <s v="CRG (TSGT) POR/POD"/>
    <s v="TSGT"/>
    <n v="202302"/>
    <x v="1"/>
    <s v="PWR-PHYS"/>
    <d v="2023-02-14T00:00:00"/>
    <d v="2023-02-14T00:00:00"/>
    <d v="2023-02-14T00:00:00"/>
    <n v="0"/>
    <s v="Custom"/>
    <n v="-70"/>
    <n v="-24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67"/>
    <s v="PCI Deal Key 386479"/>
    <s v="Sell"/>
    <x v="0"/>
    <s v=""/>
    <s v="CRG (TSGT) POR/POD"/>
    <s v="TSGT"/>
    <n v="202302"/>
    <x v="1"/>
    <s v="PWR-PHYS"/>
    <d v="2023-02-15T00:00:00"/>
    <d v="2023-02-15T00:00:00"/>
    <d v="2023-02-15T00:00:00"/>
    <n v="-2.5862068965517198"/>
    <s v="Custom"/>
    <n v="-75"/>
    <n v="-15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96"/>
    <s v="PCI Deal Key 386524"/>
    <s v="Sell"/>
    <x v="0"/>
    <s v=""/>
    <s v="CRG (TSGT) POR/POD"/>
    <s v="TSGT"/>
    <n v="202302"/>
    <x v="1"/>
    <s v="PWR-PHYS"/>
    <d v="2023-02-15T00:00:00"/>
    <d v="2023-02-15T00:00:00"/>
    <d v="2023-02-15T00:00:00"/>
    <n v="0"/>
    <s v="Custom"/>
    <n v="-165"/>
    <n v="-412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728"/>
    <s v="PCI Deal Key 387804"/>
    <s v="Sell"/>
    <x v="0"/>
    <s v=""/>
    <s v="CRG (TSGT) POR/POD"/>
    <s v="TSGT"/>
    <n v="202302"/>
    <x v="1"/>
    <s v="PWR-PHYS"/>
    <d v="2023-02-16T00:00:00"/>
    <d v="2023-02-16T00:00:00"/>
    <d v="2023-02-16T00:00:00"/>
    <n v="0"/>
    <s v="Custom"/>
    <n v="-240"/>
    <n v="-84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730"/>
    <s v="PCI Deal Key 387802"/>
    <s v="Sell"/>
    <x v="0"/>
    <s v=""/>
    <s v="CRG (TSGT) POR/POD"/>
    <s v="TSGT"/>
    <n v="202302"/>
    <x v="1"/>
    <s v="PWR-PHYS"/>
    <d v="2023-02-16T00:00:00"/>
    <d v="2023-02-16T00:00:00"/>
    <d v="2023-02-16T00:00:00"/>
    <n v="0"/>
    <s v="Custom"/>
    <n v="-240"/>
    <n v="-84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30"/>
    <s v="PCI Deal Key 387939"/>
    <s v="Sell"/>
    <x v="0"/>
    <s v=""/>
    <s v="CRG (TSGT) POR/POD"/>
    <s v="TSGT"/>
    <n v="202302"/>
    <x v="1"/>
    <s v="PWR-PHYS"/>
    <d v="2023-02-16T00:00:00"/>
    <d v="2023-02-16T00:00:00"/>
    <d v="2023-02-17T00:00:00"/>
    <n v="0"/>
    <s v="Custom"/>
    <n v="-37"/>
    <n v="-92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34"/>
    <s v="PCI Deal Key 388720"/>
    <s v="Sell"/>
    <x v="0"/>
    <s v=""/>
    <s v="CRG (TSGT) POR/POD"/>
    <s v="TSGT"/>
    <n v="202302"/>
    <x v="1"/>
    <s v="PWR-PHYS"/>
    <d v="2023-02-17T00:00:00"/>
    <d v="2023-02-17T00:00:00"/>
    <d v="2023-02-17T00:00:00"/>
    <n v="0"/>
    <s v="Custom"/>
    <n v="-222"/>
    <n v="-55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44"/>
    <s v="PCI Deal Key 388745"/>
    <s v="Sell"/>
    <x v="0"/>
    <s v=""/>
    <s v="CRG (TSGT) POR/POD"/>
    <s v="TSGT"/>
    <n v="202302"/>
    <x v="1"/>
    <s v="PWR-PHYS"/>
    <d v="2023-02-17T00:00:00"/>
    <d v="2023-02-17T00:00:00"/>
    <d v="2023-02-17T00:00:00"/>
    <n v="0"/>
    <s v="Custom"/>
    <n v="-152"/>
    <n v="-38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015"/>
    <s v="PCI Deal Key 388961"/>
    <s v="Sell"/>
    <x v="0"/>
    <s v=""/>
    <s v="CRG (TSGT) POR/POD"/>
    <s v="TSGT"/>
    <n v="202302"/>
    <x v="1"/>
    <s v="PWR-PHYS"/>
    <d v="2023-02-19T00:00:00"/>
    <d v="2023-02-19T00:00:00"/>
    <d v="2023-02-19T00:00:00"/>
    <n v="0"/>
    <s v="Custom"/>
    <n v="-242"/>
    <n v="-726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4295"/>
    <s v="PCI Deal Key 390163"/>
    <s v="Sell"/>
    <x v="0"/>
    <s v=""/>
    <s v="CRG (TSGT) POR/POD"/>
    <s v="TSGT"/>
    <n v="202302"/>
    <x v="1"/>
    <s v="PWR-PHYS"/>
    <d v="2023-02-21T00:00:00"/>
    <d v="2023-02-21T00:00:00"/>
    <d v="2023-02-21T00:00:00"/>
    <n v="0"/>
    <s v="Custom"/>
    <n v="-10"/>
    <n v="-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304"/>
    <s v="PCI Deal Key 390161"/>
    <s v="Sell"/>
    <x v="0"/>
    <s v=""/>
    <s v="CRG (TSGT) POR/POD"/>
    <s v="TSGT"/>
    <n v="202302"/>
    <x v="1"/>
    <s v="PWR-PHYS"/>
    <d v="2023-02-21T00:00:00"/>
    <d v="2023-02-21T00:00:00"/>
    <d v="2023-02-21T00:00:00"/>
    <n v="0"/>
    <s v="Custom"/>
    <n v="-20"/>
    <n v="-1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744"/>
    <s v="PCI Deal Key 394027"/>
    <s v="Sell"/>
    <x v="0"/>
    <s v=""/>
    <s v="CRG (TSGT) POR/POD"/>
    <s v="TSGT"/>
    <n v="202302"/>
    <x v="1"/>
    <s v="PWR-PHYS"/>
    <d v="2023-02-23T00:00:00"/>
    <d v="2023-02-23T00:00:00"/>
    <d v="2023-02-24T00:00:00"/>
    <n v="0"/>
    <s v="Custom"/>
    <n v="-34"/>
    <n v="-17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MPA - LE"/>
    <n v="2283835"/>
    <s v="PCI Deal Key 388722"/>
    <s v="Sell"/>
    <x v="0"/>
    <s v=""/>
    <s v="PACE (PPW) POR/POD"/>
    <s v="PACEN"/>
    <n v="202302"/>
    <x v="1"/>
    <s v="PWR-PHYS"/>
    <d v="2023-02-17T00:00:00"/>
    <d v="2023-02-17T00:00:00"/>
    <d v="2023-02-17T00:00:00"/>
    <n v="-3.4"/>
    <s v="Custom"/>
    <n v="-85"/>
    <n v="-6413.25"/>
    <n v="14993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3837"/>
    <s v="PCI Deal Key 388728"/>
    <s v="Sell"/>
    <x v="0"/>
    <s v=""/>
    <s v="MDWP (PPW) POR/POD"/>
    <s v="MONA"/>
    <n v="202302"/>
    <x v="1"/>
    <s v="PWR-PHYS"/>
    <d v="2023-02-17T00:00:00"/>
    <d v="2023-02-17T00:00:00"/>
    <d v="2023-02-17T00:00:00"/>
    <n v="-8.2222222222222197"/>
    <s v="Custom"/>
    <n v="-222"/>
    <n v="-16650"/>
    <n v="14993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2"/>
    <x v="1"/>
    <s v="PWR-PHYS"/>
    <d v="2023-01-01T00:00:00"/>
    <d v="2023-03-31T00:00:00"/>
    <d v="2022-11-17T00:00:00"/>
    <n v="-100"/>
    <s v="6 x 8 / 1 x 24 West"/>
    <n v="-28725"/>
    <n v="-1856017.44"/>
    <n v="149940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203"/>
    <x v="0"/>
    <x v="0"/>
    <s v="VITOL - LE"/>
    <n v="2281491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-400"/>
    <n v="-42400"/>
    <n v="149940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81492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-400"/>
    <n v="-42400"/>
    <n v="149940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2"/>
    <x v="1"/>
    <s v="PWR-PHYS-RSE"/>
    <d v="2019-05-01T00:00:00"/>
    <d v="2025-12-31T00:00:00"/>
    <d v="2019-09-19T00:00:00"/>
    <n v="0"/>
    <s v="ATC West"/>
    <n v="-98"/>
    <n v="-10161.620000000001"/>
    <n v="149860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81436"/>
    <s v=""/>
    <s v="Sell"/>
    <x v="0"/>
    <s v=""/>
    <s v="DJ (PPW) POR/POD"/>
    <s v="WYOEAST"/>
    <n v="202302"/>
    <x v="1"/>
    <s v="PWR-PHYS"/>
    <d v="2023-02-01T00:00:00"/>
    <d v="2023-02-01T00:00:00"/>
    <d v="2023-01-31T00:00:00"/>
    <n v="-17.0833333333333"/>
    <s v="Custom"/>
    <n v="-410"/>
    <n v="-41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437"/>
    <s v=""/>
    <s v="Sell"/>
    <x v="0"/>
    <s v=""/>
    <s v="DJ (PPW) POR/POD"/>
    <s v="WYOEAST"/>
    <n v="202302"/>
    <x v="1"/>
    <s v="PWR-PHYS"/>
    <d v="2023-02-01T00:00:00"/>
    <d v="2023-02-01T00:00:00"/>
    <d v="2023-01-31T00:00:00"/>
    <n v="-5.4166666666666696"/>
    <s v="Custom"/>
    <n v="-130"/>
    <n v="-143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657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0"/>
    <s v="Custom"/>
    <n v="-480"/>
    <n v="-72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658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.0833333333333299"/>
    <s v="Custom"/>
    <n v="-50"/>
    <n v="-8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789"/>
    <s v=""/>
    <s v="Sell"/>
    <x v="0"/>
    <s v=""/>
    <s v="DJ (PPW) POR/POD"/>
    <s v="WYOEAST"/>
    <n v="202302"/>
    <x v="1"/>
    <s v="PWR-PHYS"/>
    <d v="2023-02-03T00:00:00"/>
    <d v="2023-02-04T00:00:00"/>
    <d v="2023-02-02T00:00:00"/>
    <n v="-11.6666666666667"/>
    <s v="Custom"/>
    <n v="-560"/>
    <n v="-336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895"/>
    <s v=""/>
    <s v="Sell"/>
    <x v="0"/>
    <s v=""/>
    <s v="DJ (PPW) POR/POD"/>
    <s v="WYOEAST"/>
    <n v="202302"/>
    <x v="1"/>
    <s v="PWR-PHYS"/>
    <d v="2023-02-05T00:00:00"/>
    <d v="2023-02-06T00:00:00"/>
    <d v="2023-02-03T00:00:00"/>
    <n v="-10.4166666666667"/>
    <s v="Custom"/>
    <n v="-500"/>
    <n v="-225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052"/>
    <s v=""/>
    <s v="Sell"/>
    <x v="0"/>
    <s v=""/>
    <s v="DJ (PPW) POR/POD"/>
    <s v="WYOEAST"/>
    <n v="202302"/>
    <x v="1"/>
    <s v="PWR-PHYS"/>
    <d v="2023-02-07T00:00:00"/>
    <d v="2023-02-07T00:00:00"/>
    <d v="2023-02-06T00:00:00"/>
    <n v="-10.8333333333333"/>
    <s v="Custom"/>
    <n v="-260"/>
    <n v="-13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159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10.2083333333333"/>
    <s v="Custom"/>
    <n v="-245"/>
    <n v="-122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276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11.25"/>
    <s v="Custom"/>
    <n v="-270"/>
    <n v="-162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543"/>
    <s v=""/>
    <s v="Sell"/>
    <x v="0"/>
    <s v=""/>
    <s v="DJ (PPW) POR/POD"/>
    <s v="WYOEAST"/>
    <n v="202302"/>
    <x v="1"/>
    <s v="PWR-PHYS"/>
    <d v="2023-02-10T00:00:00"/>
    <d v="2023-02-11T00:00:00"/>
    <d v="2023-02-09T00:00:00"/>
    <n v="-10"/>
    <s v="Custom"/>
    <n v="-480"/>
    <n v="-288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976"/>
    <s v=""/>
    <s v="Sell"/>
    <x v="0"/>
    <s v=""/>
    <s v="DJ (PPW) POR/POD"/>
    <s v="WYOEAST"/>
    <n v="202302"/>
    <x v="1"/>
    <s v="PWR-PHYS"/>
    <d v="2023-02-13T00:00:00"/>
    <d v="2023-02-13T00:00:00"/>
    <d v="2023-02-10T00:00:00"/>
    <n v="-2.0833333333333299"/>
    <s v="Custom"/>
    <n v="-50"/>
    <n v="-3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330"/>
    <s v=""/>
    <s v="Sell"/>
    <x v="0"/>
    <s v=""/>
    <s v="DJ (PPW) POR/POD"/>
    <s v="WYOEAST"/>
    <n v="202302"/>
    <x v="1"/>
    <s v="PWR-PHYS"/>
    <d v="2023-02-15T00:00:00"/>
    <d v="2023-02-15T00:00:00"/>
    <d v="2023-02-14T00:00:00"/>
    <n v="-18.3333333333333"/>
    <s v="Custom"/>
    <n v="-440"/>
    <n v="-308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468"/>
    <s v=""/>
    <s v="Sell"/>
    <x v="0"/>
    <s v=""/>
    <s v="DJ (PPW) POR/POD"/>
    <s v="WYOEAST"/>
    <n v="202302"/>
    <x v="1"/>
    <s v="PWR-PHYS"/>
    <d v="2023-02-16T00:00:00"/>
    <d v="2023-02-17T00:00:00"/>
    <d v="2023-02-15T00:00:00"/>
    <n v="-9.6875"/>
    <s v="Custom"/>
    <n v="-465"/>
    <n v="-325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683"/>
    <s v=""/>
    <s v="Sell"/>
    <x v="0"/>
    <s v=""/>
    <s v="DJ (PPW) POR/POD"/>
    <s v="WYOEAST"/>
    <n v="202302"/>
    <x v="1"/>
    <s v="PWR-PHYS"/>
    <d v="2023-02-19T00:00:00"/>
    <d v="2023-02-19T00:00:00"/>
    <d v="2023-02-16T00:00:00"/>
    <n v="-2.0833333333333299"/>
    <s v="Custom"/>
    <n v="-50"/>
    <n v="-25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842"/>
    <s v=""/>
    <s v="Sell"/>
    <x v="0"/>
    <s v=""/>
    <s v="DJ (PPW) POR/POD"/>
    <s v="WYOEAST"/>
    <n v="202302"/>
    <x v="1"/>
    <s v="PWR-PHYS"/>
    <d v="2023-02-20T00:00:00"/>
    <d v="2023-02-21T00:00:00"/>
    <d v="2023-02-17T00:00:00"/>
    <n v="-8.8541666666666696"/>
    <s v="Custom"/>
    <n v="-425"/>
    <n v="-280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140"/>
    <s v=""/>
    <s v="Sell"/>
    <x v="0"/>
    <s v=""/>
    <s v="DJ (PPW) POR/POD"/>
    <s v="WYOEAST"/>
    <n v="202302"/>
    <x v="1"/>
    <s v="PWR-PHYS"/>
    <d v="2023-02-22T00:00:00"/>
    <d v="2023-02-22T00:00:00"/>
    <d v="2023-02-21T00:00:00"/>
    <n v="-11.875"/>
    <s v="Custom"/>
    <n v="-285"/>
    <n v="-199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141"/>
    <s v=""/>
    <s v="Sell"/>
    <x v="0"/>
    <s v=""/>
    <s v="DJ (PPW) POR/POD"/>
    <s v="WYOEAST"/>
    <n v="202302"/>
    <x v="1"/>
    <s v="PWR-PHYS"/>
    <d v="2023-02-22T00:00:00"/>
    <d v="2023-02-22T00:00:00"/>
    <d v="2023-02-21T00:00:00"/>
    <n v="-15"/>
    <s v="Custom"/>
    <n v="-360"/>
    <n v="-27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315"/>
    <s v=""/>
    <s v="Sell"/>
    <x v="0"/>
    <s v=""/>
    <s v="DJ (PPW) POR/POD"/>
    <s v="WYOEAST"/>
    <n v="202302"/>
    <x v="1"/>
    <s v="PWR-PHYS"/>
    <d v="2023-02-23T00:00:00"/>
    <d v="2023-02-23T00:00:00"/>
    <d v="2023-02-22T00:00:00"/>
    <n v="-46.875"/>
    <s v="Custom"/>
    <n v="-1125"/>
    <n v="-1063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581"/>
    <s v=""/>
    <s v="Sell"/>
    <x v="0"/>
    <s v=""/>
    <s v="DJ (PPW) POR/POD"/>
    <s v="WYOEAST"/>
    <n v="202302"/>
    <x v="1"/>
    <s v="PWR-PHYS"/>
    <d v="2023-02-24T00:00:00"/>
    <d v="2023-02-25T00:00:00"/>
    <d v="2023-02-23T00:00:00"/>
    <n v="-6.5104166666666696"/>
    <s v="Custom"/>
    <n v="-625"/>
    <n v="-812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754"/>
    <s v=""/>
    <s v="Sell"/>
    <x v="0"/>
    <s v=""/>
    <s v="DJ (PPW) POR/POD"/>
    <s v="WYOEAST"/>
    <n v="202302"/>
    <x v="1"/>
    <s v="PWR-PHYS"/>
    <d v="2023-02-26T00:00:00"/>
    <d v="2023-02-27T00:00:00"/>
    <d v="2023-02-24T00:00:00"/>
    <n v="-1.875"/>
    <s v="Custom"/>
    <n v="-90"/>
    <n v="-9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3"/>
    <x v="0"/>
    <x v="0"/>
    <s v="WAMP - LE"/>
    <n v="2284976"/>
    <s v=""/>
    <s v="Sell"/>
    <x v="0"/>
    <s v=""/>
    <s v="COB Market"/>
    <s v="COB"/>
    <n v="202302"/>
    <x v="1"/>
    <s v="PWR-PHYS"/>
    <d v="2023-02-28T00:00:00"/>
    <d v="2023-02-28T00:00:00"/>
    <d v="2023-02-27T00:00:00"/>
    <n v="-25"/>
    <s v="6 x 8 / 1 x 24 West"/>
    <n v="-200"/>
    <n v="-18200"/>
    <n v="14966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5"/>
    <x v="0"/>
    <x v="0"/>
    <s v="WAPACRS - LE"/>
    <n v="2281438"/>
    <s v=""/>
    <s v="Sell"/>
    <x v="0"/>
    <s v=""/>
    <s v="4C Market"/>
    <s v="4C"/>
    <n v="202302"/>
    <x v="1"/>
    <s v="PWR-PHYS"/>
    <d v="2023-02-01T00:00:00"/>
    <d v="2023-02-01T00:00:00"/>
    <d v="2023-01-31T00:00:00"/>
    <n v="-8.9583333333333304"/>
    <s v="Custom"/>
    <n v="-215"/>
    <n v="-2687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439"/>
    <s v=""/>
    <s v="Sell"/>
    <x v="0"/>
    <s v=""/>
    <s v="4C Market"/>
    <s v="4C"/>
    <n v="202302"/>
    <x v="1"/>
    <s v="PWR-PHYS"/>
    <d v="2023-02-01T00:00:00"/>
    <d v="2023-02-01T00:00:00"/>
    <d v="2023-01-31T00:00:00"/>
    <n v="-8.125"/>
    <s v="Custom"/>
    <n v="-195"/>
    <n v="-23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659"/>
    <s v=""/>
    <s v="Sell"/>
    <x v="0"/>
    <s v=""/>
    <s v="4C Market"/>
    <s v="4C"/>
    <n v="202302"/>
    <x v="1"/>
    <s v="PWR-PHYS"/>
    <d v="2023-02-02T00:00:00"/>
    <d v="2023-02-02T00:00:00"/>
    <d v="2023-02-01T00:00:00"/>
    <n v="-13.5416666666667"/>
    <s v="Custom"/>
    <n v="-325"/>
    <n v="-585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790"/>
    <s v=""/>
    <s v="Sell"/>
    <x v="0"/>
    <s v=""/>
    <s v="4C Market"/>
    <s v="4C"/>
    <n v="202302"/>
    <x v="1"/>
    <s v="PWR-PHYS"/>
    <d v="2023-02-03T00:00:00"/>
    <d v="2023-02-04T00:00:00"/>
    <d v="2023-02-02T00:00:00"/>
    <n v="-12.0833333333333"/>
    <s v="Custom"/>
    <n v="-580"/>
    <n v="-4756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896"/>
    <s v=""/>
    <s v="Sell"/>
    <x v="0"/>
    <s v=""/>
    <s v="4C Market"/>
    <s v="4C"/>
    <n v="202302"/>
    <x v="1"/>
    <s v="PWR-PHYS"/>
    <d v="2023-02-05T00:00:00"/>
    <d v="2023-02-06T00:00:00"/>
    <d v="2023-02-03T00:00:00"/>
    <n v="-11.875"/>
    <s v="Custom"/>
    <n v="-570"/>
    <n v="-2964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053"/>
    <s v=""/>
    <s v="Sell"/>
    <x v="0"/>
    <s v=""/>
    <s v="4C Market"/>
    <s v="4C"/>
    <n v="202302"/>
    <x v="1"/>
    <s v="PWR-PHYS"/>
    <d v="2023-02-07T00:00:00"/>
    <d v="2023-02-07T00:00:00"/>
    <d v="2023-02-06T00:00:00"/>
    <n v="-16.875"/>
    <s v="Custom"/>
    <n v="-405"/>
    <n v="-243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160"/>
    <s v=""/>
    <s v="Sell"/>
    <x v="0"/>
    <s v=""/>
    <s v="4C Market"/>
    <s v="4C"/>
    <n v="202302"/>
    <x v="1"/>
    <s v="PWR-PHYS"/>
    <d v="2023-02-08T00:00:00"/>
    <d v="2023-02-08T00:00:00"/>
    <d v="2023-02-07T00:00:00"/>
    <n v="-19.375"/>
    <s v="Custom"/>
    <n v="-465"/>
    <n v="-279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277"/>
    <s v=""/>
    <s v="Sell"/>
    <x v="0"/>
    <s v=""/>
    <s v="4C Market"/>
    <s v="4C"/>
    <n v="202302"/>
    <x v="1"/>
    <s v="PWR-PHYS"/>
    <d v="2023-02-09T00:00:00"/>
    <d v="2023-02-09T00:00:00"/>
    <d v="2023-02-08T00:00:00"/>
    <n v="-13.5416666666667"/>
    <s v="Custom"/>
    <n v="-325"/>
    <n v="-227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293"/>
    <s v=""/>
    <s v="Sell"/>
    <x v="0"/>
    <s v=""/>
    <s v="4C Market"/>
    <s v="4C"/>
    <n v="202302"/>
    <x v="1"/>
    <s v="PWR-PHYS"/>
    <d v="2023-02-09T00:00:00"/>
    <d v="2023-02-09T00:00:00"/>
    <d v="2023-02-08T00:00:00"/>
    <n v="-32.083333333333293"/>
    <s v="Custom"/>
    <n v="-770"/>
    <n v="-577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16"/>
    <s v="PCI Deal Key 381233"/>
    <s v="Sell"/>
    <x v="0"/>
    <s v=""/>
    <s v="CRG (CRCM) POR/POD"/>
    <s v="CRCM"/>
    <n v="202302"/>
    <x v="1"/>
    <s v="PWR-PHYS"/>
    <d v="2023-02-09T00:00:00"/>
    <d v="2023-02-09T00:00:00"/>
    <d v="2023-02-08T00:00:00"/>
    <n v="0"/>
    <s v="Custom"/>
    <n v="-147"/>
    <n v="-4305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21"/>
    <s v="PCI Deal Key 381235"/>
    <s v="Sell"/>
    <x v="0"/>
    <s v=""/>
    <s v="CRG (CRCM) POR/POD"/>
    <s v="CRCM"/>
    <n v="202302"/>
    <x v="1"/>
    <s v="PWR-PHYS"/>
    <d v="2023-02-09T00:00:00"/>
    <d v="2023-02-09T00:00:00"/>
    <d v="2023-02-08T00:00:00"/>
    <n v="0"/>
    <s v="Custom"/>
    <n v="-112"/>
    <n v="-32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44"/>
    <s v=""/>
    <s v="Sell"/>
    <x v="0"/>
    <s v=""/>
    <s v="4C Market"/>
    <s v="4C"/>
    <n v="202302"/>
    <x v="1"/>
    <s v="PWR-PHYS"/>
    <d v="2023-02-10T00:00:00"/>
    <d v="2023-02-11T00:00:00"/>
    <d v="2023-02-09T00:00:00"/>
    <n v="-14.1666666666667"/>
    <s v="Custom"/>
    <n v="-680"/>
    <n v="-47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977"/>
    <s v=""/>
    <s v="Sell"/>
    <x v="0"/>
    <s v=""/>
    <s v="4C Market"/>
    <s v="4C"/>
    <n v="202302"/>
    <x v="1"/>
    <s v="PWR-PHYS"/>
    <d v="2023-02-12T00:00:00"/>
    <d v="2023-02-13T00:00:00"/>
    <d v="2023-02-10T00:00:00"/>
    <n v="-9.5833333333333304"/>
    <s v="Custom"/>
    <n v="-460"/>
    <n v="-27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178"/>
    <s v=""/>
    <s v="Sell"/>
    <x v="0"/>
    <s v=""/>
    <s v="4C Market"/>
    <s v="4C"/>
    <n v="202302"/>
    <x v="1"/>
    <s v="PWR-PHYS"/>
    <d v="2023-02-14T00:00:00"/>
    <d v="2023-02-14T00:00:00"/>
    <d v="2023-02-13T00:00:00"/>
    <n v="-5.4166666666666696"/>
    <s v="Custom"/>
    <n v="-130"/>
    <n v="-78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180"/>
    <s v=""/>
    <s v="Sell"/>
    <x v="0"/>
    <s v=""/>
    <s v="4C Market"/>
    <s v="4C"/>
    <n v="202302"/>
    <x v="1"/>
    <s v="PWR-PHYS"/>
    <d v="2023-02-14T00:00:00"/>
    <d v="2023-02-14T00:00:00"/>
    <d v="2023-02-13T00:00:00"/>
    <n v="-6.6666666666666696"/>
    <s v="Custom"/>
    <n v="-160"/>
    <n v="-9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299"/>
    <s v="PCI Deal Key 384243"/>
    <s v="Sell"/>
    <x v="0"/>
    <s v=""/>
    <s v="CRG (CRCM) POR/POD"/>
    <s v="CRCM"/>
    <n v="202302"/>
    <x v="1"/>
    <s v="PWR-PHYS"/>
    <d v="2023-02-13T00:00:00"/>
    <d v="2023-02-13T00:00:00"/>
    <d v="2023-02-13T00:00:00"/>
    <n v="0"/>
    <s v="Custom"/>
    <n v="-156"/>
    <n v="-39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328"/>
    <s v="PCI Deal Key 384259"/>
    <s v="Sell"/>
    <x v="0"/>
    <s v=""/>
    <s v="CRG (CRCM) POR/POD"/>
    <s v="CRCM"/>
    <n v="202302"/>
    <x v="1"/>
    <s v="PWR-PHYS"/>
    <d v="2023-02-14T00:00:00"/>
    <d v="2023-02-14T00:00:00"/>
    <d v="2023-02-14T00:00:00"/>
    <n v="0"/>
    <s v="Custom"/>
    <n v="-80"/>
    <n v="-16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331"/>
    <s v=""/>
    <s v="Sell"/>
    <x v="0"/>
    <s v=""/>
    <s v="4C Market"/>
    <s v="4C"/>
    <n v="202302"/>
    <x v="1"/>
    <s v="PWR-PHYS"/>
    <d v="2023-02-15T00:00:00"/>
    <d v="2023-02-15T00:00:00"/>
    <d v="2023-02-14T00:00:00"/>
    <n v="-11.6666666666667"/>
    <s v="Custom"/>
    <n v="-280"/>
    <n v="-22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404"/>
    <s v="PCI Deal Key 385250"/>
    <s v="Sell"/>
    <x v="0"/>
    <s v=""/>
    <s v="CRG (CRCM) POR/POD"/>
    <s v="CRCM"/>
    <n v="202302"/>
    <x v="1"/>
    <s v="PWR-PHYS"/>
    <d v="2023-02-14T00:00:00"/>
    <d v="2023-02-14T00:00:00"/>
    <d v="2023-02-14T00:00:00"/>
    <n v="0"/>
    <s v="Custom"/>
    <n v="-112"/>
    <n v="-336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469"/>
    <s v=""/>
    <s v="Sell"/>
    <x v="0"/>
    <s v=""/>
    <s v="4C Market"/>
    <s v="4C"/>
    <n v="202302"/>
    <x v="1"/>
    <s v="PWR-PHYS"/>
    <d v="2023-02-16T00:00:00"/>
    <d v="2023-02-17T00:00:00"/>
    <d v="2023-02-15T00:00:00"/>
    <n v="-14.0625"/>
    <s v="Custom"/>
    <n v="-675"/>
    <n v="-540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534"/>
    <s v="PCI Deal Key 386639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276"/>
    <n v="-82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535"/>
    <s v="PCI Deal Key 386640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204"/>
    <n v="-612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649"/>
    <s v="PCI Deal Key 386908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78"/>
    <n v="-234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682"/>
    <s v=""/>
    <s v="Sell"/>
    <x v="0"/>
    <s v=""/>
    <s v="4C Market"/>
    <s v="4C"/>
    <n v="202302"/>
    <x v="1"/>
    <s v="PWR-PHYS"/>
    <d v="2023-02-18T00:00:00"/>
    <d v="2023-02-19T00:00:00"/>
    <d v="2023-02-16T00:00:00"/>
    <n v="-7.3958333333333295"/>
    <s v="Custom"/>
    <n v="-355"/>
    <n v="-2307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14"/>
    <s v="PCI Deal Key 387926"/>
    <s v="Sell"/>
    <x v="0"/>
    <s v=""/>
    <s v="CRG (CRCM) POR/POD"/>
    <s v="CRCM"/>
    <n v="202302"/>
    <x v="1"/>
    <s v="PWR-PHYS"/>
    <d v="2023-02-16T00:00:00"/>
    <d v="2023-02-16T00:00:00"/>
    <d v="2023-02-16T00:00:00"/>
    <n v="0"/>
    <s v="Custom"/>
    <n v="-210"/>
    <n v="-63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43"/>
    <s v=""/>
    <s v="Sell"/>
    <x v="0"/>
    <s v=""/>
    <s v="4C Market"/>
    <s v="4C"/>
    <n v="202302"/>
    <x v="1"/>
    <s v="PWR-PHYS"/>
    <d v="2023-02-20T00:00:00"/>
    <d v="2023-02-21T00:00:00"/>
    <d v="2023-02-17T00:00:00"/>
    <n v="-9.375"/>
    <s v="Custom"/>
    <n v="-450"/>
    <n v="-297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66"/>
    <s v="PCI Deal Key 388770"/>
    <s v="Sell"/>
    <x v="0"/>
    <s v=""/>
    <s v="CRG (CRCM) POR/POD"/>
    <s v="CRCM"/>
    <n v="202302"/>
    <x v="1"/>
    <s v="PWR-PHYS"/>
    <d v="2023-02-17T00:00:00"/>
    <d v="2023-02-17T00:00:00"/>
    <d v="2023-02-17T00:00:00"/>
    <n v="0"/>
    <s v="Custom"/>
    <n v="-240"/>
    <n v="-72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142"/>
    <s v=""/>
    <s v="Sell"/>
    <x v="0"/>
    <s v=""/>
    <s v="4C Market"/>
    <s v="4C"/>
    <n v="202302"/>
    <x v="1"/>
    <s v="PWR-PHYS"/>
    <d v="2023-02-22T00:00:00"/>
    <d v="2023-02-22T00:00:00"/>
    <d v="2023-02-21T00:00:00"/>
    <n v="-5.8333333333333295"/>
    <s v="Custom"/>
    <n v="-140"/>
    <n v="-119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144"/>
    <s v=""/>
    <s v="Sell"/>
    <x v="0"/>
    <s v=""/>
    <s v="4C Market"/>
    <s v="4C"/>
    <n v="202302"/>
    <x v="1"/>
    <s v="PWR-PHYS"/>
    <d v="2023-02-22T00:00:00"/>
    <d v="2023-02-22T00:00:00"/>
    <d v="2023-02-21T00:00:00"/>
    <n v="-3.3333333333333295"/>
    <s v="Custom"/>
    <n v="-80"/>
    <n v="-6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316"/>
    <s v=""/>
    <s v="Sell"/>
    <x v="0"/>
    <s v=""/>
    <s v="4C Market"/>
    <s v="4C"/>
    <n v="202302"/>
    <x v="1"/>
    <s v="PWR-PHYS"/>
    <d v="2023-02-23T00:00:00"/>
    <d v="2023-02-23T00:00:00"/>
    <d v="2023-02-22T00:00:00"/>
    <n v="-5.8333333333333295"/>
    <s v="Custom"/>
    <n v="-140"/>
    <n v="-133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4"/>
    <s v="PCI Deal Key 391506"/>
    <s v="Sell"/>
    <x v="0"/>
    <s v=""/>
    <s v="CRG (CRCM) POR/POD"/>
    <s v="CRCM"/>
    <n v="202302"/>
    <x v="1"/>
    <s v="PWR-PHYS"/>
    <d v="2023-02-22T00:00:00"/>
    <d v="2023-02-22T00:00:00"/>
    <d v="2023-02-22T00:00:00"/>
    <n v="0"/>
    <s v="Custom"/>
    <n v="-20"/>
    <n v="-8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5"/>
    <s v="PCI Deal Key 391508"/>
    <s v="Sell"/>
    <x v="0"/>
    <s v=""/>
    <s v="CRG (CRCM) POR/POD"/>
    <s v="CRCM"/>
    <n v="202302"/>
    <x v="1"/>
    <s v="PWR-PHYS"/>
    <d v="2023-02-22T00:00:00"/>
    <d v="2023-02-22T00:00:00"/>
    <d v="2023-02-22T00:00:00"/>
    <n v="0"/>
    <s v="Custom"/>
    <n v="-54"/>
    <n v="-216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6"/>
    <s v="PCI Deal Key 391510"/>
    <s v="Sell"/>
    <x v="0"/>
    <s v=""/>
    <s v="CRG (CRCM) POR/POD"/>
    <s v="CRCM"/>
    <n v="202302"/>
    <x v="1"/>
    <s v="PWR-PHYS"/>
    <d v="2023-02-23T00:00:00"/>
    <d v="2023-02-23T00:00:00"/>
    <d v="2023-02-22T00:00:00"/>
    <n v="0"/>
    <s v="Custom"/>
    <n v="-60"/>
    <n v="-24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7"/>
    <s v="PCI Deal Key 391512"/>
    <s v="Sell"/>
    <x v="0"/>
    <s v=""/>
    <s v="CRG (CRCM) POR/POD"/>
    <s v="CRCM"/>
    <n v="202302"/>
    <x v="1"/>
    <s v="PWR-PHYS"/>
    <d v="2023-02-23T00:00:00"/>
    <d v="2023-02-23T00:00:00"/>
    <d v="2023-02-22T00:00:00"/>
    <n v="0"/>
    <s v="Custom"/>
    <n v="-162"/>
    <n v="-64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82"/>
    <s v=""/>
    <s v="Sell"/>
    <x v="0"/>
    <s v=""/>
    <s v="4C Market"/>
    <s v="4C"/>
    <n v="202302"/>
    <x v="1"/>
    <s v="PWR-PHYS"/>
    <d v="2023-02-24T00:00:00"/>
    <d v="2023-02-25T00:00:00"/>
    <d v="2023-02-23T00:00:00"/>
    <n v="-2.625"/>
    <s v="Custom"/>
    <n v="-630"/>
    <n v="-1039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755"/>
    <s v=""/>
    <s v="Sell"/>
    <x v="0"/>
    <s v=""/>
    <s v="4C Market"/>
    <s v="4C"/>
    <n v="202302"/>
    <x v="1"/>
    <s v="PWR-PHYS"/>
    <d v="2023-02-26T00:00:00"/>
    <d v="2023-02-27T00:00:00"/>
    <d v="2023-02-24T00:00:00"/>
    <n v="-12.1875"/>
    <s v="Custom"/>
    <n v="-585"/>
    <n v="-643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964"/>
    <s v=""/>
    <s v="Sell"/>
    <x v="0"/>
    <s v=""/>
    <s v="4C Market"/>
    <s v="4C"/>
    <n v="202302"/>
    <x v="1"/>
    <s v="PWR-PHYS"/>
    <d v="2023-02-28T00:00:00"/>
    <d v="2023-02-28T00:00:00"/>
    <d v="2023-02-27T00:00:00"/>
    <n v="-7.2916666666666696"/>
    <s v="Custom"/>
    <n v="-175"/>
    <n v="-1662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0T00:00:00"/>
    <n v="0"/>
    <s v="ATC West"/>
    <n v="-12"/>
    <n v="-1002.36"/>
    <n v="150278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HPL - LE"/>
    <n v="2286387"/>
    <s v=""/>
    <s v="Sell"/>
    <x v="0"/>
    <s v=""/>
    <s v="DJ (PPW) POR/POD"/>
    <s v="WYOEAST"/>
    <n v="202303"/>
    <x v="2"/>
    <s v="PWR-PHYS"/>
    <d v="2023-03-14T00:00:00"/>
    <d v="2023-03-14T00:00:00"/>
    <d v="2023-03-13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388"/>
    <s v=""/>
    <s v="Sell"/>
    <x v="0"/>
    <s v=""/>
    <s v="DJ (PPW) POR/POD"/>
    <s v="WYOEAST"/>
    <n v="202303"/>
    <x v="2"/>
    <s v="PWR-PHYS"/>
    <d v="2023-03-14T00:00:00"/>
    <d v="2023-03-14T00:00:00"/>
    <d v="2023-03-13T00:00:00"/>
    <n v="-50"/>
    <s v="6 x 8 / 1 x 24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515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516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50"/>
    <s v="6 x 8 / 1 x 24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-399"/>
    <n v="-15960"/>
    <n v="150463"/>
    <s v="Internal"/>
    <s v="Short-term Firm Whls"/>
    <s v="11_PWR_Actuals_Event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58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59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50"/>
    <s v="6 x 8 / 1 x 24 West"/>
    <n v="-1600"/>
    <n v="-64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61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25"/>
    <s v="6 x 16 / 7 to 22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7290"/>
    <s v="PCI Deal Key 413781"/>
    <s v="Sell"/>
    <x v="0"/>
    <s v=""/>
    <s v="DJ (BHBE) POR/POD"/>
    <s v="BHBE"/>
    <n v="202303"/>
    <x v="2"/>
    <s v="PWR-PHYS"/>
    <d v="2023-03-18T00:00:00"/>
    <d v="2023-03-18T00:00:00"/>
    <d v="2023-03-18T00:00:00"/>
    <n v="0"/>
    <s v="Custom"/>
    <n v="-40"/>
    <n v="-1560"/>
    <n v="150463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7291"/>
    <s v="PCI Deal Key 413783"/>
    <s v="Sell"/>
    <x v="0"/>
    <s v=""/>
    <s v="DJ (LAPT) POR/POD"/>
    <s v="LAPT"/>
    <n v="202303"/>
    <x v="2"/>
    <s v="PWR-PHYS"/>
    <d v="2023-03-18T00:00:00"/>
    <d v="2023-03-18T00:00:00"/>
    <d v="2023-03-18T00:00:00"/>
    <n v="0"/>
    <s v="Custom"/>
    <n v="-40"/>
    <n v="-1040"/>
    <n v="150463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86948"/>
    <s v="PCI Deal Key 412449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200"/>
    <n v="-6000"/>
    <n v="15040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8019"/>
    <s v=""/>
    <s v="Sell"/>
    <x v="0"/>
    <s v=""/>
    <s v="BPAT.PACW (PPW) POR/POD"/>
    <s v="W MAIN"/>
    <n v="202303"/>
    <x v="2"/>
    <s v="PWR-PHYS"/>
    <d v="2023-03-27T00:00:00"/>
    <d v="2023-03-27T00:00:00"/>
    <d v="2023-03-24T00:00:00"/>
    <n v="-12.5"/>
    <s v="Custom"/>
    <n v="-600"/>
    <n v="-47364"/>
    <n v="15040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3"/>
    <x v="2"/>
    <s v="PWR-PHYS"/>
    <d v="2023-01-01T00:00:00"/>
    <d v="2023-03-31T00:00:00"/>
    <d v="2022-12-02T00:00:00"/>
    <n v="-25"/>
    <s v="6 x 8 / 1 x 24 West"/>
    <n v="-7775"/>
    <n v="-767781.25"/>
    <n v="150434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506"/>
    <x v="0"/>
    <x v="0"/>
    <s v="CHEPUD - LE"/>
    <n v="1335611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0T00:00:00"/>
    <n v="0"/>
    <s v="ATC West"/>
    <n v="-2"/>
    <n v="-106.6"/>
    <n v="150403"/>
    <s v="Internal"/>
    <s v="Short-term Firm Whls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205"/>
    <x v="0"/>
    <x v="0"/>
    <s v="CITIGRP - LE"/>
    <n v="2236243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16 / 7 to 22 West"/>
    <n v="-10715"/>
    <n v="-602718.75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8 / 1 x 24 West"/>
    <n v="-7775"/>
    <n v="-472331.25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16 / 7 to 22 West"/>
    <n v="-10640"/>
    <n v="-79268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8 / 1 x 24 West"/>
    <n v="-7775"/>
    <n v="-59090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8 / 1 x 24 West"/>
    <n v="-3110"/>
    <n v="-23636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16 / 7 to 22 West"/>
    <n v="-4320"/>
    <n v="-32184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45304"/>
    <s v=""/>
    <s v="Sell"/>
    <x v="0"/>
    <s v=""/>
    <s v="PV Market"/>
    <s v="PV"/>
    <n v="202206"/>
    <x v="2"/>
    <s v="PWR-PHYS"/>
    <d v="2022-06-13T00:00:00"/>
    <d v="2022-06-13T00:00:00"/>
    <d v="2022-06-10T00:00:00"/>
    <n v="-100"/>
    <s v="6 x 16 / 7 to 22 West"/>
    <n v="-12"/>
    <n v="-966.72"/>
    <n v="150609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209"/>
    <x v="0"/>
    <x v="0"/>
    <s v="CLATPUD - LE"/>
    <n v="2287021"/>
    <s v="PCI Deal Key 413519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07"/>
    <n v="-3805"/>
    <n v="150491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7289"/>
    <s v="PCI Deal Key 413771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5"/>
    <n v="-875"/>
    <n v="150491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DPI - LE"/>
    <n v="2285850"/>
    <s v="PCI Deal Key 403682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100"/>
    <n v="-15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285863"/>
    <s v="PCI Deal Key 403696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100"/>
    <n v="-15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285935"/>
    <s v="PCI Deal Key 403899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400"/>
    <n v="-54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LPASO - LE"/>
    <n v="2290692"/>
    <s v="PCI Deal Key 437107"/>
    <s v="Sell"/>
    <x v="0"/>
    <s v=""/>
    <s v="PALOVERDE500 (AZPS) POR/POD"/>
    <s v="AZPS"/>
    <n v="202303"/>
    <x v="2"/>
    <s v="PWR-PHYS"/>
    <d v="2023-03-05T00:00:00"/>
    <d v="2023-03-05T00:00:00"/>
    <d v="2023-04-17T00:00:00"/>
    <n v="0"/>
    <s v="Custom"/>
    <n v="-200"/>
    <n v="-4200"/>
    <n v="150574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12"/>
    <x v="0"/>
    <x v="0"/>
    <s v="ELPASO - LE"/>
    <n v="2290834"/>
    <s v="PCI Deal Key 438231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-18"/>
    <n v="-324"/>
    <n v="150574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87017"/>
    <s v="PCI Deal Key 413503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26"/>
    <n v="-4450"/>
    <n v="15048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7271"/>
    <s v="PCI Deal Key 413745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2"/>
    <n v="-770"/>
    <n v="15048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3"/>
    <x v="2"/>
    <s v="PWR-PHYS-RSE"/>
    <d v="2015-10-08T00:00:00"/>
    <d v="2025-12-31T00:00:00"/>
    <d v="2015-11-19T00:00:00"/>
    <n v="0"/>
    <s v="ATC West"/>
    <n v="-82"/>
    <n v="-5200.7"/>
    <n v="150430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GUZMAN - LE"/>
    <n v="2285953"/>
    <s v="PCI Deal Key 404690"/>
    <s v="Sell"/>
    <x v="0"/>
    <s v=""/>
    <s v="BPAT.PACW (BPAT) POR/POD"/>
    <s v="BPAT"/>
    <n v="202303"/>
    <x v="2"/>
    <s v="PWR-PHYS"/>
    <d v="2023-03-08T00:00:00"/>
    <d v="2023-03-08T00:00:00"/>
    <d v="2023-03-08T00:00:00"/>
    <n v="0"/>
    <s v="Custom"/>
    <n v="-100"/>
    <n v="-13000"/>
    <n v="150575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BPAT"/>
    <s v="West"/>
    <s v="OR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285916"/>
    <s v="PCI Deal Key 403857"/>
    <s v="Sell"/>
    <x v="0"/>
    <s v=""/>
    <s v="BPAT.PACW (BPAT) POR/POD"/>
    <s v="BPAT"/>
    <n v="202303"/>
    <x v="2"/>
    <s v="PWR-PHYS"/>
    <d v="2023-03-07T00:00:00"/>
    <d v="2023-03-07T00:00:00"/>
    <d v="2023-03-07T00:00:00"/>
    <n v="0"/>
    <s v="Custom"/>
    <n v="-40"/>
    <n v="-4800"/>
    <n v="15049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8189"/>
    <s v="PCI Deal Key 420203"/>
    <s v="Sell"/>
    <x v="0"/>
    <s v=""/>
    <s v="BPAT.PACW (BPAT) POR/POD"/>
    <s v="BPAT"/>
    <n v="202303"/>
    <x v="2"/>
    <s v="PWR-PHYS"/>
    <d v="2023-03-25T00:00:00"/>
    <d v="2023-03-25T00:00:00"/>
    <d v="2023-03-25T00:00:00"/>
    <n v="0"/>
    <s v="Custom"/>
    <n v="-100"/>
    <n v="-8500"/>
    <n v="15049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3"/>
    <x v="2"/>
    <s v="PWR-PHYS-RSE"/>
    <d v="2014-01-01T00:00:00"/>
    <d v="2025-12-31T00:00:00"/>
    <d v="2013-12-20T00:00:00"/>
    <n v="0"/>
    <s v="ATC West"/>
    <n v="-14"/>
    <n v="-608.72"/>
    <n v="15028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506"/>
    <x v="0"/>
    <x v="0"/>
    <s v="IDAHOPC - LE"/>
    <n v="1337213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4T00:00:00"/>
    <n v="0"/>
    <s v="ATC West"/>
    <n v="-6"/>
    <n v="-260.88"/>
    <n v="15028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IDAHOPC - LE"/>
    <n v="2287015"/>
    <s v="PCI Deal Key 413483"/>
    <s v="Sell"/>
    <x v="0"/>
    <s v=""/>
    <s v="BORA (IPCO) POR/POD"/>
    <s v="IPCO"/>
    <n v="202303"/>
    <x v="2"/>
    <s v="PWR-PHYS"/>
    <d v="2023-03-17T00:00:00"/>
    <d v="2023-03-17T00:00:00"/>
    <d v="2023-03-17T00:00:00"/>
    <n v="0"/>
    <s v="Custom"/>
    <n v="-40"/>
    <n v="-1400"/>
    <n v="150286"/>
    <s v="Internal"/>
    <s v="Short-term Firm Whls"/>
    <s v="11_PWR_Actuals_Event"/>
    <s v="NSS-TRANS-RT"/>
    <s v="NSS_TRANSACTIONS"/>
    <s v="IDAHOPC - BU"/>
    <s v="Accrual"/>
    <s v="7008"/>
    <s v="No"/>
    <s v="Non-Trading"/>
    <s v="Commodity"/>
    <s v="IPCO"/>
    <s v="East"/>
    <s v="ID"/>
    <s v="Idaho Power Company"/>
    <s v="IDAHOPC WSPP Schedule Q"/>
    <s v="WSPP"/>
    <s v="F"/>
    <s v="WSPP R.S. 6"/>
    <s v=""/>
    <s v="Meritt-Johnson"/>
    <s v=""/>
    <s v=""/>
  </r>
  <r>
    <n v="3212"/>
    <x v="0"/>
    <x v="0"/>
    <s v="MACENRG - LE"/>
    <n v="2251676"/>
    <s v=""/>
    <s v="Sell"/>
    <x v="0"/>
    <s v=""/>
    <s v="PV Market"/>
    <s v="PV"/>
    <n v="202207"/>
    <x v="2"/>
    <s v="PWR-PHYS"/>
    <d v="2022-07-15T00:00:00"/>
    <d v="2022-07-16T00:00:00"/>
    <d v="2022-07-14T00:00:00"/>
    <n v="-75"/>
    <s v="6 x 8 / 1 x 24 West"/>
    <n v="-6"/>
    <n v="-479.82"/>
    <n v="15072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212"/>
    <x v="0"/>
    <x v="0"/>
    <s v="MACENRG - LE"/>
    <n v="2289644"/>
    <s v="PCI Deal Key 429982"/>
    <s v="Sell"/>
    <x v="0"/>
    <s v=""/>
    <s v="PALOVERDE500 (AZPS) POR/POD"/>
    <s v="AZPS"/>
    <n v="202302"/>
    <x v="2"/>
    <s v="PWR-PHYS"/>
    <d v="2023-02-07T00:00:00"/>
    <d v="2023-02-07T00:00:00"/>
    <d v="2023-04-06T00:00:00"/>
    <n v="-2.7777777777777799"/>
    <s v="Custom"/>
    <n v="-75"/>
    <n v="-3600"/>
    <n v="150623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90970"/>
    <s v="PCI Deal Key 438309"/>
    <s v="Sell"/>
    <x v="0"/>
    <s v=""/>
    <s v="MDWP (LDWP) POR/POD"/>
    <s v="LDWP"/>
    <n v="202303"/>
    <x v="2"/>
    <s v="PWR-PHYS"/>
    <d v="2023-03-07T00:00:00"/>
    <d v="2023-03-07T00:00:00"/>
    <d v="2023-04-18T00:00:00"/>
    <n v="0"/>
    <s v="Custom"/>
    <n v="-4"/>
    <n v="-6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90971"/>
    <s v="PCI Deal Key 438311"/>
    <s v="Sell"/>
    <x v="0"/>
    <s v=""/>
    <s v="DJ (LAPT) POR/POD"/>
    <s v="LAPT"/>
    <n v="202303"/>
    <x v="2"/>
    <s v="PWR-PHYS"/>
    <d v="2023-03-07T00:00:00"/>
    <d v="2023-03-07T00:00:00"/>
    <d v="2023-04-18T00:00:00"/>
    <n v="0"/>
    <s v="Custom"/>
    <n v="-74"/>
    <n v="-111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WACM"/>
    <s v="East"/>
    <s v="WY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290975"/>
    <s v="PCI Deal Key 438314"/>
    <s v="Sell"/>
    <x v="0"/>
    <s v=""/>
    <s v="PALOVERDE500 (AZPS) POR/POD"/>
    <s v="AZPS"/>
    <n v="202303"/>
    <x v="2"/>
    <s v="PWR-PHYS"/>
    <d v="2023-03-10T00:00:00"/>
    <d v="2023-03-10T00:00:00"/>
    <d v="2023-04-18T00:00:00"/>
    <n v="0"/>
    <s v="Custom"/>
    <n v="-112"/>
    <n v="-56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3"/>
    <x v="2"/>
    <s v="PWR-PHYS"/>
    <d v="2023-01-01T00:00:00"/>
    <d v="2023-03-31T00:00:00"/>
    <d v="2022-11-21T00:00:00"/>
    <n v="-15"/>
    <s v="6 x 8 / 1 x 24 West"/>
    <n v="-4645"/>
    <n v="-347213.75"/>
    <n v="150472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86426"/>
    <s v=""/>
    <s v="Sell"/>
    <x v="0"/>
    <s v=""/>
    <s v="COB Market"/>
    <s v="COB"/>
    <n v="202303"/>
    <x v="2"/>
    <s v="PWR-PHYS"/>
    <d v="2023-03-14T00:00:00"/>
    <d v="2023-03-14T00:00:00"/>
    <d v="2023-03-13T00:00:00"/>
    <n v="-50"/>
    <s v="6 x 16 / 7 to 22 West"/>
    <n v="-800"/>
    <n v="-92000"/>
    <n v="150305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285410"/>
    <s v="PCI Deal Key 398695"/>
    <s v="Sell"/>
    <x v="0"/>
    <s v=""/>
    <s v="MDGT (PPW) POR/POD"/>
    <s v="MONA"/>
    <n v="202303"/>
    <x v="2"/>
    <s v="PWR-PHYS"/>
    <d v="2023-03-01T00:00:00"/>
    <d v="2023-03-01T00:00:00"/>
    <d v="2023-03-01T00:00:00"/>
    <n v="0"/>
    <s v="Custom"/>
    <n v="-15"/>
    <n v="-1725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85620"/>
    <s v="PCI Deal Key 401806"/>
    <s v="Sell"/>
    <x v="0"/>
    <s v=""/>
    <s v="MDGT (PPW) POR/POD"/>
    <s v="MONA"/>
    <n v="202303"/>
    <x v="2"/>
    <s v="PWR-PHYS"/>
    <d v="2023-03-03T00:00:00"/>
    <d v="2023-03-03T00:00:00"/>
    <d v="2023-03-03T00:00:00"/>
    <n v="-1.2"/>
    <s v="Custom"/>
    <n v="-30"/>
    <n v="-4050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12"/>
    <x v="0"/>
    <x v="0"/>
    <s v="MSCG - LE"/>
    <n v="2290764"/>
    <s v="PCI Deal Key 437355"/>
    <s v="Sell"/>
    <x v="0"/>
    <s v=""/>
    <s v="PALOVERDE500 (AZPS) POR/POD"/>
    <s v="AZPS"/>
    <n v="202303"/>
    <x v="2"/>
    <s v="PWR-PHYS"/>
    <d v="2023-03-10T00:00:00"/>
    <d v="2023-03-10T00:00:00"/>
    <d v="2023-04-17T00:00:00"/>
    <n v="0"/>
    <s v="Custom"/>
    <n v="-104"/>
    <n v="-5200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AZPS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506"/>
    <x v="0"/>
    <x v="0"/>
    <s v="NATUREN - LE"/>
    <n v="1337217"/>
    <s v="NWPP Reserve Share GWA"/>
    <s v="Sell"/>
    <x v="0"/>
    <s v=""/>
    <s v="PACW (PPW) POR/POD"/>
    <s v="W MAIN"/>
    <n v="202303"/>
    <x v="2"/>
    <s v="PWR-PHYS-RSE"/>
    <d v="2014-01-01T00:00:00"/>
    <d v="2025-12-31T00:00:00"/>
    <d v="2013-12-23T00:00:00"/>
    <n v="0"/>
    <s v="ATC West"/>
    <n v="-10"/>
    <n v="-1003.1"/>
    <n v="15043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506"/>
    <x v="0"/>
    <x v="0"/>
    <s v="NATUREN - LE"/>
    <n v="2111489"/>
    <s v="NWPP Reserve Share WWA"/>
    <s v="Sell"/>
    <x v="0"/>
    <s v=""/>
    <s v="PACW (PPW) POR/POD"/>
    <s v="W MAIN"/>
    <n v="202303"/>
    <x v="2"/>
    <s v="PWR-PHYS-RSE"/>
    <d v="2019-06-01T00:00:00"/>
    <d v="2025-12-31T00:00:00"/>
    <d v="2019-12-30T00:00:00"/>
    <n v="0"/>
    <s v="ATC West"/>
    <n v="-3"/>
    <n v="-300.93"/>
    <n v="15043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19"/>
    <x v="0"/>
    <x v="0"/>
    <s v="NWCORP - LE"/>
    <n v="2285719"/>
    <s v="PCI Deal Key 401896"/>
    <s v="Sell"/>
    <x v="0"/>
    <s v=""/>
    <s v="BPAT.NWMT (BPAT) POR/POD"/>
    <s v="BPAT"/>
    <n v="202303"/>
    <x v="2"/>
    <s v="PWR-PHYS"/>
    <d v="2023-03-05T00:00:00"/>
    <d v="2023-03-05T00:00:00"/>
    <d v="2023-03-05T00:00:00"/>
    <n v="-4"/>
    <s v="Custom"/>
    <n v="-100"/>
    <n v="-12500"/>
    <n v="1504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 SCHEDULE Q"/>
    <s v="WSPP"/>
    <s v="F"/>
    <s v="WSPP R.S. 6"/>
    <s v=""/>
    <s v="Meritt-Johnson"/>
    <s v=""/>
    <s v=""/>
  </r>
  <r>
    <n v="3219"/>
    <x v="0"/>
    <x v="0"/>
    <s v="NWCORP - LE"/>
    <n v="2285719"/>
    <s v="PCI Deal Key 401896"/>
    <s v="Sell"/>
    <x v="0"/>
    <s v=""/>
    <s v="BPAT.NWMT (BPAT) POR/POD"/>
    <s v="BPAT"/>
    <n v="202303"/>
    <x v="2"/>
    <s v="PWR-PHYS"/>
    <d v="2023-03-05T00:00:00"/>
    <d v="2023-03-05T00:00:00"/>
    <d v="2023-03-05T00:00:00"/>
    <n v="-4"/>
    <s v="Custom"/>
    <n v="0"/>
    <n v="2280"/>
    <n v="150421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3T00:00:00"/>
    <n v="0"/>
    <s v="ATC West"/>
    <n v="-2"/>
    <n v="-176.1"/>
    <n v="150408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286539"/>
    <s v="PCI Deal Key 410243"/>
    <s v="Sell"/>
    <x v="0"/>
    <s v=""/>
    <s v="BPAT.PACW (BPAT) POR/POD"/>
    <s v="BPAT"/>
    <n v="202303"/>
    <x v="2"/>
    <s v="PWR-PHYS"/>
    <d v="2023-03-14T00:00:00"/>
    <d v="2023-03-14T00:00:00"/>
    <d v="2023-03-14T00:00:00"/>
    <n v="0"/>
    <s v="Custom"/>
    <n v="-25"/>
    <n v="-2875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7024"/>
    <s v="PCI Deal Key 413598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50"/>
    <n v="-3000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7273"/>
    <s v="PCI Deal Key 413755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00"/>
    <n v="-5000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5332"/>
    <s v="PCI Deal Key 398578"/>
    <s v="Sell"/>
    <x v="0"/>
    <s v=""/>
    <s v="FOURCORNE345 (PNM) POR/POD"/>
    <s v="PNM"/>
    <n v="202303"/>
    <x v="2"/>
    <s v="PWR-PHYS"/>
    <d v="2023-03-01T00:00:00"/>
    <d v="2023-03-01T00:00:00"/>
    <d v="2023-03-01T00:00:00"/>
    <n v="0"/>
    <s v="Custom"/>
    <n v="-60"/>
    <n v="-33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449"/>
    <s v="PCI Deal Key 399509"/>
    <s v="Sell"/>
    <x v="0"/>
    <s v=""/>
    <s v="FOURCORNE345 (PNM) POR/POD"/>
    <s v="PNM"/>
    <n v="202303"/>
    <x v="2"/>
    <s v="PWR-PHYS"/>
    <d v="2023-03-02T00:00:00"/>
    <d v="2023-03-02T00:00:00"/>
    <d v="2023-03-02T00:00:00"/>
    <n v="0"/>
    <s v="Custom"/>
    <n v="-200"/>
    <n v="-175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842"/>
    <s v="PCI Deal Key 402900"/>
    <s v="Sell"/>
    <x v="0"/>
    <s v=""/>
    <s v="FOURCORNE345 (AZPS) POR/POD"/>
    <s v="AZPS"/>
    <n v="202303"/>
    <x v="2"/>
    <s v="PWR-PHYS"/>
    <d v="2023-03-07T00:00:00"/>
    <d v="2023-03-07T00:00:00"/>
    <d v="2023-03-06T00:00:00"/>
    <n v="0"/>
    <s v="Custom"/>
    <n v="-235"/>
    <n v="-278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912"/>
    <s v="PCI Deal Key 403799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380"/>
    <n v="-500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7643"/>
    <s v="PCI Deal Key 417052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50"/>
    <n v="-55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23"/>
    <s v="PCI Deal Key 434885"/>
    <s v="Sell"/>
    <x v="0"/>
    <s v=""/>
    <s v="FOURCORNE345 (AZPS) POR/POD"/>
    <s v="AZPS"/>
    <n v="202303"/>
    <x v="2"/>
    <s v="PWR-PHYS"/>
    <d v="2023-03-07T00:00:00"/>
    <d v="2023-03-07T00:00:00"/>
    <d v="2023-04-13T00:00:00"/>
    <n v="0"/>
    <s v="Custom"/>
    <n v="-25"/>
    <n v="-10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694"/>
    <s v="PCI Deal Key 437112"/>
    <s v="Sell"/>
    <x v="0"/>
    <s v=""/>
    <s v="FOURCORNE345 (AZPS) POR/POD"/>
    <s v="AZPS"/>
    <n v="202303"/>
    <x v="2"/>
    <s v="PWR-PHYS"/>
    <d v="2023-03-02T00:00:00"/>
    <d v="2023-03-02T00:00:00"/>
    <d v="2023-04-17T00:00:00"/>
    <n v="0"/>
    <s v="Custom"/>
    <n v="-49"/>
    <n v="-441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86949"/>
    <s v="PCI Deal Key 412453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300"/>
    <n v="-9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87016"/>
    <s v="PCI Deal Key 413492"/>
    <s v="Sell"/>
    <x v="0"/>
    <s v=""/>
    <s v="BORA (IPCO) POR/POD"/>
    <s v="IPCO"/>
    <n v="202303"/>
    <x v="2"/>
    <s v="PWR-PHYS"/>
    <d v="2023-03-17T00:00:00"/>
    <d v="2023-03-17T00:00:00"/>
    <d v="2023-03-17T00:00:00"/>
    <n v="-0.96907216494845405"/>
    <s v="Custom"/>
    <n v="-376"/>
    <n v="-94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87028"/>
    <s v="PCI Deal Key 413605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350"/>
    <n v="-7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87272"/>
    <s v="PCI Deal Key 413751"/>
    <s v="Sell"/>
    <x v="0"/>
    <s v=""/>
    <s v="BORA (IPCO) POR/POD"/>
    <s v="IPCO"/>
    <n v="202303"/>
    <x v="2"/>
    <s v="PWR-PHYS"/>
    <d v="2023-03-18T00:00:00"/>
    <d v="2023-03-18T00:00:00"/>
    <d v="2023-03-18T00:00:00"/>
    <n v="-2.7027027027027"/>
    <s v="Custom"/>
    <n v="-200"/>
    <n v="-4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9"/>
    <x v="0"/>
    <x v="0"/>
    <s v="PSCO - LE"/>
    <n v="2285846"/>
    <s v="PCI Deal Key 403673"/>
    <s v="Sell"/>
    <x v="0"/>
    <s v=""/>
    <s v="DJ (LAPT) POR/POD"/>
    <s v="LAPT"/>
    <n v="202303"/>
    <x v="2"/>
    <s v="PWR-PHYS"/>
    <d v="2023-03-07T00:00:00"/>
    <d v="2023-03-07T00:00:00"/>
    <d v="2023-03-07T00:00:00"/>
    <n v="0"/>
    <s v="Custom"/>
    <n v="-100"/>
    <n v="-150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5939"/>
    <s v="PCI Deal Key 403908"/>
    <s v="Sell"/>
    <x v="0"/>
    <s v=""/>
    <s v="CRG (CRCM) POR/POD"/>
    <s v="CRCM"/>
    <n v="202303"/>
    <x v="2"/>
    <s v="PWR-PHYS"/>
    <d v="2023-03-07T00:00:00"/>
    <d v="2023-03-07T00:00:00"/>
    <d v="2023-03-07T00:00:00"/>
    <n v="0"/>
    <s v="Custom"/>
    <n v="-165"/>
    <n v="-66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6042"/>
    <s v="PCI Deal Key 405797"/>
    <s v="Sell"/>
    <x v="0"/>
    <s v=""/>
    <s v="FOURCORNE345 (AZPS) POR/POD"/>
    <s v="AZPS"/>
    <n v="202303"/>
    <x v="2"/>
    <s v="PWR-PHYS"/>
    <d v="2023-03-09T00:00:00"/>
    <d v="2023-03-09T00:00:00"/>
    <d v="2023-03-09T00:00:00"/>
    <n v="0"/>
    <s v="Custom"/>
    <n v="-100"/>
    <n v="-115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87850"/>
    <s v=""/>
    <s v="Sell"/>
    <x v="0"/>
    <s v=""/>
    <s v="MIDC Market"/>
    <s v="MIDC"/>
    <n v="202303"/>
    <x v="2"/>
    <s v="PWR-PHYS"/>
    <d v="2023-03-25T00:00:00"/>
    <d v="2023-03-25T00:00:00"/>
    <d v="2023-03-23T00:00:00"/>
    <n v="-25"/>
    <s v="6 x 16 / 7 to 22 West"/>
    <n v="-400"/>
    <n v="-18800"/>
    <n v="150493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907"/>
    <s v="PCI Deal Key 425188"/>
    <s v="Sell"/>
    <x v="0"/>
    <s v=""/>
    <s v="BPAT.PACW (BPAT) POR/POD"/>
    <s v="BPAT"/>
    <n v="202303"/>
    <x v="2"/>
    <s v="PWR-PHYS"/>
    <d v="2023-03-31T00:00:00"/>
    <d v="2023-03-31T00:00:00"/>
    <d v="2023-03-31T00:00:00"/>
    <n v="0"/>
    <s v="Custom"/>
    <n v="-100"/>
    <n v="-9500"/>
    <n v="150493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3"/>
    <x v="0"/>
    <x v="0"/>
    <s v="ROSE - LE"/>
    <n v="2288023"/>
    <s v=""/>
    <s v="Sell"/>
    <x v="0"/>
    <s v=""/>
    <s v="COB Market"/>
    <s v="COB"/>
    <n v="202303"/>
    <x v="2"/>
    <s v="PWR-PHYS"/>
    <d v="2023-03-27T00:00:00"/>
    <d v="2023-03-27T00:00:00"/>
    <d v="2023-03-24T00:00:00"/>
    <n v="-25"/>
    <s v="6 x 16 / 7 to 22 West"/>
    <n v="-400"/>
    <n v="-488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88024"/>
    <s v=""/>
    <s v="Sell"/>
    <x v="0"/>
    <s v=""/>
    <s v="COB Market"/>
    <s v="COB"/>
    <n v="202303"/>
    <x v="2"/>
    <s v="PWR-PHYS"/>
    <d v="2023-03-26T00:00:00"/>
    <d v="2023-03-27T00:00:00"/>
    <d v="2023-03-24T00:00:00"/>
    <n v="-50"/>
    <s v="6 x 8 / 1 x 24 West"/>
    <n v="-1600"/>
    <n v="-1552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88477"/>
    <s v=""/>
    <s v="Sell"/>
    <x v="0"/>
    <s v=""/>
    <s v="COB Market"/>
    <s v="COB"/>
    <n v="202303"/>
    <x v="2"/>
    <s v="PWR-PHYS"/>
    <d v="2023-03-29T00:00:00"/>
    <d v="2023-03-29T00:00:00"/>
    <d v="2023-03-28T00:00:00"/>
    <n v="-25"/>
    <s v="6 x 16 / 7 to 22 West"/>
    <n v="-400"/>
    <n v="-340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9"/>
    <x v="0"/>
    <x v="0"/>
    <s v="SCL - LE"/>
    <n v="2286950"/>
    <s v="PCI Deal Key 412451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65"/>
    <n v="-1625"/>
    <n v="150274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3"/>
    <x v="2"/>
    <s v="PWR-PHYS"/>
    <d v="2023-01-01T00:00:00"/>
    <d v="2023-03-31T00:00:00"/>
    <d v="2022-10-31T00:00:00"/>
    <n v="-50"/>
    <s v="6 x 16 / 7 to 22 West"/>
    <n v="-18663"/>
    <n v="-1530366"/>
    <n v="150471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74611"/>
    <s v="Shell, energy+RECs TT6532"/>
    <s v="Sell"/>
    <x v="0"/>
    <s v=""/>
    <s v="MIDC Market"/>
    <s v="MIDC"/>
    <n v="202303"/>
    <x v="2"/>
    <s v="PWR-PHYS"/>
    <d v="2023-01-01T00:00:00"/>
    <d v="2023-03-31T00:00:00"/>
    <d v="2022-12-08T00:00:00"/>
    <n v="-100"/>
    <s v="6 x 8 / 1 x 24 West"/>
    <n v="-31100"/>
    <n v="-2641816"/>
    <n v="150471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274611"/>
    <s v="Shell, energy+RECs TT6532"/>
    <s v="Sell"/>
    <x v="0"/>
    <m/>
    <s v="MIDC Market"/>
    <s v="MIDC"/>
    <n v="202301"/>
    <x v="2"/>
    <s v="PWR-PHYS"/>
    <d v="2023-01-01T00:00:00"/>
    <d v="2023-03-31T00:00:00"/>
    <d v="2022-12-08T00:00:00"/>
    <n v="-100"/>
    <s v="6 x 8 / 1 x 24 West"/>
    <n v="-34400"/>
    <n v="-5033559.9999999702"/>
    <n v="1800178653"/>
    <s v="JV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s v="Meritt-Johnson"/>
    <m/>
    <m/>
  </r>
  <r>
    <n v="3209"/>
    <x v="0"/>
    <x v="0"/>
    <s v="SHELL - LE"/>
    <n v="2274611"/>
    <s v="Shell, energy+RECs TT6532"/>
    <s v="Sell"/>
    <x v="0"/>
    <m/>
    <s v="MIDC Market"/>
    <s v="MIDC"/>
    <n v="202302"/>
    <x v="2"/>
    <s v="PWR-PHYS"/>
    <d v="2023-01-01T00:00:00"/>
    <d v="2023-03-31T00:00:00"/>
    <d v="2022-12-08T00:00:00"/>
    <n v="-100"/>
    <s v="6 x 8 / 1 x 24 West"/>
    <n v="-28800"/>
    <n v="-2128800.0000000098"/>
    <n v="1800178653"/>
    <s v="JV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s v="Meritt-Johnson"/>
    <m/>
    <m/>
  </r>
  <r>
    <n v="3205"/>
    <x v="0"/>
    <x v="0"/>
    <s v="SHELL - LE"/>
    <n v="2278739"/>
    <s v=""/>
    <s v="Sell"/>
    <x v="0"/>
    <s v=""/>
    <s v="GON.PAV (PPW) POR/POD"/>
    <s v="Gonder"/>
    <n v="202302"/>
    <x v="2"/>
    <s v="PWR-PHYS"/>
    <d v="2023-02-01T00:00:00"/>
    <d v="2023-02-28T00:00:00"/>
    <d v="2023-01-06T00:00:00"/>
    <n v="-50"/>
    <s v="6 x 8 / 1 x 24 West"/>
    <n v="-14"/>
    <n v="-1946"/>
    <n v="150726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3"/>
    <x v="2"/>
    <s v="PWR-PHYS"/>
    <d v="2023-03-01T00:00:00"/>
    <d v="2023-05-31T00:00:00"/>
    <d v="2023-02-15T00:00:00"/>
    <n v="-100"/>
    <s v="6 x 8 / 1 x 24 West"/>
    <n v="-31009"/>
    <n v="-2103221.38"/>
    <n v="150471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86205"/>
    <s v="PCI Deal Key 406871"/>
    <s v="Sell"/>
    <x v="0"/>
    <s v=""/>
    <s v="BPAT.PACW (BPAT) POR/POD"/>
    <s v="BPAT"/>
    <n v="202303"/>
    <x v="2"/>
    <s v="PWR-PHYS"/>
    <d v="2023-03-11T00:00:00"/>
    <d v="2023-03-11T00:00:00"/>
    <d v="2023-03-11T00:00:00"/>
    <n v="-2"/>
    <s v="Custom"/>
    <n v="-50"/>
    <n v="-3250"/>
    <n v="150471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672"/>
    <s v=""/>
    <s v="Sell"/>
    <x v="0"/>
    <s v=""/>
    <s v="4C Market"/>
    <s v="4C"/>
    <n v="202303"/>
    <x v="2"/>
    <s v="PWR-PHYS"/>
    <d v="2023-03-16T00:00:00"/>
    <d v="2023-03-16T00:00:00"/>
    <d v="2023-03-15T00:00:00"/>
    <n v="-10"/>
    <s v="6 x 16 / 7 to 22 West"/>
    <n v="-160"/>
    <n v="-11200"/>
    <n v="150471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0892"/>
    <s v="PCI Deal Key 438250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-27"/>
    <n v="-2682.55"/>
    <n v="150471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86191"/>
    <s v="PCI Deal Key 406848"/>
    <s v="Sell"/>
    <x v="0"/>
    <s v=""/>
    <s v="BPAT.PACW (BPAT) POR/POD"/>
    <s v="BPAT"/>
    <n v="202303"/>
    <x v="2"/>
    <s v="PWR-PHYS"/>
    <d v="2023-03-10T00:00:00"/>
    <d v="2023-03-10T00:00:00"/>
    <d v="2023-03-10T00:00:00"/>
    <n v="0"/>
    <s v="Custom"/>
    <n v="-35"/>
    <n v="-2275"/>
    <n v="150406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TEA - LE"/>
    <n v="2285298"/>
    <s v="PCI Deal Key 398509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50"/>
    <n v="-500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300"/>
    <s v="PCI Deal Key 398515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50"/>
    <n v="-625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301"/>
    <s v="PCI Deal Key 398525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40"/>
    <n v="-540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MU - LE"/>
    <n v="2285854"/>
    <s v="PCI Deal Key 403690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0"/>
    <n v="-3000"/>
    <n v="150436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7020"/>
    <s v="PCI Deal Key 413537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350"/>
    <n v="-8750"/>
    <n v="150436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12"/>
    <x v="0"/>
    <x v="0"/>
    <s v="TENPS - LE"/>
    <n v="2285741"/>
    <s v="PCI Deal Key 402687"/>
    <s v="Sell"/>
    <x v="0"/>
    <s v=""/>
    <s v="REDB (NEVP) POR/POD"/>
    <s v="NEVP"/>
    <n v="202303"/>
    <x v="2"/>
    <s v="PWR-PHYS"/>
    <d v="2023-03-06T00:00:00"/>
    <d v="2023-03-06T00:00:00"/>
    <d v="2023-03-06T00:00:00"/>
    <n v="-3.8461538461538498"/>
    <s v="Custom"/>
    <n v="-100"/>
    <n v="-141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12"/>
    <x v="0"/>
    <x v="0"/>
    <s v="TENPS - LE"/>
    <n v="2285845"/>
    <s v="PCI Deal Key 403670"/>
    <s v="Sell"/>
    <x v="0"/>
    <s v=""/>
    <s v="REDB (NEVP) POR/POD"/>
    <s v="NEVP"/>
    <n v="202303"/>
    <x v="2"/>
    <s v="PWR-PHYS"/>
    <d v="2023-03-07T00:00:00"/>
    <d v="2023-03-07T00:00:00"/>
    <d v="2023-03-07T00:00:00"/>
    <n v="-0.8"/>
    <s v="Custom"/>
    <n v="-20"/>
    <n v="-30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5936"/>
    <s v="PCI Deal Key 40390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15"/>
    <n v="-112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5937"/>
    <s v="PCI Deal Key 403903"/>
    <s v="Sell"/>
    <x v="0"/>
    <s v=""/>
    <s v="REDB (NEVP) POR/POD"/>
    <s v="NEVP"/>
    <n v="202303"/>
    <x v="2"/>
    <s v="PWR-PHYS"/>
    <d v="2023-03-07T00:00:00"/>
    <d v="2023-03-07T00:00:00"/>
    <d v="2023-03-07T00:00:00"/>
    <n v="-1"/>
    <s v="Custom"/>
    <n v="-25"/>
    <n v="-187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5940"/>
    <s v="PCI Deal Key 403910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80"/>
    <n v="-101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9"/>
    <x v="0"/>
    <x v="0"/>
    <s v="TENPS - LE"/>
    <n v="2285954"/>
    <s v="PCI Deal Key 404692"/>
    <s v="Sell"/>
    <x v="0"/>
    <s v=""/>
    <s v="DJ (TSGT) POR/POD"/>
    <s v="TSGT"/>
    <n v="202303"/>
    <x v="2"/>
    <s v="PWR-PHYS"/>
    <d v="2023-03-08T00:00:00"/>
    <d v="2023-03-08T00:00:00"/>
    <d v="2023-03-08T00:00:00"/>
    <n v="0"/>
    <s v="Custom"/>
    <n v="-40"/>
    <n v="-52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WY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6000"/>
    <s v="PCI Deal Key 404807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60"/>
    <n v="-51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6031"/>
    <s v="PCI Deal Key 404980"/>
    <s v="Sell"/>
    <x v="0"/>
    <s v=""/>
    <s v="REDB (PPW) POR/POD"/>
    <s v="NUB"/>
    <n v="202303"/>
    <x v="2"/>
    <s v="PWR-PHYS"/>
    <d v="2023-03-08T00:00:00"/>
    <d v="2023-03-08T00:00:00"/>
    <d v="2023-03-08T00:00:00"/>
    <n v="-2"/>
    <s v="Custom"/>
    <n v="-50"/>
    <n v="-35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6032"/>
    <s v="PCI Deal Key 405000"/>
    <s v="Sell"/>
    <x v="0"/>
    <s v=""/>
    <s v="MDWP (PPW) POR/POD"/>
    <s v="MONA"/>
    <n v="202303"/>
    <x v="2"/>
    <s v="PWR-PHYS"/>
    <d v="2023-03-08T00:00:00"/>
    <d v="2023-03-08T00:00:00"/>
    <d v="2023-03-08T00:00:00"/>
    <n v="0"/>
    <s v="Custom"/>
    <n v="-20"/>
    <n v="-14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7591"/>
    <s v="PCI Deal Key 416896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25"/>
    <n v="-32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187"/>
    <s v="PCI Deal Key 420194"/>
    <s v="Sell"/>
    <x v="0"/>
    <s v=""/>
    <s v="FOURCORNE345 (AZPS) POR/POD"/>
    <s v="AZPS"/>
    <n v="202303"/>
    <x v="2"/>
    <s v="PWR-PHYS"/>
    <d v="2023-03-25T00:00:00"/>
    <d v="2023-03-25T00:00:00"/>
    <d v="2023-03-25T00:00:00"/>
    <n v="0"/>
    <s v="Custom"/>
    <n v="-105"/>
    <n v="-82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722"/>
    <s v="PCI Deal Key 424970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15"/>
    <n v="-187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906"/>
    <s v="PCI Deal Key 425183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10"/>
    <n v="-8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7697"/>
    <s v="PCI Deal Key 417097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70"/>
    <n v="-98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 Schedule Q"/>
    <s v="WSPP"/>
    <s v="F"/>
    <s v="WSPP R.S. 6"/>
    <s v=""/>
    <s v="Meritt-Johnson"/>
    <s v=""/>
    <s v=""/>
  </r>
  <r>
    <n v="3205"/>
    <x v="0"/>
    <x v="0"/>
    <s v="TEP - LE"/>
    <n v="2288528"/>
    <s v="PCI Deal Key 422262"/>
    <s v="Sell"/>
    <x v="0"/>
    <s v=""/>
    <s v="FOURCORNE345 (AZPS) POR/POD"/>
    <s v="AZPS"/>
    <n v="202303"/>
    <x v="2"/>
    <s v="PWR-PHYS"/>
    <d v="2023-03-28T00:00:00"/>
    <d v="2023-03-28T00:00:00"/>
    <d v="2023-03-28T00:00:00"/>
    <n v="0"/>
    <s v="Custom"/>
    <n v="-25"/>
    <n v="-2875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678"/>
    <s v="PCI Deal Key 424173"/>
    <s v="Sell"/>
    <x v="0"/>
    <s v=""/>
    <s v="FOURCORNE345 (AZPS) POR/POD"/>
    <s v="AZPS"/>
    <n v="202303"/>
    <x v="2"/>
    <s v="PWR-PHYS"/>
    <d v="2023-03-30T00:00:00"/>
    <d v="2023-03-30T00:00:00"/>
    <d v="2023-03-30T00:00:00"/>
    <n v="0"/>
    <s v="Custom"/>
    <n v="-75"/>
    <n v="-90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689"/>
    <s v="PCI Deal Key 424176"/>
    <s v="Sell"/>
    <x v="0"/>
    <s v=""/>
    <s v="FOURCORNE345 (AZPS) POR/POD"/>
    <s v="AZPS"/>
    <n v="202303"/>
    <x v="2"/>
    <s v="PWR-PHYS"/>
    <d v="2023-03-30T00:00:00"/>
    <d v="2023-03-30T00:00:00"/>
    <d v="2023-03-30T00:00:00"/>
    <n v="0"/>
    <s v="Custom"/>
    <n v="-780"/>
    <n v="-102375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08"/>
    <s v="PCI Deal Key 425191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60"/>
    <n v="-66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09"/>
    <s v="PCI Deal Key 425193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45"/>
    <n v="-495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10"/>
    <s v="PCI Deal Key 425195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25"/>
    <n v="-225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85299"/>
    <s v="PCI Deal Key 398512"/>
    <s v="Sell"/>
    <x v="0"/>
    <s v=""/>
    <s v="DJ (TSGT) POR/POD"/>
    <s v="TSGT"/>
    <n v="202303"/>
    <x v="2"/>
    <s v="PWR-PHYS"/>
    <d v="2023-03-01T00:00:00"/>
    <d v="2023-03-01T00:00:00"/>
    <d v="2023-03-01T00:00:00"/>
    <n v="0"/>
    <s v="Custom"/>
    <n v="-20"/>
    <n v="-2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431"/>
    <s v="PCI Deal Key 399478"/>
    <s v="Sell"/>
    <x v="0"/>
    <s v=""/>
    <s v="FOURCORNE345 (AZPS) POR/POD"/>
    <s v="AZPS"/>
    <n v="202303"/>
    <x v="2"/>
    <s v="PWR-PHYS"/>
    <d v="2023-03-02T00:00:00"/>
    <d v="2023-03-02T00:00:00"/>
    <d v="2023-03-02T00:00:00"/>
    <n v="0"/>
    <s v="Custom"/>
    <n v="-305"/>
    <n v="-3177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5432"/>
    <s v="PCI Deal Key 399480"/>
    <s v="Sell"/>
    <x v="0"/>
    <s v=""/>
    <s v="DJ (PPW) POR/POD"/>
    <s v="WYOEAST"/>
    <n v="202303"/>
    <x v="2"/>
    <s v="PWR-PHYS"/>
    <d v="2023-03-02T00:00:00"/>
    <d v="2023-03-02T00:00:00"/>
    <d v="2023-03-02T00:00:00"/>
    <n v="0"/>
    <s v="Custom"/>
    <n v="-185"/>
    <n v="-1887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631"/>
    <s v="PCI Deal Key 401816"/>
    <s v="Sell"/>
    <x v="0"/>
    <s v=""/>
    <s v="CRG (TSGT) POR/POD"/>
    <s v="TSGT"/>
    <n v="202303"/>
    <x v="2"/>
    <s v="PWR-PHYS"/>
    <d v="2023-03-03T00:00:00"/>
    <d v="2023-03-03T00:00:00"/>
    <d v="2023-03-03T00:00:00"/>
    <n v="0"/>
    <s v="Custom"/>
    <n v="-10"/>
    <n v="-1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632"/>
    <s v="PCI Deal Key 401818"/>
    <s v="Sell"/>
    <x v="0"/>
    <s v=""/>
    <s v="CRG (TSGT) POR/POD"/>
    <s v="TSGT"/>
    <n v="202303"/>
    <x v="2"/>
    <s v="PWR-PHYS"/>
    <d v="2023-03-04T00:00:00"/>
    <d v="2023-03-04T00:00:00"/>
    <d v="2023-03-04T00:00:00"/>
    <n v="0"/>
    <s v="Custom"/>
    <n v="-126"/>
    <n v="-189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673"/>
    <s v="PCI Deal Key 401891"/>
    <s v="Sell"/>
    <x v="0"/>
    <s v=""/>
    <s v="CRG (TSGT) POR/POD"/>
    <s v="TSGT"/>
    <n v="202303"/>
    <x v="2"/>
    <s v="PWR-PHYS"/>
    <d v="2023-03-05T00:00:00"/>
    <d v="2023-03-05T00:00:00"/>
    <d v="2023-03-04T00:00:00"/>
    <n v="0"/>
    <s v="Custom"/>
    <n v="-126"/>
    <n v="-189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20"/>
    <s v="PCI Deal Key 401898"/>
    <s v="Sell"/>
    <x v="0"/>
    <s v=""/>
    <s v="CRG (TSGT) POR/POD"/>
    <s v="TSGT"/>
    <n v="202303"/>
    <x v="2"/>
    <s v="PWR-PHYS"/>
    <d v="2023-03-05T00:00:00"/>
    <d v="2023-03-05T00:00:00"/>
    <d v="2023-03-05T00:00:00"/>
    <n v="0"/>
    <s v="Custom"/>
    <n v="-63"/>
    <n v="-1386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30"/>
    <s v="PCI Deal Key 401905"/>
    <s v="Sell"/>
    <x v="0"/>
    <s v=""/>
    <s v="CRG (TSGT) POR/POD"/>
    <s v="TSGT"/>
    <n v="202303"/>
    <x v="2"/>
    <s v="PWR-PHYS"/>
    <d v="2023-03-05T00:00:00"/>
    <d v="2023-03-05T00:00:00"/>
    <d v="2023-03-05T00:00:00"/>
    <n v="0"/>
    <s v="Custom"/>
    <n v="-110"/>
    <n v="-27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40"/>
    <s v="PCI Deal Key 402682"/>
    <s v="Sell"/>
    <x v="0"/>
    <s v=""/>
    <s v="CRG (TSGT) POR/POD"/>
    <s v="TSGT"/>
    <n v="202303"/>
    <x v="2"/>
    <s v="PWR-PHYS"/>
    <d v="2023-03-06T00:00:00"/>
    <d v="2023-03-06T00:00:00"/>
    <d v="2023-03-06T00:00:00"/>
    <n v="0"/>
    <s v="Custom"/>
    <n v="-84"/>
    <n v="-1848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844"/>
    <s v="PCI Deal Key 402892"/>
    <s v="Sell"/>
    <x v="0"/>
    <s v=""/>
    <s v="CRG (TSGT) POR/POD"/>
    <s v="TSGT"/>
    <n v="202303"/>
    <x v="2"/>
    <s v="PWR-PHYS"/>
    <d v="2023-03-06T00:00:00"/>
    <d v="2023-03-06T00:00:00"/>
    <d v="2023-03-06T00:00:00"/>
    <n v="0"/>
    <s v="Custom"/>
    <n v="-21"/>
    <n v="-462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908"/>
    <s v="PCI Deal Key 40380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60"/>
    <n v="-213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998"/>
    <s v="PCI Deal Key 404797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100"/>
    <n v="-13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5999"/>
    <s v="PCI Deal Key 404802"/>
    <s v="Sell"/>
    <x v="0"/>
    <s v=""/>
    <s v="DJ (TSGT) POR/POD"/>
    <s v="TSGT"/>
    <n v="202303"/>
    <x v="2"/>
    <s v="PWR-PHYS"/>
    <d v="2023-03-08T00:00:00"/>
    <d v="2023-03-08T00:00:00"/>
    <d v="2023-03-08T00:00:00"/>
    <n v="0"/>
    <s v="Custom"/>
    <n v="-77"/>
    <n v="-941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6565"/>
    <s v="PCI Deal Key 410360"/>
    <s v="Sell"/>
    <x v="0"/>
    <s v=""/>
    <s v="DJ (LAPT) POR/POD"/>
    <s v="LAPT"/>
    <n v="202303"/>
    <x v="2"/>
    <s v="PWR-PHYS"/>
    <d v="2023-03-14T00:00:00"/>
    <d v="2023-03-14T00:00:00"/>
    <d v="2023-03-14T00:00:00"/>
    <n v="0"/>
    <s v="Custom"/>
    <n v="-100"/>
    <n v="-9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6755"/>
    <s v="PCI Deal Key 411445"/>
    <s v="Sell"/>
    <x v="0"/>
    <s v=""/>
    <s v="CRG (TSGT) POR/POD"/>
    <s v="TSGT"/>
    <n v="202303"/>
    <x v="2"/>
    <s v="PWR-PHYS"/>
    <d v="2023-03-15T00:00:00"/>
    <d v="2023-03-15T00:00:00"/>
    <d v="2023-03-16T00:00:00"/>
    <n v="0"/>
    <s v="Custom"/>
    <n v="-105"/>
    <n v="-52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87292"/>
    <s v="PCI Deal Key 413785"/>
    <s v="Sell"/>
    <x v="0"/>
    <s v=""/>
    <s v="DJ (LAPT) POR/POD"/>
    <s v="LAPT"/>
    <n v="202303"/>
    <x v="2"/>
    <s v="PWR-PHYS"/>
    <d v="2023-03-18T00:00:00"/>
    <d v="2023-03-18T00:00:00"/>
    <d v="2023-03-18T00:00:00"/>
    <n v="0"/>
    <s v="Custom"/>
    <n v="-85"/>
    <n v="-34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87584"/>
    <s v="PCI Deal Key 416886"/>
    <s v="Sell"/>
    <x v="0"/>
    <s v=""/>
    <s v="DJ (LAPT) POR/POD"/>
    <s v="LAPT"/>
    <n v="202303"/>
    <x v="2"/>
    <s v="PWR-PHYS"/>
    <d v="2023-03-21T00:00:00"/>
    <d v="2023-03-21T00:00:00"/>
    <d v="2023-03-21T00:00:00"/>
    <n v="0"/>
    <s v="Custom"/>
    <n v="-150"/>
    <n v="-37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8261"/>
    <s v="PCI Deal Key 420230"/>
    <s v="Sell"/>
    <x v="0"/>
    <s v=""/>
    <s v="CRG (TSGT) POR/POD"/>
    <s v="TSGT"/>
    <n v="202303"/>
    <x v="2"/>
    <s v="PWR-PHYS"/>
    <d v="2023-03-26T00:00:00"/>
    <d v="2023-03-26T00:00:00"/>
    <d v="2023-03-26T00:00:00"/>
    <n v="0"/>
    <s v="Custom"/>
    <n v="-165"/>
    <n v="-49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UMPA - LE"/>
    <n v="2285391"/>
    <s v="PCI Deal Key 398683"/>
    <s v="Sell"/>
    <x v="0"/>
    <s v=""/>
    <s v="PACE (PPW) POR/POD"/>
    <s v="PACEN"/>
    <n v="202303"/>
    <x v="2"/>
    <s v="PWR-PHYS"/>
    <d v="2023-03-01T00:00:00"/>
    <d v="2023-03-01T00:00:00"/>
    <d v="2023-03-01T00:00:00"/>
    <n v="-4.8"/>
    <s v="Custom"/>
    <n v="-120"/>
    <n v="-78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5392"/>
    <s v="PCI Deal Key 398682"/>
    <s v="Sell"/>
    <x v="0"/>
    <s v=""/>
    <s v="MDWP (PPW) POR/POD"/>
    <s v="MONA"/>
    <n v="202303"/>
    <x v="2"/>
    <s v="PWR-PHYS"/>
    <d v="2023-03-01T00:00:00"/>
    <d v="2023-03-01T00:00:00"/>
    <d v="2023-03-01T00:00:00"/>
    <n v="-13.5714285714286"/>
    <s v="Custom"/>
    <n v="-380"/>
    <n v="-441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7288"/>
    <s v="PCI Deal Key 413760"/>
    <s v="Sell"/>
    <x v="0"/>
    <s v=""/>
    <s v="PACE (PPW) POR/POD"/>
    <s v="PACEN"/>
    <n v="202303"/>
    <x v="2"/>
    <s v="PWR-PHYS"/>
    <d v="2023-03-18T00:00:00"/>
    <d v="2023-03-18T00:00:00"/>
    <d v="2023-03-18T00:00:00"/>
    <n v="0"/>
    <s v="Custom"/>
    <n v="-180"/>
    <n v="-63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3"/>
    <x v="2"/>
    <s v="PWR-PHYS"/>
    <d v="2023-01-01T00:00:00"/>
    <d v="2023-03-31T00:00:00"/>
    <d v="2022-11-17T00:00:00"/>
    <n v="-100"/>
    <s v="6 x 8 / 1 x 24 West"/>
    <n v="-30987"/>
    <n v="-2084647.06"/>
    <n v="150473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212"/>
    <x v="0"/>
    <x v="0"/>
    <s v="VITOL - LE"/>
    <n v="2272051"/>
    <s v="Vitol -energy+RECs Sale, TT6518"/>
    <s v="Sell"/>
    <x v="0"/>
    <s v=""/>
    <s v="PV Market"/>
    <s v="PV"/>
    <n v="202302"/>
    <x v="2"/>
    <s v="PWR-PHYS"/>
    <d v="2023-01-01T00:00:00"/>
    <d v="2023-03-31T00:00:00"/>
    <d v="2022-11-17T00:00:00"/>
    <n v="-100"/>
    <s v="6 x 8 / 1 x 24 West"/>
    <n v="0"/>
    <n v="-8854.56"/>
    <n v="150647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3"/>
    <x v="2"/>
    <s v="PWR-PHYS-RSE"/>
    <d v="2019-05-01T00:00:00"/>
    <d v="2025-12-31T00:00:00"/>
    <d v="2019-09-19T00:00:00"/>
    <n v="0"/>
    <s v="ATC West"/>
    <n v="-119"/>
    <n v="-7350.93"/>
    <n v="150477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85077"/>
    <s v=""/>
    <s v="Sell"/>
    <x v="0"/>
    <s v=""/>
    <s v="DJ (PPW) POR/POD"/>
    <s v="WYOEAST"/>
    <n v="202303"/>
    <x v="2"/>
    <s v="PWR-PHYS"/>
    <d v="2023-03-01T00:00:00"/>
    <d v="2023-03-01T00:00:00"/>
    <d v="2023-02-28T00:00:00"/>
    <n v="-9.375"/>
    <s v="Custom"/>
    <n v="-225"/>
    <n v="-2925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313"/>
    <s v=""/>
    <s v="Sell"/>
    <x v="0"/>
    <s v=""/>
    <s v="DJ (PPW) POR/POD"/>
    <s v="WYOEAST"/>
    <n v="202303"/>
    <x v="2"/>
    <s v="PWR-PHYS"/>
    <d v="2023-03-02T00:00:00"/>
    <d v="2023-03-02T00:00:00"/>
    <d v="2023-03-01T00:00:00"/>
    <n v="-10.625"/>
    <s v="Custom"/>
    <n v="-255"/>
    <n v="-306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433"/>
    <s v=""/>
    <s v="Sell"/>
    <x v="0"/>
    <s v=""/>
    <s v="DJ (PPW) POR/POD"/>
    <s v="WYOEAST"/>
    <n v="202303"/>
    <x v="2"/>
    <s v="PWR-PHYS"/>
    <d v="2023-03-03T00:00:00"/>
    <d v="2023-03-03T00:00:00"/>
    <d v="2023-03-02T00:00:00"/>
    <n v="-2.5"/>
    <s v="Custom"/>
    <n v="-60"/>
    <n v="-78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742"/>
    <s v=""/>
    <s v="Sell"/>
    <x v="0"/>
    <s v=""/>
    <s v="DJ (PPW) POR/POD"/>
    <s v="WYOEAST"/>
    <n v="202303"/>
    <x v="2"/>
    <s v="PWR-PHYS"/>
    <d v="2023-03-07T00:00:00"/>
    <d v="2023-03-07T00:00:00"/>
    <d v="2023-03-06T00:00:00"/>
    <n v="-2.7083333333333295"/>
    <s v="Custom"/>
    <n v="-65"/>
    <n v="-715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043"/>
    <s v=""/>
    <s v="Sell"/>
    <x v="0"/>
    <s v=""/>
    <s v="DJ (PPW) POR/POD"/>
    <s v="WYOEAST"/>
    <n v="202303"/>
    <x v="2"/>
    <s v="PWR-PHYS"/>
    <d v="2023-03-10T00:00:00"/>
    <d v="2023-03-10T00:00:00"/>
    <d v="2023-03-09T00:00:00"/>
    <n v="-2.0833333333333299"/>
    <s v="Custom"/>
    <n v="-50"/>
    <n v="-35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517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6.6666666666666696"/>
    <s v="Custom"/>
    <n v="-160"/>
    <n v="-88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612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3.9583333333333295"/>
    <s v="Custom"/>
    <n v="-95"/>
    <n v="-76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285078"/>
    <s v=""/>
    <s v="Sell"/>
    <x v="0"/>
    <s v=""/>
    <s v="4C Market"/>
    <s v="4C"/>
    <n v="202303"/>
    <x v="2"/>
    <s v="PWR-PHYS"/>
    <d v="2023-03-01T00:00:00"/>
    <d v="2023-03-01T00:00:00"/>
    <d v="2023-02-28T00:00:00"/>
    <n v="-26.6666666666667"/>
    <s v="Custom"/>
    <n v="-640"/>
    <n v="-7912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315"/>
    <s v=""/>
    <s v="Sell"/>
    <x v="0"/>
    <s v=""/>
    <s v="4C Market"/>
    <s v="4C"/>
    <n v="202303"/>
    <x v="2"/>
    <s v="PWR-PHYS"/>
    <d v="2023-03-02T00:00:00"/>
    <d v="2023-03-02T00:00:00"/>
    <d v="2023-03-01T00:00:00"/>
    <n v="-32.5"/>
    <s v="Custom"/>
    <n v="-780"/>
    <n v="-9151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434"/>
    <s v=""/>
    <s v="Sell"/>
    <x v="0"/>
    <s v=""/>
    <s v="4C Market"/>
    <s v="4C"/>
    <n v="202303"/>
    <x v="2"/>
    <s v="PWR-PHYS"/>
    <d v="2023-03-03T00:00:00"/>
    <d v="2023-03-04T00:00:00"/>
    <d v="2023-03-02T00:00:00"/>
    <n v="-19.6875"/>
    <s v="Custom"/>
    <n v="-945"/>
    <n v="-1408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506"/>
    <s v=""/>
    <s v="Sell"/>
    <x v="0"/>
    <s v=""/>
    <s v="4C Market"/>
    <s v="4C"/>
    <n v="202303"/>
    <x v="2"/>
    <s v="PWR-PHYS"/>
    <d v="2023-03-05T00:00:00"/>
    <d v="2023-03-06T00:00:00"/>
    <d v="2023-03-03T00:00:00"/>
    <n v="-19.375"/>
    <s v="Custom"/>
    <n v="-930"/>
    <n v="-1169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671"/>
    <s v="PCI Deal Key 401886"/>
    <s v="Sell"/>
    <x v="0"/>
    <s v=""/>
    <s v="CRG (CRCM) POR/POD"/>
    <s v="CRCM"/>
    <n v="202303"/>
    <x v="2"/>
    <s v="PWR-PHYS"/>
    <d v="2023-03-04T00:00:00"/>
    <d v="2023-03-04T00:00:00"/>
    <d v="2023-03-04T00:00:00"/>
    <n v="0"/>
    <s v="Custom"/>
    <n v="-54"/>
    <n v="-118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31"/>
    <s v="PCI Deal Key 401910"/>
    <s v="Sell"/>
    <x v="0"/>
    <s v=""/>
    <s v="CRG (CRCM) POR/POD"/>
    <s v="CRCM"/>
    <n v="202303"/>
    <x v="2"/>
    <s v="PWR-PHYS"/>
    <d v="2023-03-05T00:00:00"/>
    <d v="2023-03-05T00:00:00"/>
    <d v="2023-03-05T00:00:00"/>
    <n v="0"/>
    <s v="Custom"/>
    <n v="-44"/>
    <n v="-132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32"/>
    <s v="PCI Deal Key 401916"/>
    <s v="Sell"/>
    <x v="0"/>
    <s v=""/>
    <s v="CRG (CRCM) POR/POD"/>
    <s v="CRCM"/>
    <n v="202303"/>
    <x v="2"/>
    <s v="PWR-PHYS"/>
    <d v="2023-03-06T00:00:00"/>
    <d v="2023-03-06T00:00:00"/>
    <d v="2023-03-05T00:00:00"/>
    <n v="0"/>
    <s v="Custom"/>
    <n v="-42"/>
    <n v="-126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43"/>
    <s v=""/>
    <s v="Sell"/>
    <x v="0"/>
    <s v=""/>
    <s v="4C Market"/>
    <s v="4C"/>
    <n v="202303"/>
    <x v="2"/>
    <s v="PWR-PHYS"/>
    <d v="2023-03-07T00:00:00"/>
    <d v="2023-03-07T00:00:00"/>
    <d v="2023-03-06T00:00:00"/>
    <n v="-32.083333333333293"/>
    <s v="Custom"/>
    <n v="-770"/>
    <n v="-885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1"/>
    <s v="PCI Deal Key 402894"/>
    <s v="Sell"/>
    <x v="0"/>
    <s v=""/>
    <s v="CRG (CRCM) POR/POD"/>
    <s v="CRCM"/>
    <n v="202303"/>
    <x v="2"/>
    <s v="PWR-PHYS"/>
    <d v="2023-03-06T00:00:00"/>
    <d v="2023-03-06T00:00:00"/>
    <d v="2023-03-06T00:00:00"/>
    <n v="0"/>
    <s v="Custom"/>
    <n v="-21"/>
    <n v="-58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3"/>
    <s v="PCI Deal Key 402896"/>
    <s v="Sell"/>
    <x v="0"/>
    <s v=""/>
    <s v="CRG (CRCM) POR/POD"/>
    <s v="CRCM"/>
    <n v="202303"/>
    <x v="2"/>
    <s v="PWR-PHYS"/>
    <d v="2023-03-07T00:00:00"/>
    <d v="2023-03-07T00:00:00"/>
    <d v="2023-03-06T00:00:00"/>
    <n v="0"/>
    <s v="Custom"/>
    <n v="-126"/>
    <n v="-352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9"/>
    <s v=""/>
    <s v="Sell"/>
    <x v="0"/>
    <s v=""/>
    <s v="4C Market"/>
    <s v="4C"/>
    <n v="202303"/>
    <x v="2"/>
    <s v="PWR-PHYS"/>
    <d v="2023-03-08T00:00:00"/>
    <d v="2023-03-08T00:00:00"/>
    <d v="2023-03-07T00:00:00"/>
    <n v="-26.0416666666667"/>
    <s v="Custom"/>
    <n v="-625"/>
    <n v="-687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72"/>
    <s v="PCI Deal Key 403717"/>
    <s v="Sell"/>
    <x v="0"/>
    <s v=""/>
    <s v="CRG (CRCM) POR/POD"/>
    <s v="CRCM"/>
    <n v="202303"/>
    <x v="2"/>
    <s v="PWR-PHYS"/>
    <d v="2023-03-07T00:00:00"/>
    <d v="2023-03-07T00:00:00"/>
    <d v="2023-03-07T00:00:00"/>
    <n v="0"/>
    <s v="Custom"/>
    <n v="-91"/>
    <n v="-3705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909"/>
    <s v="PCI Deal Key 40383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36"/>
    <n v="-2424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955"/>
    <s v=""/>
    <s v="Sell"/>
    <x v="0"/>
    <s v=""/>
    <s v="4C Market"/>
    <s v="4C"/>
    <n v="202303"/>
    <x v="2"/>
    <s v="PWR-PHYS"/>
    <d v="2023-03-09T00:00:00"/>
    <d v="2023-03-09T00:00:00"/>
    <d v="2023-03-08T00:00:00"/>
    <n v="-24.7916666666667"/>
    <s v="Custom"/>
    <n v="-595"/>
    <n v="-654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01"/>
    <s v="PCI Deal Key 404812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314"/>
    <n v="-2757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44"/>
    <s v=""/>
    <s v="Sell"/>
    <x v="0"/>
    <s v=""/>
    <s v="4C Market"/>
    <s v="4C"/>
    <n v="202303"/>
    <x v="2"/>
    <s v="PWR-PHYS"/>
    <d v="2023-03-10T00:00:00"/>
    <d v="2023-03-11T00:00:00"/>
    <d v="2023-03-09T00:00:00"/>
    <n v="-11.7708333333333"/>
    <s v="Custom"/>
    <n v="-565"/>
    <n v="-452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45"/>
    <s v=""/>
    <s v="Sell"/>
    <x v="0"/>
    <s v=""/>
    <s v="4C Market"/>
    <s v="4C"/>
    <n v="202303"/>
    <x v="2"/>
    <s v="PWR-PHYS"/>
    <d v="2023-03-10T00:00:00"/>
    <d v="2023-03-11T00:00:00"/>
    <d v="2023-03-09T00:00:00"/>
    <n v="-11.3541666666667"/>
    <s v="Custom"/>
    <n v="-545"/>
    <n v="-463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113"/>
    <s v=""/>
    <s v="Sell"/>
    <x v="0"/>
    <s v=""/>
    <s v="4C Market"/>
    <s v="4C"/>
    <n v="202303"/>
    <x v="2"/>
    <s v="PWR-PHYS"/>
    <d v="2023-03-12T00:00:00"/>
    <d v="2023-03-13T00:00:00"/>
    <d v="2023-03-10T00:00:00"/>
    <n v="-12.446808510638299"/>
    <s v="Custom"/>
    <n v="-585"/>
    <n v="-497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114"/>
    <s v=""/>
    <s v="Sell"/>
    <x v="0"/>
    <s v=""/>
    <s v="4C Market"/>
    <s v="4C"/>
    <n v="202303"/>
    <x v="2"/>
    <s v="PWR-PHYS"/>
    <d v="2023-03-13T00:00:00"/>
    <d v="2023-03-13T00:00:00"/>
    <d v="2023-03-10T00:00:00"/>
    <n v="-5.625"/>
    <s v="Custom"/>
    <n v="-135"/>
    <n v="-114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390"/>
    <s v=""/>
    <s v="Sell"/>
    <x v="0"/>
    <s v=""/>
    <s v="4C Market"/>
    <s v="4C"/>
    <n v="202303"/>
    <x v="2"/>
    <s v="PWR-PHYS"/>
    <d v="2023-03-14T00:00:00"/>
    <d v="2023-03-14T00:00:00"/>
    <d v="2023-03-13T00:00:00"/>
    <n v="-16.0416666666667"/>
    <s v="Custom"/>
    <n v="-385"/>
    <n v="-4143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518"/>
    <s v=""/>
    <s v="Sell"/>
    <x v="0"/>
    <s v=""/>
    <s v="4C Market"/>
    <s v="4C"/>
    <n v="202303"/>
    <x v="2"/>
    <s v="PWR-PHYS"/>
    <d v="2023-03-15T00:00:00"/>
    <d v="2023-03-15T00:00:00"/>
    <d v="2023-03-14T00:00:00"/>
    <n v="-29.375"/>
    <s v="Custom"/>
    <n v="-705"/>
    <n v="-5243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613"/>
    <s v=""/>
    <s v="Sell"/>
    <x v="0"/>
    <s v=""/>
    <s v="4C Market"/>
    <s v="4C"/>
    <n v="202303"/>
    <x v="2"/>
    <s v="PWR-PHYS"/>
    <d v="2023-03-16T00:00:00"/>
    <d v="2023-03-16T00:00:00"/>
    <d v="2023-03-15T00:00:00"/>
    <n v="-20"/>
    <s v="Custom"/>
    <n v="-480"/>
    <n v="-432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763"/>
    <s v=""/>
    <s v="Sell"/>
    <x v="0"/>
    <s v=""/>
    <s v="4C Market"/>
    <s v="4C"/>
    <n v="202303"/>
    <x v="2"/>
    <s v="PWR-PHYS"/>
    <d v="2023-03-17T00:00:00"/>
    <d v="2023-03-18T00:00:00"/>
    <d v="2023-03-16T00:00:00"/>
    <n v="-16.1458333333333"/>
    <s v="Custom"/>
    <n v="-775"/>
    <n v="-658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951"/>
    <s v=""/>
    <s v="Sell"/>
    <x v="0"/>
    <s v=""/>
    <s v="4C Market"/>
    <s v="4C"/>
    <n v="202303"/>
    <x v="2"/>
    <s v="PWR-PHYS"/>
    <d v="2023-03-19T00:00:00"/>
    <d v="2023-03-20T00:00:00"/>
    <d v="2023-03-17T00:00:00"/>
    <n v="-23.6458333333333"/>
    <s v="Custom"/>
    <n v="-1135"/>
    <n v="-1078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352"/>
    <s v=""/>
    <s v="Sell"/>
    <x v="0"/>
    <s v=""/>
    <s v="4C Market"/>
    <s v="4C"/>
    <n v="202303"/>
    <x v="2"/>
    <s v="PWR-PHYS"/>
    <d v="2023-03-21T00:00:00"/>
    <d v="2023-03-21T00:00:00"/>
    <d v="2023-03-20T00:00:00"/>
    <n v="-34.7916666666667"/>
    <s v="Custom"/>
    <n v="-835"/>
    <n v="-83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585"/>
    <s v=""/>
    <s v="Sell"/>
    <x v="0"/>
    <s v=""/>
    <s v="4C Market"/>
    <s v="4C"/>
    <n v="202303"/>
    <x v="2"/>
    <s v="PWR-PHYS"/>
    <d v="2023-03-22T00:00:00"/>
    <d v="2023-03-22T00:00:00"/>
    <d v="2023-03-21T00:00:00"/>
    <n v="-24.375"/>
    <s v="Custom"/>
    <n v="-585"/>
    <n v="-58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737"/>
    <s v=""/>
    <s v="Sell"/>
    <x v="0"/>
    <s v=""/>
    <s v="4C Market"/>
    <s v="4C"/>
    <n v="202303"/>
    <x v="2"/>
    <s v="PWR-PHYS"/>
    <d v="2023-03-23T00:00:00"/>
    <d v="2023-03-23T00:00:00"/>
    <d v="2023-03-22T00:00:00"/>
    <n v="-26.0416666666667"/>
    <s v="Custom"/>
    <n v="-625"/>
    <n v="-57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804"/>
    <s v=""/>
    <s v="Sell"/>
    <x v="0"/>
    <s v=""/>
    <s v="4C Market"/>
    <s v="4C"/>
    <n v="202303"/>
    <x v="2"/>
    <s v="PWR-PHYS"/>
    <d v="2023-03-24T00:00:00"/>
    <d v="2023-03-25T00:00:00"/>
    <d v="2023-03-23T00:00:00"/>
    <n v="-16.1458333333333"/>
    <s v="Custom"/>
    <n v="-775"/>
    <n v="-697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326"/>
    <s v=""/>
    <s v="Sell"/>
    <x v="0"/>
    <s v=""/>
    <s v="4C Market"/>
    <s v="4C"/>
    <n v="202303"/>
    <x v="2"/>
    <s v="PWR-PHYS"/>
    <d v="2023-03-28T00:00:00"/>
    <d v="2023-03-28T00:00:00"/>
    <d v="2023-03-27T00:00:00"/>
    <n v="-9.5833333333333304"/>
    <s v="Custom"/>
    <n v="-230"/>
    <n v="-218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437"/>
    <s v=""/>
    <s v="Sell"/>
    <x v="0"/>
    <s v=""/>
    <s v="4C Market"/>
    <s v="4C"/>
    <n v="202303"/>
    <x v="2"/>
    <s v="PWR-PHYS"/>
    <d v="2023-03-29T00:00:00"/>
    <d v="2023-03-29T00:00:00"/>
    <d v="2023-03-28T00:00:00"/>
    <n v="-11.0416666666667"/>
    <s v="Custom"/>
    <n v="-265"/>
    <n v="-251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546"/>
    <s v=""/>
    <s v="Sell"/>
    <x v="0"/>
    <s v=""/>
    <s v="4C Market"/>
    <s v="4C"/>
    <n v="202303"/>
    <x v="2"/>
    <s v="PWR-PHYS"/>
    <d v="2023-03-30T00:00:00"/>
    <d v="2023-03-31T00:00:00"/>
    <d v="2023-03-29T00:00:00"/>
    <n v="-5.3125"/>
    <s v="Custom"/>
    <n v="-255"/>
    <n v="-242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EPC - LE"/>
    <n v="2289879"/>
    <s v="PCI Deal Key 430289"/>
    <s v="Sell"/>
    <x v="0"/>
    <s v=""/>
    <s v="FOURCORNE345 (AZPS) POR/POD"/>
    <s v="AZPS"/>
    <n v="202304"/>
    <x v="3"/>
    <s v="PWR-PHYS"/>
    <d v="2023-04-09T00:00:00"/>
    <d v="2023-04-09T00:00:00"/>
    <d v="2023-04-09T00:00:00"/>
    <n v="0"/>
    <s v="Custom"/>
    <n v="-60"/>
    <n v="-900"/>
    <n v="150775"/>
    <s v="Internal"/>
    <s v="Short-term Firm Whls"/>
    <s v="11_PWR_Actuals_Event"/>
    <s v="NSS-TRANS-RT"/>
    <s v="NSS_TRANSACTIONS"/>
    <s v="AEPC - BU"/>
    <s v="Accrual"/>
    <s v="7106"/>
    <s v="No"/>
    <s v="Non-Trading"/>
    <s v="Commodity"/>
    <s v="AZPS"/>
    <s v="East"/>
    <s v="NM"/>
    <s v="Arizona Electric Power Cooperative, Inc."/>
    <s v="AEPC WSPP"/>
    <s v="WSPP"/>
    <s v="F"/>
    <s v="Volume 12"/>
    <s v=""/>
    <s v="Meritt-Johnson"/>
    <s v=""/>
    <s v=""/>
  </r>
  <r>
    <n v="3219"/>
    <x v="0"/>
    <x v="0"/>
    <s v="BASINEP - LE"/>
    <n v="2289332"/>
    <s v="PCI Deal Key 427362"/>
    <s v="Sell"/>
    <x v="0"/>
    <s v=""/>
    <s v="DJ (BEPW) POR/POD"/>
    <s v="BEPW"/>
    <n v="202304"/>
    <x v="3"/>
    <s v="PWR-PHYS"/>
    <d v="2023-04-05T00:00:00"/>
    <d v="2023-04-05T00:00:00"/>
    <d v="2023-04-05T00:00:00"/>
    <n v="0"/>
    <s v="Custom"/>
    <n v="-50"/>
    <n v="-450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45"/>
    <s v="PCI Deal Key 429072"/>
    <s v="Sell"/>
    <x v="0"/>
    <s v=""/>
    <s v="DJ (BEPW) POR/POD"/>
    <s v="BEPW"/>
    <n v="202304"/>
    <x v="3"/>
    <s v="PWR-PHYS"/>
    <d v="2023-04-05T00:00:00"/>
    <d v="2023-04-05T00:00:00"/>
    <d v="2023-04-05T00:00:00"/>
    <n v="0"/>
    <s v="Custom"/>
    <n v="-89"/>
    <n v="-1068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79"/>
    <s v="PCI Deal Key 429887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89"/>
    <n v="-27455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83"/>
    <s v="PCI Deal Key 429915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20"/>
    <n v="-2090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701"/>
    <s v="PCI Deal Key 430080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55"/>
    <n v="-18025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88631"/>
    <s v=""/>
    <s v="Sell"/>
    <x v="0"/>
    <s v=""/>
    <s v="DJ (PPW) POR/POD"/>
    <s v="WYOEAST"/>
    <n v="202304"/>
    <x v="3"/>
    <s v="PWR-PHYS"/>
    <d v="2023-04-01T00:00:00"/>
    <d v="2023-04-01T00:00:00"/>
    <d v="2023-03-30T00:00:00"/>
    <n v="-55"/>
    <s v="6 x 16 / 7 to 22 West"/>
    <n v="-880"/>
    <n v="-35200"/>
    <n v="15103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8632"/>
    <s v=""/>
    <s v="Sell"/>
    <x v="0"/>
    <s v=""/>
    <s v="DJ (PPW) POR/POD"/>
    <s v="WYOEAST"/>
    <n v="202304"/>
    <x v="3"/>
    <s v="PWR-PHYS"/>
    <d v="2023-04-01T00:00:00"/>
    <d v="2023-04-01T00:00:00"/>
    <d v="2023-03-30T00:00:00"/>
    <n v="-55"/>
    <s v="6 x 8 / 1 x 24 West"/>
    <n v="-440"/>
    <n v="-17600"/>
    <n v="15103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8961"/>
    <s v="PCI Deal Key 425278"/>
    <s v="Sell"/>
    <x v="0"/>
    <s v=""/>
    <s v="DJ (BHBE) POR/POD"/>
    <s v="BHBE"/>
    <n v="202304"/>
    <x v="3"/>
    <s v="PWR-PHYS"/>
    <d v="2023-04-01T00:00:00"/>
    <d v="2023-04-01T00:00:00"/>
    <d v="2023-04-01T00:00:00"/>
    <n v="0"/>
    <s v="Custom"/>
    <n v="-83"/>
    <n v="-166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9001"/>
    <s v="PCI Deal Key 425337"/>
    <s v="Sell"/>
    <x v="0"/>
    <s v=""/>
    <s v="DJ (BHBE) POR/POD"/>
    <s v="BHBE"/>
    <n v="202304"/>
    <x v="3"/>
    <s v="PWR-PHYS"/>
    <d v="2023-04-02T00:00:00"/>
    <d v="2023-04-02T00:00:00"/>
    <d v="2023-04-02T00:00:00"/>
    <n v="0"/>
    <s v="Custom"/>
    <n v="-78"/>
    <n v="-156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9446"/>
    <s v="PCI Deal Key 429076"/>
    <s v="Sell"/>
    <x v="0"/>
    <s v=""/>
    <s v="DJ (BHBE) POR/POD"/>
    <s v="BHBE"/>
    <n v="202304"/>
    <x v="3"/>
    <s v="PWR-PHYS"/>
    <d v="2023-04-05T00:00:00"/>
    <d v="2023-04-05T00:00:00"/>
    <d v="2023-04-05T00:00:00"/>
    <n v="0"/>
    <s v="Custom"/>
    <n v="-5"/>
    <n v="-60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01"/>
    <s v="PCI Deal Key 441619"/>
    <s v="Sell"/>
    <x v="0"/>
    <s v=""/>
    <s v="DJ (BHBE) POR/POD"/>
    <s v="BHBE"/>
    <n v="202304"/>
    <x v="3"/>
    <s v="PWR-PHYS"/>
    <d v="2023-04-23T00:00:00"/>
    <d v="2023-04-23T00:00:00"/>
    <d v="2023-04-23T00:00:00"/>
    <n v="0"/>
    <s v="Custom"/>
    <n v="-632"/>
    <n v="-1421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12"/>
    <s v="PCI Deal Key 441621"/>
    <s v="Sell"/>
    <x v="0"/>
    <s v=""/>
    <s v="DJ (BHBE) POR/POD"/>
    <s v="BHBE"/>
    <n v="202304"/>
    <x v="3"/>
    <s v="PWR-PHYS"/>
    <d v="2023-04-23T00:00:00"/>
    <d v="2023-04-23T00:00:00"/>
    <d v="2023-04-23T00:00:00"/>
    <n v="0"/>
    <s v="Custom"/>
    <n v="-8"/>
    <n v="-296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20"/>
    <s v="PCI Deal Key 442413"/>
    <s v="Sell"/>
    <x v="0"/>
    <s v=""/>
    <s v="DJ (BHBE) POR/POD"/>
    <s v="BHBE"/>
    <n v="202304"/>
    <x v="3"/>
    <s v="PWR-PHYS"/>
    <d v="2023-04-23T00:00:00"/>
    <d v="2023-04-23T00:00:00"/>
    <d v="2023-04-24T00:00:00"/>
    <n v="0"/>
    <s v="Custom"/>
    <n v="-100"/>
    <n v="-1100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0"/>
    <n v="-0.05"/>
    <n v="151160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1"/>
    <n v="-1678.95"/>
    <n v="151160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88999"/>
    <s v="PCI Deal Key 425330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300"/>
    <n v="-10500"/>
    <n v="15092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0197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37.5"/>
    <s v="Custom"/>
    <n v="-900"/>
    <n v="-67912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201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8 / 1 x 24 West"/>
    <n v="-800"/>
    <n v="-47824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29"/>
    <s v=""/>
    <s v="Sell"/>
    <x v="0"/>
    <s v=""/>
    <s v="BPAT.PACW (PPW) POR/POD"/>
    <s v="W MAIN"/>
    <n v="202304"/>
    <x v="3"/>
    <s v="PWR-PHYS"/>
    <d v="2023-04-15T00:00:00"/>
    <d v="2023-04-15T00:00:00"/>
    <d v="2023-04-13T00:00:00"/>
    <n v="-50"/>
    <s v="Custom"/>
    <n v="-1200"/>
    <n v="-1176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30"/>
    <s v=""/>
    <s v="Sell"/>
    <x v="0"/>
    <s v=""/>
    <s v="BPAT.PACW (PPW) POR/POD"/>
    <s v="W MAIN"/>
    <n v="202304"/>
    <x v="3"/>
    <s v="PWR-PHYS"/>
    <d v="2023-04-15T00:00:00"/>
    <d v="2023-04-15T00:00:00"/>
    <d v="2023-04-13T00:00:00"/>
    <n v="-33.333333333333293"/>
    <s v="Custom"/>
    <n v="-800"/>
    <n v="-784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53"/>
    <s v=""/>
    <s v="Sell"/>
    <x v="0"/>
    <s v=""/>
    <s v="BPAT.PACW (PPW) POR/POD"/>
    <s v="W MAIN"/>
    <n v="202304"/>
    <x v="3"/>
    <s v="PWR-PHYS"/>
    <d v="2023-04-14T00:00:00"/>
    <d v="2023-04-14T00:00:00"/>
    <d v="2023-04-13T00:00:00"/>
    <n v="-45.833333333333293"/>
    <s v="Custom"/>
    <n v="-1100"/>
    <n v="-100089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523"/>
    <s v=""/>
    <s v="Sell"/>
    <x v="0"/>
    <s v=""/>
    <s v="BPAT.PACW (PPW) POR/POD"/>
    <s v="W MAIN"/>
    <n v="202304"/>
    <x v="3"/>
    <s v="PWR-PHYS"/>
    <d v="2023-04-17T00:00:00"/>
    <d v="2023-04-17T00:00:00"/>
    <d v="2023-04-14T00:00:00"/>
    <n v="-66.666666666666686"/>
    <s v="Custom"/>
    <n v="-1600"/>
    <n v="-145536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705"/>
    <s v="PCI Deal Key 437192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75"/>
    <n v="-5250"/>
    <n v="15092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2082"/>
    <s v=""/>
    <s v="Sell"/>
    <x v="0"/>
    <s v=""/>
    <s v="BPAT.PACW (BPAT) POR/POD"/>
    <s v="BPAT"/>
    <n v="202304"/>
    <x v="3"/>
    <s v="PWR-PHYS"/>
    <d v="2023-04-27T00:00:00"/>
    <d v="2023-04-27T00:00:00"/>
    <d v="2023-04-26T00:00:00"/>
    <n v="-200"/>
    <s v="ATC West"/>
    <n v="-4800"/>
    <n v="-4080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2213"/>
    <s v=""/>
    <s v="Sell"/>
    <x v="0"/>
    <s v=""/>
    <s v="BPAT.PACW (BPAT) POR/POD"/>
    <s v="BPAT"/>
    <n v="202304"/>
    <x v="3"/>
    <s v="PWR-PHYS"/>
    <d v="2023-04-29T00:00:00"/>
    <d v="2023-04-29T00:00:00"/>
    <d v="2023-04-27T00:00:00"/>
    <n v="-100"/>
    <s v="6 x 16 / 7 to 22 West"/>
    <n v="-1600"/>
    <n v="-1360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ROOK - LE"/>
    <n v="2288641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25"/>
    <s v="6 x 16 / 7 to 22 West"/>
    <n v="-400"/>
    <n v="-25112"/>
    <n v="150776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PACW"/>
    <s v="West"/>
    <s v="OR"/>
    <s v="Brookfield Renewable Trading and Marketing LP"/>
    <s v="BROOK WSPP Schedule Q"/>
    <s v="WSPP"/>
    <s v="F"/>
    <s v="WSPP R.S. 6"/>
    <s v=""/>
    <s v="Meritt-Johnson"/>
    <s v="MID-C"/>
    <s v="ICE"/>
  </r>
  <r>
    <n v="3209"/>
    <x v="0"/>
    <x v="0"/>
    <s v="CHEPUD - LE"/>
    <n v="2294473"/>
    <s v="PCI Deal Key 458697"/>
    <s v="Sell"/>
    <x v="0"/>
    <s v=""/>
    <s v="MIDCRemote (BPAT) POR/POD"/>
    <s v="BPAT"/>
    <n v="202304"/>
    <x v="3"/>
    <s v="PWR-PHYS"/>
    <d v="2023-04-25T00:00:00"/>
    <d v="2023-04-25T00:00:00"/>
    <d v="2023-05-15T00:00:00"/>
    <n v="0"/>
    <s v="Custom"/>
    <n v="-26"/>
    <n v="-1709.76"/>
    <n v="151048"/>
    <s v="Internal"/>
    <s v="Short-term Firm Whls"/>
    <s v="11_PWR_Actuals_Event"/>
    <s v="NSS-TRANS-RT"/>
    <s v="NSS_TRANSACTIONS"/>
    <s v="CHEPUD - BU"/>
    <s v="Accrual"/>
    <s v="7003"/>
    <s v="No"/>
    <s v="Non-Trading"/>
    <s v="Commodity"/>
    <s v="BPAT"/>
    <s v="West"/>
    <s v="WA"/>
    <s v="Public Utility District No. 1 of Chelan County"/>
    <s v="CHEPUD WSPP"/>
    <s v="WSPP"/>
    <s v="F"/>
    <s v="Volume 12"/>
    <s v=""/>
    <s v="Meritt-Johnson"/>
    <s v=""/>
    <s v=""/>
  </r>
  <r>
    <n v="3209"/>
    <x v="0"/>
    <x v="0"/>
    <s v="CHEPUD - LE"/>
    <n v="2294963"/>
    <s v="PCI Deal Key 461557"/>
    <s v="Sell"/>
    <x v="0"/>
    <s v=""/>
    <s v="MIDC (PPW) POR/POD"/>
    <s v="MID-C"/>
    <n v="202304"/>
    <x v="3"/>
    <s v="PWR-PHYS"/>
    <d v="2023-04-18T00:00:00"/>
    <d v="2023-04-18T00:00:00"/>
    <d v="2023-05-17T00:00:00"/>
    <n v="0"/>
    <s v="Custom"/>
    <n v="-8"/>
    <n v="-646.16"/>
    <n v="151048"/>
    <s v="Internal"/>
    <s v="Short-term Firm Whls"/>
    <s v="11_PWR_Actuals_Event"/>
    <s v="NSS-TRANS-RT"/>
    <s v="NSS_TRANSACTIONS"/>
    <s v="CHEPUD - BU"/>
    <s v="Accrual"/>
    <s v="7003"/>
    <s v="No"/>
    <s v="Non-Trading"/>
    <s v="Commodity"/>
    <s v="PACW"/>
    <s v="West"/>
    <s v="WA"/>
    <s v="Public Utility District No. 1 of Chelan County"/>
    <s v="CHEPUD WSPP"/>
    <s v="WSPP"/>
    <s v="F"/>
    <s v="Volume 12"/>
    <s v=""/>
    <s v="Meritt-Johnson"/>
    <s v=""/>
    <s v=""/>
  </r>
  <r>
    <n v="3205"/>
    <x v="0"/>
    <x v="0"/>
    <s v="CITIGRP - LE"/>
    <n v="2245021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16 / 7 to 22 West"/>
    <n v="-14000"/>
    <n v="-924000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8 / 1 x 24 West"/>
    <n v="-11200"/>
    <n v="-649600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54695"/>
    <s v=""/>
    <s v="Sell"/>
    <x v="0"/>
    <s v=""/>
    <s v="PV Market"/>
    <s v="PV"/>
    <n v="202208"/>
    <x v="3"/>
    <s v="PWR-PHYS"/>
    <d v="2022-08-01T00:00:00"/>
    <d v="2022-08-01T00:00:00"/>
    <d v="2022-07-29T00:00:00"/>
    <n v="-50"/>
    <s v="6 x 8 / 1 x 24 West"/>
    <n v="-37"/>
    <n v="-2923"/>
    <n v="15114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58391"/>
    <s v=""/>
    <s v="Sell"/>
    <x v="0"/>
    <s v=""/>
    <s v="PV Market"/>
    <s v="PV"/>
    <n v="202208"/>
    <x v="3"/>
    <s v="PWR-PHYS"/>
    <d v="2022-08-19T00:00:00"/>
    <d v="2022-08-20T00:00:00"/>
    <d v="2022-08-18T00:00:00"/>
    <n v="-50"/>
    <s v="6 x 8 / 1 x 24 West"/>
    <n v="-10"/>
    <n v="-775"/>
    <n v="15114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203"/>
    <x v="0"/>
    <x v="0"/>
    <s v="CITIGRP - LE"/>
    <n v="2284203"/>
    <s v=""/>
    <s v="Sell"/>
    <x v="0"/>
    <s v=""/>
    <s v="COB Market"/>
    <s v="COB"/>
    <n v="202304"/>
    <x v="3"/>
    <s v="PWR-PHYS"/>
    <d v="2023-04-01T00:00:00"/>
    <d v="2023-04-30T00:00:00"/>
    <d v="2023-02-21T00:00:00"/>
    <n v="-25"/>
    <s v="6 x 16 / 7 to 22 West"/>
    <n v="-9926"/>
    <n v="-657597.5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84205"/>
    <s v=""/>
    <s v="Sell"/>
    <x v="0"/>
    <s v=""/>
    <s v="COB Market"/>
    <s v="COB"/>
    <n v="202304"/>
    <x v="3"/>
    <s v="PWR-PHYS"/>
    <d v="2023-04-01T00:00:00"/>
    <d v="2023-04-30T00:00:00"/>
    <d v="2023-02-21T00:00:00"/>
    <n v="-25"/>
    <s v="6 x 8 / 1 x 24 West"/>
    <n v="-7996"/>
    <n v="-503748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74"/>
    <s v="PCI Deal Key 463846"/>
    <s v="Sell"/>
    <x v="0"/>
    <s v=""/>
    <s v="FOURCORNE345 (AZPS) POR/POD"/>
    <s v="AZPS"/>
    <n v="202304"/>
    <x v="3"/>
    <s v="PWR-PHYS"/>
    <d v="2023-04-06T00:00:00"/>
    <d v="2023-04-06T00:00:00"/>
    <d v="2023-05-19T00:00:00"/>
    <n v="0"/>
    <s v="Custom"/>
    <n v="-30"/>
    <n v="-1515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ITIGRP - LE"/>
    <n v="2295392"/>
    <s v="PCI Deal Key 463925"/>
    <s v="Sell"/>
    <x v="0"/>
    <s v=""/>
    <s v="MIDCRemote (BPAT) POR/POD"/>
    <s v="BPAT"/>
    <n v="202304"/>
    <x v="3"/>
    <s v="PWR-PHYS"/>
    <d v="2023-04-07T00:00:00"/>
    <d v="2023-04-07T00:00:00"/>
    <d v="2023-05-19T00:00:00"/>
    <n v="0"/>
    <s v="Custom"/>
    <n v="-18"/>
    <n v="-1144.2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BPAT"/>
    <s v="West"/>
    <s v="W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3"/>
    <s v="PCI Deal Key 463940"/>
    <s v="Sell"/>
    <x v="0"/>
    <s v=""/>
    <s v="FOURCORNE345 (AZPS) POR/POD"/>
    <s v="AZPS"/>
    <n v="202304"/>
    <x v="3"/>
    <s v="PWR-PHYS"/>
    <d v="2023-04-28T00:00:00"/>
    <d v="2023-04-28T00:00:00"/>
    <d v="2023-05-19T00:00:00"/>
    <n v="0"/>
    <s v="Custom"/>
    <n v="-24"/>
    <n v="-1960.08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4"/>
    <s v="PCI Deal Key 463938"/>
    <s v="Sell"/>
    <x v="0"/>
    <s v=""/>
    <s v="FOURCORNE345 (AZPS) POR/POD"/>
    <s v="AZPS"/>
    <n v="202304"/>
    <x v="3"/>
    <s v="PWR-PHYS"/>
    <d v="2023-04-27T00:00:00"/>
    <d v="2023-04-27T00:00:00"/>
    <d v="2023-05-19T00:00:00"/>
    <n v="0"/>
    <s v="Custom"/>
    <n v="-1"/>
    <n v="-72.79000000000000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ITIGRP - LE"/>
    <n v="2295395"/>
    <s v="PCI Deal Key 463936"/>
    <s v="Sell"/>
    <x v="0"/>
    <s v=""/>
    <s v="MIDCRemote (BPAT) POR/POD"/>
    <s v="BPAT"/>
    <n v="202304"/>
    <x v="3"/>
    <s v="PWR-PHYS"/>
    <d v="2023-04-21T00:00:00"/>
    <d v="2023-04-21T00:00:00"/>
    <d v="2023-05-19T00:00:00"/>
    <n v="-8.3333333333333301E-2"/>
    <s v="Custom"/>
    <n v="-2"/>
    <n v="-328.6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BPAT"/>
    <s v="West"/>
    <s v="W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7"/>
    <s v="PCI Deal Key 463934"/>
    <s v="Sell"/>
    <x v="0"/>
    <s v=""/>
    <s v="FOURCORNE345 (AZPS) POR/POD"/>
    <s v="AZPS"/>
    <n v="202304"/>
    <x v="3"/>
    <s v="PWR-PHYS"/>
    <d v="2023-04-15T00:00:00"/>
    <d v="2023-04-18T00:00:00"/>
    <d v="2023-05-19T00:00:00"/>
    <n v="0"/>
    <s v="Custom"/>
    <n v="-6"/>
    <n v="-351.6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8"/>
    <s v="PCI Deal Key 463929"/>
    <s v="Sell"/>
    <x v="0"/>
    <s v=""/>
    <s v="FOURCORNE345 (AZPS) POR/POD"/>
    <s v="AZPS"/>
    <n v="202304"/>
    <x v="3"/>
    <s v="PWR-PHYS"/>
    <d v="2023-04-14T00:00:00"/>
    <d v="2023-04-14T00:00:00"/>
    <d v="2023-05-19T00:00:00"/>
    <n v="0"/>
    <s v="Custom"/>
    <n v="-25"/>
    <n v="-1465.25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88918"/>
    <s v="PCI Deal Key 425216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35"/>
    <n v="-105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9805"/>
    <s v="PCI Deal Key 430250"/>
    <s v="Sell"/>
    <x v="0"/>
    <s v=""/>
    <s v="BPAT.PACW (BPAT) POR/POD"/>
    <s v="BPAT"/>
    <n v="202304"/>
    <x v="3"/>
    <s v="PWR-PHYS"/>
    <d v="2023-04-08T00:00:00"/>
    <d v="2023-04-08T00:00:00"/>
    <d v="2023-04-08T00:00:00"/>
    <n v="0"/>
    <s v="Custom"/>
    <n v="-25"/>
    <n v="-125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161"/>
    <s v="PCI Deal Key 432324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24"/>
    <n v="-168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307"/>
    <s v="PCI Deal Key 434873"/>
    <s v="Sell"/>
    <x v="0"/>
    <s v=""/>
    <s v="BPAT.PACW (BPAT) POR/POD"/>
    <s v="BPAT"/>
    <n v="202304"/>
    <x v="3"/>
    <s v="PWR-PHYS"/>
    <d v="2023-04-13T00:00:00"/>
    <d v="2023-04-13T00:00:00"/>
    <d v="2023-04-13T00:00:00"/>
    <n v="-13"/>
    <s v="Custom"/>
    <n v="-8"/>
    <n v="-72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444"/>
    <s v="PCI Deal Key 435037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20"/>
    <n v="-9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090"/>
    <s v="PCI Deal Key 439248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40"/>
    <n v="-44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236"/>
    <s v="PCI Deal Key 44019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35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287"/>
    <s v="PCI Deal Key 44029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3"/>
    <n v="-133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541"/>
    <s v="PCI Deal Key 441462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41"/>
    <n v="-414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977"/>
    <s v="PCI Deal Key 443624"/>
    <s v="Sell"/>
    <x v="0"/>
    <s v=""/>
    <s v="BPAT.PACW (BPAT) POR/POD"/>
    <s v="BPAT"/>
    <n v="202304"/>
    <x v="3"/>
    <s v="PWR-PHYS"/>
    <d v="2023-04-25T00:00:00"/>
    <d v="2023-04-25T00:00:00"/>
    <d v="2023-04-25T00:00:00"/>
    <n v="0"/>
    <s v="Custom"/>
    <n v="-25"/>
    <n v="-1875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291237"/>
    <s v="PCI Deal Key 44020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60"/>
    <n v="-810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49"/>
    <s v="PCI Deal Key 44023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61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53"/>
    <s v="PCI Deal Key 44025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81"/>
    <s v="PCI Deal Key 44029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302"/>
    <s v="PCI Deal Key 44032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315"/>
    <s v="PCI Deal Key 44038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72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2076"/>
    <s v="PCI Deal Key 444529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-90"/>
    <n v="-675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2104"/>
    <s v="PCI Deal Key 444596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-660"/>
    <n v="-7590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5"/>
    <x v="0"/>
    <x v="0"/>
    <s v="CONSTEG - LE"/>
    <n v="2288871"/>
    <s v=""/>
    <s v="Sell"/>
    <x v="0"/>
    <s v=""/>
    <s v="MONA Market"/>
    <s v="MONA"/>
    <n v="202304"/>
    <x v="3"/>
    <s v="PWR-PHYS"/>
    <d v="2023-04-03T00:00:00"/>
    <d v="2023-04-03T00:00:00"/>
    <d v="2023-03-31T00:00:00"/>
    <n v="-25"/>
    <s v="6 x 16 / 7 to 22 West"/>
    <n v="-400"/>
    <n v="-30000"/>
    <n v="151019"/>
    <s v="Internal"/>
    <s v="Short-term Firm Whls"/>
    <s v="11_PWR_Actuals_Event"/>
    <s v="NSS-TRANS-DA"/>
    <s v="NSS_TRANSACTIONS"/>
    <s v="CONSTEG - BU"/>
    <s v="Accrual"/>
    <s v="7284"/>
    <s v="No"/>
    <s v="Arbitrage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CONSTEG - LE"/>
    <n v="2290496"/>
    <s v=""/>
    <s v="Sell"/>
    <x v="0"/>
    <s v=""/>
    <s v="COB Market"/>
    <s v="COB"/>
    <n v="202304"/>
    <x v="3"/>
    <s v="PWR-PHYS"/>
    <d v="2023-04-17T00:00:00"/>
    <d v="2023-04-17T00:00:00"/>
    <d v="2023-04-14T00:00:00"/>
    <n v="-25"/>
    <s v="6 x 16 / 7 to 22 West"/>
    <n v="-400"/>
    <n v="-43996"/>
    <n v="151019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MID-C"/>
    <s v="ICE"/>
  </r>
  <r>
    <n v="3203"/>
    <x v="0"/>
    <x v="0"/>
    <s v="CONSTEG - LE"/>
    <n v="2290497"/>
    <s v=""/>
    <s v="Sell"/>
    <x v="0"/>
    <s v=""/>
    <s v="COB Market"/>
    <s v="COB"/>
    <n v="202304"/>
    <x v="3"/>
    <s v="PWR-PHYS"/>
    <d v="2023-04-16T00:00:00"/>
    <d v="2023-04-17T00:00:00"/>
    <d v="2023-04-14T00:00:00"/>
    <n v="-25"/>
    <s v="6 x 8 / 1 x 24 West"/>
    <n v="-800"/>
    <n v="-73520"/>
    <n v="151019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MID-C"/>
    <s v="ICE"/>
  </r>
  <r>
    <n v="3209"/>
    <x v="0"/>
    <x v="0"/>
    <s v="CONSTEG - LE"/>
    <n v="2290833"/>
    <s v="PCI Deal Key 438227"/>
    <s v="Sell"/>
    <x v="0"/>
    <s v=""/>
    <s v="MIDC (PPW) POR/POD"/>
    <s v="MID-C"/>
    <n v="202304"/>
    <x v="3"/>
    <s v="PWR-PHYS"/>
    <d v="2023-04-18T00:00:00"/>
    <d v="2023-04-18T00:00:00"/>
    <d v="2023-04-18T00:00:00"/>
    <n v="0"/>
    <s v="Custom"/>
    <n v="-248"/>
    <n v="-14384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6"/>
    <s v="PCI Deal Key 455237"/>
    <s v="Sell"/>
    <x v="0"/>
    <s v=""/>
    <s v="MIDC (PPW) POR/POD"/>
    <s v="MID-C"/>
    <n v="202304"/>
    <x v="3"/>
    <s v="PWR-PHYS"/>
    <d v="2023-04-04T00:00:00"/>
    <d v="2023-04-04T00:00:00"/>
    <d v="2023-05-10T00:00:00"/>
    <n v="0"/>
    <s v="Custom"/>
    <n v="-15"/>
    <n v="-1429.95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7"/>
    <s v="PCI Deal Key 455243"/>
    <s v="Sell"/>
    <x v="0"/>
    <s v=""/>
    <s v="MIDC (PPW) POR/POD"/>
    <s v="MID-C"/>
    <n v="202304"/>
    <x v="3"/>
    <s v="PWR-PHYS"/>
    <d v="2023-04-01T00:00:00"/>
    <d v="2023-04-01T00:00:00"/>
    <d v="2023-05-10T00:00:00"/>
    <n v="0"/>
    <s v="Custom"/>
    <n v="-7"/>
    <n v="-427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9"/>
    <s v="PCI Deal Key 455250"/>
    <s v="Sell"/>
    <x v="0"/>
    <s v=""/>
    <s v="MIDC (PPW) POR/POD"/>
    <s v="MID-C"/>
    <n v="202304"/>
    <x v="3"/>
    <s v="PWR-PHYS"/>
    <d v="2023-04-07T00:00:00"/>
    <d v="2023-04-07T00:00:00"/>
    <d v="2023-05-10T00:00:00"/>
    <n v="0"/>
    <s v="Custom"/>
    <n v="-22"/>
    <n v="-1386.88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DPI - LE"/>
    <n v="2288644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75"/>
    <s v="6 x 16 / 7 to 22 West"/>
    <n v="-1200"/>
    <n v="-75336"/>
    <n v="150969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PACW"/>
    <s v="West"/>
    <s v="OR"/>
    <s v="Dynasty Power Inc."/>
    <s v="DPI WSPP Schedule Q"/>
    <s v="WSPP"/>
    <s v="F"/>
    <s v="WSPP R.S. 6"/>
    <s v=""/>
    <s v="Meritt-Johnson"/>
    <s v="MID-C"/>
    <s v="ICE"/>
  </r>
  <r>
    <n v="3205"/>
    <x v="0"/>
    <x v="0"/>
    <s v="DPI - LE"/>
    <n v="2289931"/>
    <s v="PCI Deal Key 431147"/>
    <s v="Sell"/>
    <x v="0"/>
    <s v=""/>
    <s v="BORA (IPCO) POR/POD"/>
    <s v="IPCO"/>
    <n v="202304"/>
    <x v="3"/>
    <s v="PWR-PHYS"/>
    <d v="2023-04-10T00:00:00"/>
    <d v="2023-04-10T00:00:00"/>
    <d v="2023-04-10T00:00:00"/>
    <n v="-0.36"/>
    <s v="Custom"/>
    <n v="-9"/>
    <n v="-360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IPCO"/>
    <s v="East"/>
    <s v="ID"/>
    <s v="Dynasty Power Inc."/>
    <s v="DPI WSPP Schedule Q"/>
    <s v="WSPP"/>
    <s v="F"/>
    <s v="WSPP R.S. 6"/>
    <s v=""/>
    <s v="Meritt-Johnson"/>
    <s v=""/>
    <s v=""/>
  </r>
  <r>
    <n v="3205"/>
    <x v="0"/>
    <x v="0"/>
    <s v="DPI - LE"/>
    <n v="2289937"/>
    <s v="PCI Deal Key 431206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32"/>
    <n v="-1280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205"/>
    <x v="0"/>
    <x v="0"/>
    <s v="DPI - LE"/>
    <n v="2293832"/>
    <s v="PCI Deal Key 453910"/>
    <s v="Sell"/>
    <x v="0"/>
    <s v=""/>
    <s v="MDWP (PPW) POR/POD"/>
    <s v="MONA"/>
    <n v="202304"/>
    <x v="3"/>
    <s v="PWR-PHYS"/>
    <d v="2023-04-17T00:00:00"/>
    <d v="2023-04-17T00:00:00"/>
    <d v="2023-05-09T00:00:00"/>
    <n v="0"/>
    <s v="Custom"/>
    <n v="-17"/>
    <n v="-1805.74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DFTRADE - LE"/>
    <n v="2291111"/>
    <s v="PCI Deal Key 439312"/>
    <s v="Sell"/>
    <x v="0"/>
    <s v=""/>
    <s v="PALOVERDE500 (AZPS) POR/POD"/>
    <s v="AZPS"/>
    <n v="202303"/>
    <x v="3"/>
    <s v="PWR-PHYS"/>
    <d v="2023-03-02T00:00:00"/>
    <d v="2023-03-02T00:00:00"/>
    <d v="2023-04-19T00:00:00"/>
    <n v="-1.3703703703703698"/>
    <s v="Custom"/>
    <n v="-37"/>
    <n v="-3307.06"/>
    <n v="150937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AZPS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219"/>
    <x v="0"/>
    <x v="0"/>
    <s v="EDFTRADE - LE"/>
    <n v="2291493"/>
    <s v="PCI Deal Key 441359"/>
    <s v="Sell"/>
    <x v="0"/>
    <s v=""/>
    <s v="BPAT.NWMT (BPAT) POR/POD"/>
    <s v="BPAT"/>
    <n v="202304"/>
    <x v="3"/>
    <s v="PWR-PHYS"/>
    <d v="2023-04-21T00:00:00"/>
    <d v="2023-04-21T00:00:00"/>
    <d v="2023-04-21T00:00:00"/>
    <n v="0"/>
    <s v="Custom"/>
    <n v="-27"/>
    <n v="-4050"/>
    <n v="150931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MT"/>
    <s v="EDF Trading North America, LLC"/>
    <s v="EDFTRADE ISDA Power Annex"/>
    <s v="ISDA Power Annex"/>
    <s v="F"/>
    <s v="Volume 12"/>
    <s v=""/>
    <s v="Meritt-Johnson"/>
    <s v=""/>
    <s v=""/>
  </r>
  <r>
    <n v="3205"/>
    <x v="0"/>
    <x v="0"/>
    <s v="ELPASO - LE"/>
    <n v="2289997"/>
    <s v="PCI Deal Key 431260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100"/>
    <n v="-12500"/>
    <n v="150772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88917"/>
    <s v="PCI Deal Key 425214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325"/>
    <n v="-975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162"/>
    <s v="PCI Deal Key 432326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16"/>
    <n v="-112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309"/>
    <s v="PCI Deal Key 434875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5"/>
    <n v="-45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570"/>
    <s v="PCI Deal Key 436172"/>
    <s v="Sell"/>
    <x v="0"/>
    <s v=""/>
    <s v="BPAT.PACW (BPAT) POR/POD"/>
    <s v="BPAT"/>
    <n v="202304"/>
    <x v="3"/>
    <s v="PWR-PHYS"/>
    <d v="2023-04-14T00:00:00"/>
    <d v="2023-04-14T00:00:00"/>
    <d v="2023-04-14T00:00:00"/>
    <n v="-1"/>
    <s v="Custom"/>
    <n v="-25"/>
    <n v="-20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089"/>
    <s v="PCI Deal Key 43924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"/>
    <n v="-11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235"/>
    <s v="PCI Deal Key 44019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35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286"/>
    <s v="PCI Deal Key 44029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7"/>
    <n v="-277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540"/>
    <s v="PCI Deal Key 441463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208"/>
    <n v="-218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975"/>
    <s v="PCI Deal Key 443622"/>
    <s v="Sell"/>
    <x v="0"/>
    <s v=""/>
    <s v="BPAT.PACW (BPAT) POR/POD"/>
    <s v="BPAT"/>
    <n v="202304"/>
    <x v="3"/>
    <s v="PWR-PHYS"/>
    <d v="2023-04-25T00:00:00"/>
    <d v="2023-04-25T00:00:00"/>
    <d v="2023-04-25T00:00:00"/>
    <n v="0"/>
    <s v="Custom"/>
    <n v="-25"/>
    <n v="-1875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4"/>
    <x v="3"/>
    <s v="PWR-PHYS-RSE"/>
    <d v="2015-10-08T00:00:00"/>
    <d v="2025-12-31T00:00:00"/>
    <d v="2015-11-19T00:00:00"/>
    <n v="0"/>
    <s v="ATC West"/>
    <n v="-53"/>
    <n v="-3987.79"/>
    <n v="15100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IBERDRO - LE"/>
    <n v="2288647"/>
    <s v="99216728.065727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49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4676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0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4278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1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8 / 1 x 24 West"/>
    <n v="-197"/>
    <n v="-12017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2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8 / 1 x 24 West"/>
    <n v="-196"/>
    <n v="-11956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28"/>
    <s v="PCI Deal Key 430143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75"/>
    <n v="-56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29"/>
    <s v="PCI Deal Key 430149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40"/>
    <n v="-10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6"/>
    <s v="PCI Deal Key 430153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50"/>
    <n v="-112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7"/>
    <s v="PCI Deal Key 430156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25"/>
    <n v="-10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8"/>
    <s v="PCI Deal Key 430158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75"/>
    <n v="-14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940"/>
    <s v="PCI Deal Key 431190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75"/>
    <n v="-4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001"/>
    <s v="PCI Deal Key 431274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25"/>
    <n v="-13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009"/>
    <s v="PCI Deal Key 431299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75"/>
    <n v="-12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160"/>
    <s v="PCI Deal Key 432322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125"/>
    <n v="-8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0678"/>
    <s v="99215523.064057:041223.B"/>
    <s v="Sell"/>
    <x v="0"/>
    <s v=""/>
    <s v="COB Market"/>
    <s v="COB"/>
    <n v="202304"/>
    <x v="3"/>
    <s v="PWR-PHYS-ICE"/>
    <d v="2023-04-18T00:00:00"/>
    <d v="2023-04-18T00:00:00"/>
    <d v="2023-04-17T00:00:00"/>
    <n v="-25"/>
    <s v="6 x 16 / 7 to 22 West"/>
    <n v="-400"/>
    <n v="-44000"/>
    <n v="151050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707"/>
    <s v="PCI Deal Key 437207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125"/>
    <n v="-118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32"/>
    <s v="PCI Deal Key 438331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100"/>
    <n v="-12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81"/>
    <s v="PCI Deal Key 439224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0"/>
    <n v="-11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84"/>
    <s v="PCI Deal Key 439241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0"/>
    <n v="-11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03"/>
    <s v="PCI Deal Key 44012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93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1232"/>
    <s v=""/>
    <s v="Sell"/>
    <x v="0"/>
    <s v=""/>
    <s v="COB Market"/>
    <s v="COB"/>
    <n v="202304"/>
    <x v="3"/>
    <s v="PWR-PHYS"/>
    <d v="2023-04-21T00:00:00"/>
    <d v="2023-04-22T00:00:00"/>
    <d v="2023-04-20T00:00:00"/>
    <n v="-25"/>
    <s v="6 x 16 / 7 to 22 West"/>
    <n v="-800"/>
    <n v="-84000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34"/>
    <s v="PCI Deal Key 44019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182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52"/>
    <s v="PCI Deal Key 44024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5"/>
    <n v="-108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97"/>
    <s v="PCI Deal Key 44032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6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04"/>
    <s v="PCI Deal Key 44033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7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16"/>
    <s v="PCI Deal Key 44041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82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20"/>
    <s v="PCI Deal Key 440443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58"/>
    <s v="PCI Deal Key 44045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6"/>
    <s v="PCI Deal Key 44052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7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8"/>
    <s v="PCI Deal Key 44053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43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9"/>
    <s v="PCI Deal Key 44053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20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511"/>
    <s v="PCI Deal Key 441396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750"/>
    <n v="-97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656"/>
    <s v="PCI Deal Key 441585"/>
    <s v="Sell"/>
    <x v="0"/>
    <s v=""/>
    <s v="BPAT.PACW (BPAT) POR/POD"/>
    <s v="BPAT"/>
    <n v="202304"/>
    <x v="3"/>
    <s v="PWR-PHYS"/>
    <d v="2023-04-22T00:00:00"/>
    <d v="2023-04-22T00:00:00"/>
    <d v="2023-04-22T00:00:00"/>
    <n v="0"/>
    <s v="Custom"/>
    <n v="-70"/>
    <n v="-77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9"/>
    <x v="0"/>
    <x v="0"/>
    <s v="MACENRG - LE"/>
    <n v="2291247"/>
    <s v="PCI Deal Key 440234"/>
    <s v="Sell"/>
    <x v="0"/>
    <s v=""/>
    <s v="DJ (PPW) POR/POD"/>
    <s v="WYOEAST"/>
    <n v="202303"/>
    <x v="3"/>
    <s v="PWR-PHYS"/>
    <d v="2023-03-12T00:00:00"/>
    <d v="2023-03-12T00:00:00"/>
    <d v="2023-04-20T00:00:00"/>
    <n v="-0.79166666666666696"/>
    <s v="Custom"/>
    <n v="-19"/>
    <n v="-693.5"/>
    <n v="15094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95325"/>
    <s v="PCI Deal Key 463654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7"/>
    <n v="-468.5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6"/>
    <s v="PCI Deal Key 463656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10"/>
    <n v="-669.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7"/>
    <s v="PCI Deal Key 463658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63"/>
    <n v="-4115.7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8"/>
    <s v="PCI Deal Key 463662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5"/>
    <n v="-300.1499999999999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29"/>
    <s v="PCI Deal Key 463664"/>
    <s v="Sell"/>
    <x v="0"/>
    <s v=""/>
    <s v="PALOVERDE500 (AZPS) POR/POD"/>
    <s v="AZPS"/>
    <n v="202304"/>
    <x v="3"/>
    <s v="PWR-PHYS"/>
    <d v="2023-04-02T00:00:00"/>
    <d v="2023-04-02T00:00:00"/>
    <d v="2023-05-19T00:00:00"/>
    <n v="0"/>
    <s v="Custom"/>
    <n v="-5"/>
    <n v="-380.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5"/>
    <s v="PCI Deal Key 463677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3"/>
    <n v="-224.0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6"/>
    <s v="PCI Deal Key 463679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2"/>
    <n v="-126.5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7"/>
    <s v="PCI Deal Key 463681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35"/>
    <n v="-261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9"/>
    <s v="PCI Deal Key 463683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1"/>
    <n v="-95.6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40"/>
    <s v="PCI Deal Key 463685"/>
    <s v="Sell"/>
    <x v="0"/>
    <s v=""/>
    <s v="PALOVERDE500 (AZPS) POR/POD"/>
    <s v="AZPS"/>
    <n v="202304"/>
    <x v="3"/>
    <s v="PWR-PHYS"/>
    <d v="2023-04-03T00:00:00"/>
    <d v="2023-04-03T00:00:00"/>
    <d v="2023-05-19T00:00:00"/>
    <n v="0"/>
    <s v="Custom"/>
    <n v="-100"/>
    <n v="-570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41"/>
    <s v="PCI Deal Key 463687"/>
    <s v="Sell"/>
    <x v="0"/>
    <s v=""/>
    <s v="PALOVERDE500 (AZPS) POR/POD"/>
    <s v="AZPS"/>
    <n v="202304"/>
    <x v="3"/>
    <s v="PWR-PHYS"/>
    <d v="2023-04-05T00:00:00"/>
    <d v="2023-04-05T00:00:00"/>
    <d v="2023-05-19T00:00:00"/>
    <n v="0"/>
    <s v="Custom"/>
    <n v="-100"/>
    <n v="-1330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2"/>
    <s v="PCI Deal Key 463689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71"/>
    <n v="-7358.4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3"/>
    <s v="PCI Deal Key 463691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7"/>
    <n v="-726.2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4"/>
    <s v="PCI Deal Key 463695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6"/>
    <n v="-721.2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5"/>
    <s v="PCI Deal Key 463697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6"/>
    <n v="-559.2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6"/>
    <s v="PCI Deal Key 463701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13"/>
    <n v="-1208.089999999999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7"/>
    <s v="PCI Deal Key 463703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70"/>
    <n v="-6316.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8"/>
    <s v="PCI Deal Key 463705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1"/>
    <n v="-94.4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0"/>
    <s v="PCI Deal Key 463707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2"/>
    <n v="-191.3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1"/>
    <s v="PCI Deal Key 463711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6"/>
    <n v="-573.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52"/>
    <s v="PCI Deal Key 463713"/>
    <s v="Sell"/>
    <x v="0"/>
    <s v=""/>
    <s v="PALOVERDE500 (AZPS) POR/POD"/>
    <s v="AZPS"/>
    <n v="202304"/>
    <x v="3"/>
    <s v="PWR-PHYS"/>
    <d v="2023-04-10T00:00:00"/>
    <d v="2023-04-10T00:00:00"/>
    <d v="2023-05-19T00:00:00"/>
    <n v="0"/>
    <s v="Custom"/>
    <n v="-2"/>
    <n v="-138.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53"/>
    <s v="PCI Deal Key 463715"/>
    <s v="Sell"/>
    <x v="0"/>
    <s v=""/>
    <s v="PALOVERDE500 (AZPS) POR/POD"/>
    <s v="AZPS"/>
    <n v="202304"/>
    <x v="3"/>
    <s v="PWR-PHYS"/>
    <d v="2023-04-10T00:00:00"/>
    <d v="2023-04-10T00:00:00"/>
    <d v="2023-05-19T00:00:00"/>
    <n v="0"/>
    <s v="Custom"/>
    <n v="-5"/>
    <n v="-339.3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5"/>
    <s v="PCI Deal Key 463717"/>
    <s v="Sell"/>
    <x v="0"/>
    <s v=""/>
    <s v="MDWP (LDWP) POR/POD"/>
    <s v="LDWP"/>
    <n v="202304"/>
    <x v="3"/>
    <s v="PWR-PHYS"/>
    <d v="2023-04-11T00:00:00"/>
    <d v="2023-04-11T00:00:00"/>
    <d v="2023-05-19T00:00:00"/>
    <n v="0"/>
    <s v="Custom"/>
    <n v="-12"/>
    <n v="-964.5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6"/>
    <s v="PCI Deal Key 463719"/>
    <s v="Sell"/>
    <x v="0"/>
    <s v=""/>
    <s v="MDWP (LDWP) POR/POD"/>
    <s v="LDWP"/>
    <n v="202304"/>
    <x v="3"/>
    <s v="PWR-PHYS"/>
    <d v="2023-04-12T00:00:00"/>
    <d v="2023-04-12T00:00:00"/>
    <d v="2023-05-19T00:00:00"/>
    <n v="0"/>
    <s v="Custom"/>
    <n v="-25"/>
    <n v="-1916.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7"/>
    <s v="PCI Deal Key 463721"/>
    <s v="Sell"/>
    <x v="0"/>
    <s v=""/>
    <s v="MDWP (LDWP) POR/POD"/>
    <s v="LDWP"/>
    <n v="202304"/>
    <x v="3"/>
    <s v="PWR-PHYS"/>
    <d v="2023-04-12T00:00:00"/>
    <d v="2023-04-12T00:00:00"/>
    <d v="2023-05-19T00:00:00"/>
    <n v="0"/>
    <s v="Custom"/>
    <n v="-19"/>
    <n v="-1426.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8"/>
    <s v="PCI Deal Key 463723"/>
    <s v="Sell"/>
    <x v="0"/>
    <s v=""/>
    <s v="MDWP (LDWP) POR/POD"/>
    <s v="LDWP"/>
    <n v="202304"/>
    <x v="3"/>
    <s v="PWR-PHYS"/>
    <d v="2023-04-13T00:00:00"/>
    <d v="2023-04-13T00:00:00"/>
    <d v="2023-05-19T00:00:00"/>
    <n v="0"/>
    <s v="Custom"/>
    <n v="-20"/>
    <n v="-1449.2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9"/>
    <s v="PCI Deal Key 463725"/>
    <s v="Sell"/>
    <x v="0"/>
    <s v=""/>
    <s v="MDWP (LDWP) POR/POD"/>
    <s v="LDWP"/>
    <n v="202304"/>
    <x v="3"/>
    <s v="PWR-PHYS"/>
    <d v="2023-04-13T00:00:00"/>
    <d v="2023-04-13T00:00:00"/>
    <d v="2023-05-19T00:00:00"/>
    <n v="0"/>
    <s v="Custom"/>
    <n v="-1"/>
    <n v="-78.9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0"/>
    <s v="PCI Deal Key 463727"/>
    <s v="Sell"/>
    <x v="0"/>
    <s v=""/>
    <s v="MDWP (LDWP) POR/POD"/>
    <s v="LDWP"/>
    <n v="202304"/>
    <x v="3"/>
    <s v="PWR-PHYS"/>
    <d v="2023-04-16T00:00:00"/>
    <d v="2023-04-16T00:00:00"/>
    <d v="2023-05-19T00:00:00"/>
    <n v="0"/>
    <s v="Custom"/>
    <n v="-4"/>
    <n v="-305.3999999999999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2"/>
    <s v="PCI Deal Key 463736"/>
    <s v="Sell"/>
    <x v="0"/>
    <s v=""/>
    <s v="MDWP (LDWP) POR/POD"/>
    <s v="LDWP"/>
    <n v="202304"/>
    <x v="3"/>
    <s v="PWR-PHYS"/>
    <d v="2023-04-17T00:00:00"/>
    <d v="2023-04-17T00:00:00"/>
    <d v="2023-05-19T00:00:00"/>
    <n v="0"/>
    <s v="Custom"/>
    <n v="-9"/>
    <n v="-679.1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3"/>
    <s v="PCI Deal Key 463739"/>
    <s v="Sell"/>
    <x v="0"/>
    <s v=""/>
    <s v="MDWP (LDWP) POR/POD"/>
    <s v="LDWP"/>
    <n v="202304"/>
    <x v="3"/>
    <s v="PWR-PHYS"/>
    <d v="2023-04-19T00:00:00"/>
    <d v="2023-04-19T00:00:00"/>
    <d v="2023-05-19T00:00:00"/>
    <n v="0"/>
    <s v="Custom"/>
    <n v="-5"/>
    <n v="-347.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4"/>
    <s v="PCI Deal Key 463741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1"/>
    <n v="-65.20999999999999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5"/>
    <s v="PCI Deal Key 463743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5"/>
    <n v="-360.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6"/>
    <s v="PCI Deal Key 463745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1"/>
    <n v="-65.20999999999999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9"/>
    <x v="0"/>
    <x v="0"/>
    <s v="MACENRG - LE"/>
    <n v="2295367"/>
    <s v="PCI Deal Key 463748"/>
    <s v="Sell"/>
    <x v="0"/>
    <s v=""/>
    <s v="MIDCRemote (BPAT) POR/POD"/>
    <s v="BPAT"/>
    <n v="202304"/>
    <x v="3"/>
    <s v="PWR-PHYS"/>
    <d v="2023-04-21T00:00:00"/>
    <d v="2023-04-21T00:00:00"/>
    <d v="2023-05-19T00:00:00"/>
    <n v="0"/>
    <s v="Custom"/>
    <n v="-1"/>
    <n v="-105.3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BPAT"/>
    <s v="West"/>
    <s v="WA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8"/>
    <s v="PCI Deal Key 463750"/>
    <s v="Sell"/>
    <x v="0"/>
    <s v=""/>
    <s v="MDWP (LDWP) POR/POD"/>
    <s v="LDWP"/>
    <n v="202304"/>
    <x v="3"/>
    <s v="PWR-PHYS"/>
    <d v="2023-04-23T00:00:00"/>
    <d v="2023-04-23T00:00:00"/>
    <d v="2023-05-19T00:00:00"/>
    <n v="0"/>
    <s v="Custom"/>
    <n v="-13"/>
    <n v="-847.4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SCG - LE"/>
    <n v="2289447"/>
    <s v="PCI Deal Key 429079"/>
    <s v="Sell"/>
    <x v="0"/>
    <s v=""/>
    <s v="MDWP (PPW) POR/POD"/>
    <s v="MONA"/>
    <n v="202304"/>
    <x v="3"/>
    <s v="PWR-PHYS"/>
    <d v="2023-04-05T00:00:00"/>
    <d v="2023-04-05T00:00:00"/>
    <d v="2023-04-05T00:00:00"/>
    <n v="0"/>
    <s v="Custom"/>
    <n v="-50"/>
    <n v="-5750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9481"/>
    <s v="PCI Deal Key 429893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120"/>
    <n v="-9044.7000000000007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89484"/>
    <s v="PCI Deal Key 429916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55"/>
    <n v="-4715.7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5506"/>
    <x v="0"/>
    <x v="0"/>
    <s v="NATUREN - LE"/>
    <n v="2111489"/>
    <s v="NWPP Reserve Share WWA"/>
    <s v="Sell"/>
    <x v="0"/>
    <s v=""/>
    <s v="PACW (PPW) POR/POD"/>
    <s v="W MAIN"/>
    <n v="202304"/>
    <x v="3"/>
    <s v="PWR-PHYS-RSE"/>
    <d v="2019-06-01T00:00:00"/>
    <d v="2025-12-31T00:00:00"/>
    <d v="2019-12-30T00:00:00"/>
    <n v="0"/>
    <s v="ATC West"/>
    <n v="-2"/>
    <n v="-179.88"/>
    <n v="15086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77"/>
    <x v="0"/>
    <x v="0"/>
    <s v="NWCORP - LE"/>
    <n v="1735962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2"/>
    <n v="-1691.61"/>
    <n v="150916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5506"/>
    <x v="0"/>
    <x v="0"/>
    <s v="PGE - LE"/>
    <n v="1337226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16"/>
    <n v="-1125.6400000000001"/>
    <n v="150971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290812"/>
    <s v="PCI Deal Key 438167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400"/>
    <n v="-500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071"/>
    <s v="PCI Deal Key 43918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75"/>
    <n v="-75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241"/>
    <s v="PCI Deal Key 44021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0"/>
    <n v="-355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319"/>
    <s v="PCI Deal Key 44043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10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9172"/>
    <s v="PCI Deal Key 426337"/>
    <s v="Sell"/>
    <x v="0"/>
    <s v=""/>
    <s v="FOURCORNE345 (AZPS) POR/POD"/>
    <s v="AZPS"/>
    <n v="202304"/>
    <x v="3"/>
    <s v="PWR-PHYS"/>
    <d v="2023-04-03T00:00:00"/>
    <d v="2023-04-03T00:00:00"/>
    <d v="2023-04-03T00:00:00"/>
    <n v="0"/>
    <s v="Custom"/>
    <n v="-85"/>
    <n v="-10625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9896"/>
    <s v="PCI Deal Key 430296"/>
    <s v="Sell"/>
    <x v="0"/>
    <s v=""/>
    <s v="FOURCORNE345 (AZPS) POR/POD"/>
    <s v="AZPS"/>
    <n v="202304"/>
    <x v="3"/>
    <s v="PWR-PHYS"/>
    <d v="2023-04-09T00:00:00"/>
    <d v="2023-04-09T00:00:00"/>
    <d v="2023-04-09T00:00:00"/>
    <n v="0"/>
    <s v="Custom"/>
    <n v="-50"/>
    <n v="-60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159"/>
    <s v="PCI Deal Key 432317"/>
    <s v="Sell"/>
    <x v="0"/>
    <s v=""/>
    <s v="FOURCORNE345 (AZPS) POR/POD"/>
    <s v="AZPS"/>
    <n v="202304"/>
    <x v="3"/>
    <s v="PWR-PHYS"/>
    <d v="2023-04-11T00:00:00"/>
    <d v="2023-04-11T00:00:00"/>
    <d v="2023-04-11T00:00:00"/>
    <n v="0"/>
    <s v="Custom"/>
    <n v="-50"/>
    <n v="-60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06"/>
    <s v="PCI Deal Key 433905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200"/>
    <n v="-177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47"/>
    <s v="PCI Deal Key 434957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495"/>
    <n v="-18675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462"/>
    <s v="PCI Deal Key 435082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175"/>
    <n v="-175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1900"/>
    <s v="PCI Deal Key 442718"/>
    <s v="Sell"/>
    <x v="0"/>
    <s v=""/>
    <s v="FOURCORNE345 (AZPS) POR/POD"/>
    <s v="AZPS"/>
    <n v="202304"/>
    <x v="3"/>
    <s v="PWR-PHYS"/>
    <d v="2023-04-24T00:00:00"/>
    <d v="2023-04-24T00:00:00"/>
    <d v="2023-04-24T00:00:00"/>
    <n v="0"/>
    <s v="Custom"/>
    <n v="-30"/>
    <n v="-375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2099"/>
    <s v=""/>
    <s v="Sell"/>
    <x v="0"/>
    <s v=""/>
    <s v="4C Market"/>
    <s v="4C"/>
    <n v="202304"/>
    <x v="3"/>
    <s v="PWR-PHYS"/>
    <d v="2023-04-27T00:00:00"/>
    <d v="2023-04-27T00:00:00"/>
    <d v="2023-04-26T00:00:00"/>
    <n v="-15.625"/>
    <s v="Custom"/>
    <n v="-375"/>
    <n v="-27000"/>
    <n v="15084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2250"/>
    <s v="PCI Deal Key 445766"/>
    <s v="Sell"/>
    <x v="0"/>
    <s v=""/>
    <s v="FOURCORNE345 (AZPS) POR/POD"/>
    <s v="AZPS"/>
    <n v="202304"/>
    <x v="3"/>
    <s v="PWR-PHYS"/>
    <d v="2023-04-27T00:00:00"/>
    <d v="2023-04-27T00:00:00"/>
    <d v="2023-04-27T00:00:00"/>
    <n v="0"/>
    <s v="Custom"/>
    <n v="-60"/>
    <n v="-69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0198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16 / 7 to 22 West"/>
    <n v="-1600"/>
    <n v="-140800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0199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8 / 1 x 24 West"/>
    <n v="-800"/>
    <n v="-47824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1492"/>
    <s v=""/>
    <s v="Sell"/>
    <x v="0"/>
    <s v=""/>
    <s v="BPAT.PACW (BPAT) POR/POD"/>
    <s v="BPAT"/>
    <n v="202304"/>
    <x v="3"/>
    <s v="PWR-PHYS"/>
    <d v="2023-04-24T00:00:00"/>
    <d v="2023-04-24T00:00:00"/>
    <d v="2023-04-21T00:00:00"/>
    <n v="-50"/>
    <s v="6 x 16 / 7 to 22 West"/>
    <n v="-800"/>
    <n v="-60016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MID-C"/>
    <s v="ICE"/>
  </r>
  <r>
    <n v="3209"/>
    <x v="0"/>
    <x v="0"/>
    <s v="POWEREX - LE"/>
    <n v="2292095"/>
    <s v=""/>
    <s v="Sell"/>
    <x v="0"/>
    <s v=""/>
    <s v="BPAT.PACW (BPAT) POR/POD"/>
    <s v="BPAT"/>
    <n v="202304"/>
    <x v="3"/>
    <s v="PWR-PHYS"/>
    <d v="2023-04-27T00:00:00"/>
    <d v="2023-04-27T00:00:00"/>
    <d v="2023-04-26T00:00:00"/>
    <n v="-16.6666666666667"/>
    <s v="Custom"/>
    <n v="-1200"/>
    <n v="-84000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26"/>
    <s v="PCI Deal Key 445731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200"/>
    <n v="-4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27"/>
    <s v="PCI Deal Key 445746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150"/>
    <n v="-3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98"/>
    <s v="PCI Deal Key 446649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03"/>
    <s v="PCI Deal Key 446654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28"/>
    <s v="PCI Deal Key 446666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29"/>
    <s v="PCI Deal Key 446672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75"/>
    <n v="-225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70"/>
    <s v="PCI Deal Key 446676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200"/>
    <n v="-6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89"/>
    <s v="PCI Deal Key 446744"/>
    <s v="Sell"/>
    <x v="0"/>
    <s v=""/>
    <s v="BPAT.PACW (BPAT) POR/POD"/>
    <s v="BPAT"/>
    <n v="202304"/>
    <x v="3"/>
    <s v="PWR-PHYS"/>
    <d v="2023-04-29T00:00:00"/>
    <d v="2023-04-29T00:00:00"/>
    <d v="2023-04-29T00:00:00"/>
    <n v="0"/>
    <s v="Custom"/>
    <n v="-385"/>
    <n v="-9625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1926117"/>
    <s v=""/>
    <s v="Sell"/>
    <x v="0"/>
    <s v=""/>
    <s v="PV Market"/>
    <s v="PV"/>
    <n v="201903"/>
    <x v="3"/>
    <s v="PWR-PHYS"/>
    <d v="2019-01-01T00:00:00"/>
    <d v="2019-03-31T00:00:00"/>
    <d v="2017-08-10T00:00:00"/>
    <n v="-25"/>
    <s v="6 x 16 / 7 to 22 West"/>
    <n v="0"/>
    <n v="-71790.52"/>
    <n v="151101"/>
    <s v="Internal"/>
    <s v="Short-term Firm Whls"/>
    <s v="11_PWR_Actuals_Event"/>
    <s v="NSS-TRANS_TERM"/>
    <s v="NSS_TRANSACTIONS"/>
    <s v="PSCO - BU"/>
    <s v="Derivative"/>
    <s v="7054"/>
    <s v="Yes"/>
    <s v="Non-Trading"/>
    <s v="Rounding"/>
    <s v="PV"/>
    <s v="East"/>
    <s v="AZ"/>
    <s v="Public Service Company of Colorado"/>
    <s v="PSCO EEI"/>
    <s v="EEI"/>
    <s v="F"/>
    <s v="Volume 12"/>
    <s v="Rounding"/>
    <s v="Meritt-Johnson"/>
    <s v=""/>
    <s v=""/>
  </r>
  <r>
    <n v="3209"/>
    <x v="0"/>
    <x v="0"/>
    <s v="PSCO - LE"/>
    <n v="2132743"/>
    <s v="bookout tag MSDQ208"/>
    <s v="Sell"/>
    <x v="0"/>
    <s v=""/>
    <s v="MIDC Market"/>
    <s v="MIDC"/>
    <n v="201902"/>
    <x v="3"/>
    <s v="PWR-PHYS"/>
    <d v="2019-02-15T00:00:00"/>
    <d v="2019-02-15T00:00:00"/>
    <d v="2020-05-27T00:00:00"/>
    <n v="-4.31034482758621"/>
    <s v="Custom"/>
    <n v="-125"/>
    <n v="-8125"/>
    <n v="150767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MIDC"/>
    <s v="West"/>
    <s v="WA"/>
    <s v="Public Service Company of Colorado"/>
    <s v="PSCO EEI"/>
    <s v="EEI"/>
    <s v="F"/>
    <s v="Volume 12"/>
    <s v=""/>
    <s v="Meritt-Johnson"/>
    <s v=""/>
    <s v=""/>
  </r>
  <r>
    <n v="3212"/>
    <x v="0"/>
    <x v="0"/>
    <s v="PSCO - LE"/>
    <n v="2172192"/>
    <s v="IAM 38563235"/>
    <s v="Sell"/>
    <x v="0"/>
    <s v=""/>
    <s v="PALOVERDE500 (AZPS) POR/POD"/>
    <s v="AZPS"/>
    <n v="202007"/>
    <x v="3"/>
    <s v="PWR-PHYS"/>
    <d v="2020-07-06T00:00:00"/>
    <d v="2020-07-06T00:00:00"/>
    <d v="2020-12-21T00:00:00"/>
    <n v="0"/>
    <s v="Realtime PPT"/>
    <n v="-30"/>
    <n v="-1170"/>
    <n v="15112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8"/>
    <n v="-609.79"/>
    <n v="150881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288653"/>
    <s v="99218363.071604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654"/>
    <s v="99218485.071759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655"/>
    <s v="99218568.07191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00"/>
    <s v="PCI Deal Key 425333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35"/>
    <n v="-17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19"/>
    <s v="PCI Deal Key 425340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190"/>
    <n v="-123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20"/>
    <s v="PCI Deal Key 425345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100"/>
    <n v="-6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38"/>
    <s v="PCI Deal Key 431222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25"/>
    <n v="-6875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39"/>
    <s v="PCI Deal Key 431191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5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41"/>
    <s v="PCI Deal Key 431235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5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42"/>
    <s v="PCI Deal Key 431247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30"/>
    <n v="-91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98"/>
    <s v="PCI Deal Key 431257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30"/>
    <n v="-110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0002"/>
    <s v="PCI Deal Key 431273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10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0357"/>
    <s v="PCI Deal Key 434981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75"/>
    <n v="-3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03"/>
    <s v="PCI Deal Key 44032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0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06"/>
    <s v="PCI Deal Key 44033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50"/>
    <n v="-142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17"/>
    <s v="PCI Deal Key 44042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1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73"/>
    <s v="PCI Deal Key 44047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9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75"/>
    <s v="PCI Deal Key 44047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6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412"/>
    <s v="PCI Deal Key 44048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50"/>
    <n v="-21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432"/>
    <s v="PCI Deal Key 44051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5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539"/>
    <s v="PCI Deal Key 441457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175"/>
    <n v="-182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3"/>
    <x v="0"/>
    <x v="0"/>
    <s v="ROSE - LE"/>
    <n v="2289927"/>
    <s v=""/>
    <s v="Sell"/>
    <x v="0"/>
    <s v=""/>
    <s v="COB Market"/>
    <s v="COB"/>
    <n v="202304"/>
    <x v="3"/>
    <s v="PWR-PHYS"/>
    <d v="2023-04-11T00:00:00"/>
    <d v="2023-04-11T00:00:00"/>
    <d v="2023-04-10T00:00:00"/>
    <n v="-25"/>
    <s v="6 x 16 / 7 to 22 West"/>
    <n v="-400"/>
    <n v="-3466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89928"/>
    <s v=""/>
    <s v="Sell"/>
    <x v="0"/>
    <s v=""/>
    <s v="COB Market"/>
    <s v="COB"/>
    <n v="202304"/>
    <x v="3"/>
    <s v="PWR-PHYS"/>
    <d v="2023-04-11T00:00:00"/>
    <d v="2023-04-11T00:00:00"/>
    <d v="2023-04-10T00:00:00"/>
    <n v="-25"/>
    <s v="6 x 8 / 1 x 24 West"/>
    <n v="-200"/>
    <n v="-16772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068"/>
    <s v=""/>
    <s v="Sell"/>
    <x v="0"/>
    <s v=""/>
    <s v="COB Market"/>
    <s v="COB"/>
    <n v="202304"/>
    <x v="3"/>
    <s v="PWR-PHYS"/>
    <d v="2023-04-12T00:00:00"/>
    <d v="2023-04-12T00:00:00"/>
    <d v="2023-04-11T00:00:00"/>
    <n v="-50"/>
    <s v="6 x 16 / 7 to 22 West"/>
    <n v="-800"/>
    <n v="-81096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069"/>
    <s v=""/>
    <s v="Sell"/>
    <x v="0"/>
    <s v=""/>
    <s v="COB Market"/>
    <s v="COB"/>
    <n v="202304"/>
    <x v="3"/>
    <s v="PWR-PHYS"/>
    <d v="2023-04-12T00:00:00"/>
    <d v="2023-04-12T00:00:00"/>
    <d v="2023-04-11T00:00:00"/>
    <n v="-50"/>
    <s v="6 x 8 / 1 x 24 West"/>
    <n v="-400"/>
    <n v="-37692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325"/>
    <s v=""/>
    <s v="Sell"/>
    <x v="0"/>
    <s v=""/>
    <s v="COB Market"/>
    <s v="COB"/>
    <n v="202304"/>
    <x v="3"/>
    <s v="PWR-PHYS"/>
    <d v="2023-04-14T00:00:00"/>
    <d v="2023-04-15T00:00:00"/>
    <d v="2023-04-13T00:00:00"/>
    <n v="-50"/>
    <s v="6 x 16 / 7 to 22 West"/>
    <n v="-1600"/>
    <n v="-16000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90326"/>
    <s v=""/>
    <s v="Sell"/>
    <x v="0"/>
    <s v=""/>
    <s v="COB Market"/>
    <s v="COB"/>
    <n v="202304"/>
    <x v="3"/>
    <s v="PWR-PHYS"/>
    <d v="2023-04-14T00:00:00"/>
    <d v="2023-04-15T00:00:00"/>
    <d v="2023-04-13T00:00:00"/>
    <n v="-25"/>
    <s v="6 x 8 / 1 x 24 West"/>
    <n v="-400"/>
    <n v="-3800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9"/>
    <x v="0"/>
    <x v="0"/>
    <s v="SCL - LE"/>
    <n v="2288645"/>
    <s v="99216716.0657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800"/>
    <n v="150852"/>
    <s v="Internal"/>
    <s v="Short-term Firm Whls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9026"/>
    <s v="PCI Deal Key 426171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50"/>
    <n v="-4000"/>
    <n v="15085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9027"/>
    <s v="PCI Deal Key 426176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200"/>
    <n v="-17000"/>
    <n v="15085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2"/>
    <x v="0"/>
    <x v="0"/>
    <s v="SHELL - LE"/>
    <n v="2277440"/>
    <s v=""/>
    <s v="Sell"/>
    <x v="0"/>
    <s v=""/>
    <s v="REDB (PPW) POR/POD"/>
    <s v="NUB"/>
    <n v="202212"/>
    <x v="3"/>
    <s v="PWR-PHYS"/>
    <d v="2022-12-29T00:00:00"/>
    <d v="2022-12-29T00:00:00"/>
    <d v="2022-12-28T00:00:00"/>
    <n v="-125"/>
    <s v="6 x 16 / 7 to 22 West"/>
    <n v="0"/>
    <n v="-293930"/>
    <n v="15112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7441"/>
    <s v=""/>
    <s v="Sell"/>
    <x v="0"/>
    <s v=""/>
    <s v="REDB (PPW) POR/POD"/>
    <s v="NUB"/>
    <n v="202212"/>
    <x v="3"/>
    <s v="PWR-PHYS"/>
    <d v="2022-12-29T00:00:00"/>
    <d v="2022-12-29T00:00:00"/>
    <d v="2022-12-28T00:00:00"/>
    <n v="-125"/>
    <s v="6 x 8 / 1 x 24 West"/>
    <n v="0"/>
    <n v="-183920"/>
    <n v="15112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3401"/>
    <s v="Bookout tag 0076188"/>
    <s v="Sell"/>
    <x v="0"/>
    <s v=""/>
    <s v="4C Market"/>
    <s v="4C"/>
    <n v="202212"/>
    <x v="3"/>
    <s v="PWR-PHYS"/>
    <d v="2022-12-22T00:00:00"/>
    <d v="2022-12-22T00:00:00"/>
    <d v="2023-02-14T00:00:00"/>
    <n v="-8.3333333333333301E-2"/>
    <s v="Custom"/>
    <n v="-4"/>
    <n v="-2300"/>
    <n v="15112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4"/>
    <x v="3"/>
    <s v="PWR-PHYS"/>
    <d v="2023-03-01T00:00:00"/>
    <d v="2023-05-31T00:00:00"/>
    <d v="2023-02-15T00:00:00"/>
    <n v="-100"/>
    <s v="6 x 8 / 1 x 24 West"/>
    <n v="-31867"/>
    <n v="-2201106.84"/>
    <n v="151052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88358"/>
    <s v="PCI Deal Key 421225"/>
    <s v="Sell"/>
    <x v="0"/>
    <s v=""/>
    <s v="PALOVERDE500 (AZPS) POR/POD"/>
    <s v="AZPS"/>
    <n v="202302"/>
    <x v="3"/>
    <s v="PWR-PHYS"/>
    <d v="2023-02-07T00:00:00"/>
    <d v="2023-02-07T00:00:00"/>
    <d v="2023-03-27T00:00:00"/>
    <n v="-4.9259259259259291"/>
    <s v="Custom"/>
    <n v="-133"/>
    <n v="-6350"/>
    <n v="15076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8642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25"/>
    <s v="6 x 16 / 7 to 22 West"/>
    <n v="-400"/>
    <n v="-25112"/>
    <n v="15105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W"/>
    <s v="West"/>
    <s v="OR"/>
    <s v="Shell Energy North America (US), L.P."/>
    <s v="SHELL EEI Cost Based Rate"/>
    <s v="EEI"/>
    <s v="F"/>
    <s v="WSPP R.S. 6"/>
    <s v=""/>
    <s v="Meritt-Johnson"/>
    <s v="MID-C"/>
    <s v="ICE"/>
  </r>
  <r>
    <n v="3209"/>
    <x v="0"/>
    <x v="0"/>
    <s v="SHELL - LE"/>
    <n v="2289448"/>
    <s v="PCI Deal Key 429087"/>
    <s v="Sell"/>
    <x v="0"/>
    <s v=""/>
    <s v="BPAT.PACW (BPAT) POR/POD"/>
    <s v="BPAT"/>
    <n v="202304"/>
    <x v="3"/>
    <s v="PWR-PHYS"/>
    <d v="2023-04-05T00:00:00"/>
    <d v="2023-04-05T00:00:00"/>
    <d v="2023-04-05T00:00:00"/>
    <n v="0"/>
    <s v="Custom"/>
    <n v="-50"/>
    <n v="-65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9477"/>
    <s v="PCI Deal Key 429103"/>
    <s v="Sell"/>
    <x v="0"/>
    <s v=""/>
    <s v="BPAT.PACW (BPAT) POR/POD"/>
    <s v="BPAT"/>
    <n v="202304"/>
    <x v="3"/>
    <s v="PWR-PHYS"/>
    <d v="2023-04-06T00:00:00"/>
    <d v="2023-04-06T00:00:00"/>
    <d v="2023-04-06T00:00:00"/>
    <n v="0"/>
    <s v="Custom"/>
    <n v="-75"/>
    <n v="-825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9718"/>
    <s v="PCI Deal Key 430106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200"/>
    <n v="-150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0708"/>
    <s v="PCI Deal Key 437213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180"/>
    <n v="-171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033"/>
    <s v="PCI Deal Key 438335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110"/>
    <n v="-143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049"/>
    <s v="PCI Deal Key 439133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50"/>
    <n v="-575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23"/>
    <s v="PCI Deal Key 44049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196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27"/>
    <s v="PCI Deal Key 44051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210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47"/>
    <s v="PCI Deal Key 440551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185"/>
    <n v="-24975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4597"/>
    <s v="PCI Deal Key 458709"/>
    <s v="Sell"/>
    <x v="0"/>
    <s v=""/>
    <s v="MIDCRemote (BPAT) POR/POD"/>
    <s v="BPAT"/>
    <n v="202304"/>
    <x v="3"/>
    <s v="PWR-PHYS"/>
    <d v="2023-04-28T00:00:00"/>
    <d v="2023-04-28T00:00:00"/>
    <d v="2023-05-15T00:00:00"/>
    <n v="0"/>
    <s v="Custom"/>
    <n v="-1"/>
    <n v="-112.87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94962"/>
    <s v="Bookout tags 47801/47802"/>
    <s v="Sell"/>
    <x v="0"/>
    <s v=""/>
    <s v="MONA Market"/>
    <s v="MONA"/>
    <n v="202212"/>
    <x v="3"/>
    <s v="PWR-PHYS"/>
    <d v="2022-12-01T00:00:00"/>
    <d v="2022-12-01T00:00:00"/>
    <d v="2023-05-17T00:00:00"/>
    <n v="-0.3125"/>
    <s v="Custom"/>
    <n v="-15"/>
    <n v="-4155"/>
    <n v="15112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"/>
    <n v="-118.14"/>
    <n v="150927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291083"/>
    <s v="PCI Deal Key 439238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25"/>
    <n v="-275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087"/>
    <s v="PCI Deal Key 439244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25"/>
    <n v="-275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312"/>
    <s v="PCI Deal Key 44036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422"/>
    <s v="PCI Deal Key 44049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700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5"/>
    <x v="0"/>
    <x v="0"/>
    <s v="SRP - LE"/>
    <n v="2289936"/>
    <s v="PCI Deal Key 431194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650"/>
    <n v="-464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205"/>
    <x v="0"/>
    <x v="0"/>
    <s v="SRP - LE"/>
    <n v="2290082"/>
    <s v="PCI Deal Key 432174"/>
    <s v="Sell"/>
    <x v="0"/>
    <s v=""/>
    <s v="FOURCORNE345 (CRCM) POR/POD"/>
    <s v="CRCM"/>
    <n v="202304"/>
    <x v="3"/>
    <s v="PWR-PHYS"/>
    <d v="2023-04-11T00:00:00"/>
    <d v="2023-04-11T00:00:00"/>
    <d v="2023-04-11T00:00:00"/>
    <n v="0"/>
    <s v="Custom"/>
    <n v="-300"/>
    <n v="-93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205"/>
    <x v="0"/>
    <x v="0"/>
    <s v="SRP - LE"/>
    <n v="2291455"/>
    <s v="PCI Deal Key 440546"/>
    <s v="Sell"/>
    <x v="0"/>
    <s v=""/>
    <s v="FOURCORNE345 (AZPS) POR/POD"/>
    <s v="AZPS"/>
    <n v="202304"/>
    <x v="3"/>
    <s v="PWR-PHYS"/>
    <d v="2023-04-20T00:00:00"/>
    <d v="2023-04-20T00:00:00"/>
    <d v="2023-04-21T00:00:00"/>
    <n v="0"/>
    <s v="Custom"/>
    <n v="-75"/>
    <n v="-1425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212"/>
    <x v="0"/>
    <x v="0"/>
    <s v="SRP - LE"/>
    <n v="2291637"/>
    <s v="PCI Deal Key 441570"/>
    <s v="Sell"/>
    <x v="0"/>
    <s v=""/>
    <s v="GLENCANYON2 (CRCM) POR/POD"/>
    <s v="CRCM"/>
    <n v="202304"/>
    <x v="3"/>
    <s v="PWR-PHYS"/>
    <d v="2023-04-21T00:00:00"/>
    <d v="2023-04-21T00:00:00"/>
    <d v="2023-04-21T00:00:00"/>
    <n v="0"/>
    <s v="Custom"/>
    <n v="-50"/>
    <n v="-65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ACOPWR - LE"/>
    <n v="2288648"/>
    <s v="99216721.06572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0770"/>
    <s v="Internal"/>
    <s v="Short-term Firm Whls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209"/>
    <x v="0"/>
    <x v="0"/>
    <s v="TEA - LE"/>
    <n v="2288962"/>
    <s v="PCI Deal Key 425303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100"/>
    <n v="-5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9054"/>
    <s v="PCI Deal Key 426237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85"/>
    <n v="-977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19"/>
    <x v="0"/>
    <x v="0"/>
    <s v="TEA - LE"/>
    <n v="2289449"/>
    <s v="PCI Deal Key 429092"/>
    <s v="Sell"/>
    <x v="0"/>
    <s v=""/>
    <s v="DJ (LAPT) POR/POD"/>
    <s v="LAPT"/>
    <n v="202304"/>
    <x v="3"/>
    <s v="PWR-PHYS"/>
    <d v="2023-04-05T00:00:00"/>
    <d v="2023-04-05T00:00:00"/>
    <d v="2023-04-05T00:00:00"/>
    <n v="-5"/>
    <s v="Custom"/>
    <n v="-5"/>
    <n v="-52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WACM"/>
    <s v="East"/>
    <s v="WY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227"/>
    <s v="PCI Deal Key 440174"/>
    <s v="Sell"/>
    <x v="0"/>
    <s v=""/>
    <s v="BPAT.PACW (BPAT) POR/POD"/>
    <s v="BPAT"/>
    <n v="202304"/>
    <x v="3"/>
    <s v="PWR-PHYS"/>
    <d v="2023-04-20T00:00:00"/>
    <d v="2023-04-20T00:00:00"/>
    <d v="2023-04-20T00:00:00"/>
    <n v="-1.28865979381443"/>
    <s v="Custom"/>
    <n v="-125"/>
    <n v="-1675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250"/>
    <s v="PCI Deal Key 44023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17"/>
    <n v="-1228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11"/>
    <s v="PCI Deal Key 44036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7"/>
    <n v="-161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14"/>
    <s v="PCI Deal Key 44037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70"/>
    <n v="-187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21"/>
    <s v="PCI Deal Key 44045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6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24"/>
    <s v="PCI Deal Key 44050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4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25"/>
    <s v="PCI Deal Key 44050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60"/>
    <n v="-72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37"/>
    <s v="PCI Deal Key 440523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5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2249"/>
    <s v="PCI Deal Key 445761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125"/>
    <n v="-812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2391"/>
    <s v="PCI Deal Key 446794"/>
    <s v="Sell"/>
    <x v="0"/>
    <s v=""/>
    <s v="BPAT.PACW (BPAT) POR/POD"/>
    <s v="BPAT"/>
    <n v="202304"/>
    <x v="3"/>
    <s v="PWR-PHYS"/>
    <d v="2023-04-29T00:00:00"/>
    <d v="2023-04-29T00:00:00"/>
    <d v="2023-04-29T00:00:00"/>
    <n v="0"/>
    <s v="Custom"/>
    <n v="-40"/>
    <n v="-18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12"/>
    <x v="0"/>
    <x v="0"/>
    <s v="TEA - LE"/>
    <n v="2293964"/>
    <s v="PCI Deal Key 455223"/>
    <s v="Sell"/>
    <x v="0"/>
    <s v=""/>
    <s v="PALOVERDE500 (AZPS) POR/POD"/>
    <s v="AZPS"/>
    <n v="202304"/>
    <x v="3"/>
    <s v="PWR-PHYS"/>
    <d v="2023-04-17T00:00:00"/>
    <d v="2023-04-17T00:00:00"/>
    <d v="2023-05-10T00:00:00"/>
    <n v="0"/>
    <s v="Custom"/>
    <n v="-68"/>
    <n v="-7110.08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AZPS"/>
    <s v="East"/>
    <s v="AZ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970"/>
    <s v="PCI Deal Key 455263"/>
    <s v="Sell"/>
    <x v="0"/>
    <s v=""/>
    <s v="BPAT.PACW (BPAT) POR/POD"/>
    <s v="BPAT"/>
    <n v="202304"/>
    <x v="3"/>
    <s v="PWR-PHYS"/>
    <d v="2023-04-21T00:00:00"/>
    <d v="2023-04-21T00:00:00"/>
    <d v="2023-05-10T00:00:00"/>
    <n v="0"/>
    <s v="Custom"/>
    <n v="-155"/>
    <n v="-2205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3"/>
    <x v="0"/>
    <x v="0"/>
    <s v="TEMU - LE"/>
    <n v="2288643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189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46"/>
    <s v="99216723.06572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56"/>
    <s v="99219584.07294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57"/>
    <s v="99219665.0730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288996"/>
    <s v="PCI Deal Key 425322"/>
    <s v="Sell"/>
    <x v="0"/>
    <s v=""/>
    <s v="BORA (IPCO) POR/POD"/>
    <s v="IPCO"/>
    <n v="202304"/>
    <x v="3"/>
    <s v="PWR-PHYS"/>
    <d v="2023-04-02T00:00:00"/>
    <d v="2023-04-02T00:00:00"/>
    <d v="2023-04-02T00:00:00"/>
    <n v="-3.0519480519480497"/>
    <s v="Custom"/>
    <n v="-235"/>
    <n v="-1645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3"/>
    <x v="0"/>
    <x v="0"/>
    <s v="TEMU - LE"/>
    <n v="2290327"/>
    <s v="99215523.064057:041223.B"/>
    <s v="Sell"/>
    <x v="0"/>
    <s v=""/>
    <s v="COB Market"/>
    <s v="COB"/>
    <n v="202304"/>
    <x v="3"/>
    <s v="PWR-PHYS-ICE"/>
    <d v="2023-04-14T00:00:00"/>
    <d v="2023-04-15T00:00:00"/>
    <d v="2023-04-13T00:00:00"/>
    <n v="-25"/>
    <s v="6 x 16 / 7 to 22 West"/>
    <n v="-800"/>
    <n v="-88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0495"/>
    <s v="PCI Deal Key 436052"/>
    <s v="Sell"/>
    <x v="0"/>
    <s v=""/>
    <s v="BPAT.PACW (BPAT) POR/POD"/>
    <s v="BPAT"/>
    <n v="202304"/>
    <x v="3"/>
    <s v="PWR-PHYS"/>
    <d v="2023-04-14T00:00:00"/>
    <d v="2023-04-14T00:00:00"/>
    <d v="2023-04-14T00:00:00"/>
    <n v="0"/>
    <s v="Custom"/>
    <n v="-110"/>
    <n v="-825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0507"/>
    <s v="PCI Deal Key 436065"/>
    <s v="Sell"/>
    <x v="0"/>
    <s v=""/>
    <s v="BPAT.PACW (BPAT) POR/POD"/>
    <s v="BPAT"/>
    <n v="202304"/>
    <x v="3"/>
    <s v="PWR-PHYS"/>
    <d v="2023-04-14T00:00:00"/>
    <d v="2023-04-14T00:00:00"/>
    <d v="2023-04-14T00:00:00"/>
    <n v="0"/>
    <s v="Custom"/>
    <n v="-35"/>
    <n v="-3325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524"/>
    <s v="99215523.064057:041223.B"/>
    <s v="Sell"/>
    <x v="0"/>
    <s v=""/>
    <s v="COB Market"/>
    <s v="COB"/>
    <n v="202304"/>
    <x v="3"/>
    <s v="PWR-PHYS-ICE"/>
    <d v="2023-04-17T00:00:00"/>
    <d v="2023-04-17T00:00:00"/>
    <d v="2023-04-14T00:00:00"/>
    <n v="-25"/>
    <s v="6 x 16 / 7 to 22 West"/>
    <n v="-400"/>
    <n v="-40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677"/>
    <s v="99215523.064057:041223.B"/>
    <s v="Sell"/>
    <x v="0"/>
    <s v=""/>
    <s v="COB Market"/>
    <s v="COB"/>
    <n v="202304"/>
    <x v="3"/>
    <s v="PWR-PHYS-ICE"/>
    <d v="2023-04-18T00:00:00"/>
    <d v="2023-04-18T00:00:00"/>
    <d v="2023-04-17T00:00:00"/>
    <n v="-25"/>
    <s v="6 x 16 / 7 to 22 West"/>
    <n v="-400"/>
    <n v="-42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826"/>
    <s v=""/>
    <s v="Sell"/>
    <x v="0"/>
    <s v=""/>
    <s v="COB Market"/>
    <s v="COB"/>
    <n v="202304"/>
    <x v="3"/>
    <s v="PWR-PHYS"/>
    <d v="2023-04-19T00:00:00"/>
    <d v="2023-04-19T00:00:00"/>
    <d v="2023-04-18T00:00:00"/>
    <n v="-30"/>
    <s v="6 x 16 / 7 to 22 West"/>
    <n v="-480"/>
    <n v="-4944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1070"/>
    <s v=""/>
    <s v="Sell"/>
    <x v="0"/>
    <s v=""/>
    <s v="COB Market"/>
    <s v="COB"/>
    <n v="202304"/>
    <x v="3"/>
    <s v="PWR-PHYS"/>
    <d v="2023-04-20T00:00:00"/>
    <d v="2023-04-20T00:00:00"/>
    <d v="2023-04-19T00:00:00"/>
    <n v="-30"/>
    <s v="6 x 16 / 7 to 22 West"/>
    <n v="-480"/>
    <n v="-50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082"/>
    <s v="PCI Deal Key 43922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84"/>
    <n v="-924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1231"/>
    <s v=""/>
    <s v="Sell"/>
    <x v="0"/>
    <s v=""/>
    <s v="COB Market"/>
    <s v="COB"/>
    <n v="202304"/>
    <x v="3"/>
    <s v="PWR-PHYS"/>
    <d v="2023-04-21T00:00:00"/>
    <d v="2023-04-22T00:00:00"/>
    <d v="2023-04-20T00:00:00"/>
    <n v="-30"/>
    <s v="6 x 16 / 7 to 22 West"/>
    <n v="-960"/>
    <n v="-1008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251"/>
    <s v="PCI Deal Key 440246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300"/>
    <n v="-310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411"/>
    <s v="PCI Deal Key 440493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50"/>
    <n v="-55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414"/>
    <s v="PCI Deal Key 440489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35"/>
    <n v="-49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559"/>
    <s v="PCI Deal Key 441475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50"/>
    <n v="-55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292488"/>
    <s v="PCI Deal Key 446834"/>
    <s v="Sell"/>
    <x v="0"/>
    <s v=""/>
    <s v="FOURCORNE345 (CRCM) POR/POD"/>
    <s v="CRCM"/>
    <n v="202304"/>
    <x v="3"/>
    <s v="PWR-PHYS"/>
    <d v="2023-04-29T00:00:00"/>
    <d v="2023-04-29T00:00:00"/>
    <d v="2023-04-29T00:00:00"/>
    <n v="0"/>
    <s v="Custom"/>
    <n v="-25"/>
    <n v="-275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18"/>
    <s v="PCI Deal Key 446839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72"/>
    <n v="-756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60"/>
    <s v="PCI Deal Key 446880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200"/>
    <n v="-40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61"/>
    <s v="PCI Deal Key 446879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197"/>
    <n v="-591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89034"/>
    <s v="PCI Deal Key 426186"/>
    <s v="Sell"/>
    <x v="0"/>
    <s v=""/>
    <s v="FOURCORNE345 (PPW) POR/POD"/>
    <s v="4C"/>
    <n v="202304"/>
    <x v="3"/>
    <s v="PWR-PHYS"/>
    <d v="2023-04-03T00:00:00"/>
    <d v="2023-04-03T00:00:00"/>
    <d v="2023-04-03T00:00:00"/>
    <n v="0"/>
    <s v="Custom"/>
    <n v="-45"/>
    <n v="-585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478"/>
    <s v="PCI Deal Key 429885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5"/>
    <n v="-172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702"/>
    <s v="PCI Deal Key 430082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85"/>
    <n v="-1572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721"/>
    <s v="PCI Deal Key 430117"/>
    <s v="Sell"/>
    <x v="0"/>
    <s v=""/>
    <s v="FOURCORNE345 (AZPS) POR/POD"/>
    <s v="AZPS"/>
    <n v="202304"/>
    <x v="3"/>
    <s v="PWR-PHYS"/>
    <d v="2023-04-07T00:00:00"/>
    <d v="2023-04-07T00:00:00"/>
    <d v="2023-04-07T00:00:00"/>
    <n v="0"/>
    <s v="Custom"/>
    <n v="-10"/>
    <n v="-85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000"/>
    <s v="PCI Deal Key 431268"/>
    <s v="Sell"/>
    <x v="0"/>
    <s v=""/>
    <s v="MDWP (PPW) POR/POD"/>
    <s v="MONA"/>
    <n v="202304"/>
    <x v="3"/>
    <s v="PWR-PHYS"/>
    <d v="2023-04-10T00:00:00"/>
    <d v="2023-04-10T00:00:00"/>
    <d v="2023-04-10T00:00:00"/>
    <n v="0"/>
    <s v="Custom"/>
    <n v="-20"/>
    <n v="-24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008"/>
    <s v="PCI Deal Key 431295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75"/>
    <n v="-90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644"/>
    <s v="PCI Deal Key 436246"/>
    <s v="Sell"/>
    <x v="0"/>
    <s v=""/>
    <s v="FOURCORNE345 (AZPS) POR/POD"/>
    <s v="AZPS"/>
    <n v="202304"/>
    <x v="3"/>
    <s v="PWR-PHYS"/>
    <d v="2023-04-15T00:00:00"/>
    <d v="2023-04-15T00:00:00"/>
    <d v="2023-04-15T00:00:00"/>
    <n v="0"/>
    <s v="Custom"/>
    <n v="-105"/>
    <n v="-997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2163"/>
    <s v="PCI Deal Key 444799"/>
    <s v="Sell"/>
    <x v="0"/>
    <s v=""/>
    <s v="FOURCORNE345 (AZPS) POR/POD"/>
    <s v="AZPS"/>
    <n v="202304"/>
    <x v="3"/>
    <s v="PWR-PHYS"/>
    <d v="2023-04-26T00:00:00"/>
    <d v="2023-04-26T00:00:00"/>
    <d v="2023-04-26T00:00:00"/>
    <n v="0"/>
    <s v="Custom"/>
    <n v="-70"/>
    <n v="-111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9698"/>
    <s v="PCI Deal Key 430070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50"/>
    <n v="-50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2374"/>
    <s v="PCI Deal Key 446695"/>
    <s v="Sell"/>
    <x v="0"/>
    <s v=""/>
    <s v="FOURCORNE345 (AZPS) POR/POD"/>
    <s v="AZPS"/>
    <n v="202304"/>
    <x v="3"/>
    <s v="PWR-PHYS"/>
    <d v="2023-04-28T00:00:00"/>
    <d v="2023-04-28T00:00:00"/>
    <d v="2023-04-28T00:00:00"/>
    <n v="0"/>
    <s v="Custom"/>
    <n v="-250"/>
    <n v="-275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292486"/>
    <s v="PCI Deal Key 446820"/>
    <s v="Sell"/>
    <x v="0"/>
    <s v=""/>
    <s v="GLENCANYON2 (CRCM) POR/POD"/>
    <s v="CRCM"/>
    <n v="202304"/>
    <x v="3"/>
    <s v="PWR-PHYS"/>
    <d v="2023-04-29T00:00:00"/>
    <d v="2023-04-29T00:00:00"/>
    <d v="2023-04-29T00:00:00"/>
    <n v="0"/>
    <s v="Custom"/>
    <n v="-50"/>
    <n v="-575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292487"/>
    <s v="PCI Deal Key 446824"/>
    <s v="Sell"/>
    <x v="0"/>
    <s v=""/>
    <s v="GLENCANYON2 (CRCM) POR/POD"/>
    <s v="CRCM"/>
    <n v="202304"/>
    <x v="3"/>
    <s v="PWR-PHYS"/>
    <d v="2023-04-29T00:00:00"/>
    <d v="2023-04-29T00:00:00"/>
    <d v="2023-04-29T00:00:00"/>
    <n v="0"/>
    <s v="Custom"/>
    <n v="-100"/>
    <n v="-115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90004"/>
    <s v="PCI Deal Key 431286"/>
    <s v="Sell"/>
    <x v="0"/>
    <s v=""/>
    <s v="DJ (TSGT) POR/POD"/>
    <s v="TSGT"/>
    <n v="202304"/>
    <x v="3"/>
    <s v="PWR-PHYS"/>
    <d v="2023-04-10T00:00:00"/>
    <d v="2023-04-10T00:00:00"/>
    <d v="2023-04-10T00:00:00"/>
    <n v="0"/>
    <s v="Custom"/>
    <n v="-196"/>
    <n v="-2352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0006"/>
    <s v="PCI Deal Key 431293"/>
    <s v="Sell"/>
    <x v="0"/>
    <s v=""/>
    <s v="DJ (TSGT) POR/POD"/>
    <s v="TSGT"/>
    <n v="202304"/>
    <x v="3"/>
    <s v="PWR-PHYS"/>
    <d v="2023-04-10T00:00:00"/>
    <d v="2023-04-10T00:00:00"/>
    <d v="2023-04-10T00:00:00"/>
    <n v="0"/>
    <s v="Custom"/>
    <n v="-60"/>
    <n v="-72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90154"/>
    <s v="PCI Deal Key 432295"/>
    <s v="Sell"/>
    <x v="0"/>
    <s v=""/>
    <s v="DJ (TSGT) POR/POD"/>
    <s v="TSGT"/>
    <n v="202304"/>
    <x v="3"/>
    <s v="PWR-PHYS"/>
    <d v="2023-04-11T00:00:00"/>
    <d v="2023-04-11T00:00:00"/>
    <d v="2023-04-11T00:00:00"/>
    <n v="0"/>
    <s v="Custom"/>
    <n v="-40"/>
    <n v="-10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0438"/>
    <s v="PCI Deal Key 435063"/>
    <s v="Sell"/>
    <x v="0"/>
    <s v=""/>
    <s v="DJ (TSGT) POR/POD"/>
    <s v="TSGT"/>
    <n v="202304"/>
    <x v="3"/>
    <s v="PWR-PHYS"/>
    <d v="2023-04-13T00:00:00"/>
    <d v="2023-04-13T00:00:00"/>
    <d v="2023-04-13T00:00:00"/>
    <n v="0"/>
    <s v="Custom"/>
    <n v="-100"/>
    <n v="-15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3078"/>
    <s v="PCI Deal Key 449823"/>
    <s v="Sell"/>
    <x v="0"/>
    <s v=""/>
    <s v="CRG (TSGT) POR/POD"/>
    <s v="TSGT"/>
    <n v="202304"/>
    <x v="3"/>
    <s v="PWR-PHYS"/>
    <d v="2023-04-24T00:00:00"/>
    <d v="2023-04-24T00:00:00"/>
    <d v="2023-05-03T00:00:00"/>
    <n v="-46.6666666666667"/>
    <s v="Custom"/>
    <n v="-140"/>
    <n v="-168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3"/>
    <x v="0"/>
    <x v="0"/>
    <s v="TURLKID - LE"/>
    <n v="2283549"/>
    <s v=""/>
    <s v="Sell"/>
    <x v="0"/>
    <s v=""/>
    <s v="COB Market"/>
    <s v="COB"/>
    <n v="202304"/>
    <x v="3"/>
    <s v="PWR-PHYS"/>
    <d v="2023-04-01T00:00:00"/>
    <d v="2023-04-30T00:00:00"/>
    <d v="2023-02-15T00:00:00"/>
    <n v="-25"/>
    <s v="6 x 16 / 7 to 22 West"/>
    <n v="-9939"/>
    <n v="-690760.5"/>
    <n v="15084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284984"/>
    <s v=""/>
    <s v="Sell"/>
    <x v="0"/>
    <s v=""/>
    <s v="COB Market"/>
    <s v="COB"/>
    <n v="202304"/>
    <x v="3"/>
    <s v="PWR-PHYS"/>
    <d v="2023-04-01T00:00:00"/>
    <d v="2023-04-30T00:00:00"/>
    <d v="2023-02-27T00:00:00"/>
    <n v="-35"/>
    <s v="6 x 16 / 7 to 22 West"/>
    <n v="-13916"/>
    <n v="-1099364"/>
    <n v="15084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89700"/>
    <s v="PCI Deal Key 430077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30"/>
    <n v="-2572.1999999999998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9999"/>
    <s v="PCI Deal Key 431262"/>
    <s v="Sell"/>
    <x v="0"/>
    <s v=""/>
    <s v="MDWP (PPW) POR/POD"/>
    <s v="MONA"/>
    <n v="202304"/>
    <x v="3"/>
    <s v="PWR-PHYS"/>
    <d v="2023-04-10T00:00:00"/>
    <d v="2023-04-10T00:00:00"/>
    <d v="2023-04-10T00:00:00"/>
    <n v="0"/>
    <s v="Custom"/>
    <n v="-35"/>
    <n v="-1925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0155"/>
    <s v="PCI Deal Key 432301"/>
    <s v="Sell"/>
    <x v="0"/>
    <s v=""/>
    <s v="MDWP (PPW) POR/POD"/>
    <s v="MONA"/>
    <n v="202304"/>
    <x v="3"/>
    <s v="PWR-PHYS"/>
    <d v="2023-04-11T00:00:00"/>
    <d v="2023-04-11T00:00:00"/>
    <d v="2023-04-11T00:00:00"/>
    <n v="0"/>
    <s v="Custom"/>
    <n v="-50"/>
    <n v="-1250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0461"/>
    <s v="PCI Deal Key 435079"/>
    <s v="Sell"/>
    <x v="0"/>
    <s v=""/>
    <s v="MDWP (PPW) POR/POD"/>
    <s v="MONA"/>
    <n v="202304"/>
    <x v="3"/>
    <s v="PWR-PHYS"/>
    <d v="2023-04-13T00:00:00"/>
    <d v="2023-04-13T00:00:00"/>
    <d v="2023-04-13T00:00:00"/>
    <n v="0"/>
    <s v="Custom"/>
    <n v="-25"/>
    <n v="-2600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89905"/>
    <s v="PCI Deal Key 431086"/>
    <s v="Sell"/>
    <x v="0"/>
    <s v=""/>
    <s v="PACE (PPW) POR/POD"/>
    <s v="PACEN"/>
    <n v="202304"/>
    <x v="3"/>
    <s v="PWR-PHYS"/>
    <d v="2023-04-10T00:00:00"/>
    <d v="2023-04-10T00:00:00"/>
    <d v="2023-04-10T00:00:00"/>
    <n v="-2.5"/>
    <s v="Custom"/>
    <n v="-65"/>
    <n v="-812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9930"/>
    <s v="PCI Deal Key 431145"/>
    <s v="Sell"/>
    <x v="0"/>
    <s v=""/>
    <s v="PACE (PPW) POR/POD"/>
    <s v="PACEN"/>
    <n v="202304"/>
    <x v="3"/>
    <s v="PWR-PHYS"/>
    <d v="2023-04-10T00:00:00"/>
    <d v="2023-04-10T00:00:00"/>
    <d v="2023-04-10T00:00:00"/>
    <n v="0"/>
    <s v="Custom"/>
    <n v="-35"/>
    <n v="-297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0011"/>
    <s v="PCI Deal Key 431311"/>
    <s v="Sell"/>
    <x v="0"/>
    <s v=""/>
    <s v="PACE (PPW) POR/POD"/>
    <s v="PACEN"/>
    <n v="202304"/>
    <x v="3"/>
    <s v="PWR-PHYS"/>
    <d v="2023-04-10T00:00:00"/>
    <d v="2023-04-10T00:00:00"/>
    <d v="2023-04-10T00:00:00"/>
    <n v="-3"/>
    <s v="Custom"/>
    <n v="-75"/>
    <n v="-937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4"/>
    <x v="3"/>
    <s v="PWR-PHYS-RSE"/>
    <d v="2019-05-01T00:00:00"/>
    <d v="2025-12-31T00:00:00"/>
    <d v="2019-09-19T00:00:00"/>
    <n v="0"/>
    <s v="ATC West"/>
    <n v="-174"/>
    <n v="-13915.05"/>
    <n v="150949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05"/>
    <x v="0"/>
    <x v="0"/>
    <s v="WAPACRS - LE"/>
    <n v="2289444"/>
    <s v="PCI Deal Key 429068"/>
    <s v="Sell"/>
    <x v="0"/>
    <s v=""/>
    <s v="FOURCORNE345 (AZPS) POR/POD"/>
    <s v="AZPS"/>
    <n v="202304"/>
    <x v="3"/>
    <s v="PWR-PHYS"/>
    <d v="2023-04-05T00:00:00"/>
    <d v="2023-04-05T00:00:00"/>
    <d v="2023-04-05T00:00:00"/>
    <n v="0"/>
    <s v="Custom"/>
    <n v="-140"/>
    <n v="-18690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 SCHEDULE Q"/>
    <s v="WSPP"/>
    <s v="F"/>
    <s v="WSPP R.S. 6"/>
    <s v=""/>
    <s v="Meritt-Johnson"/>
    <s v=""/>
    <s v=""/>
  </r>
  <r>
    <n v="3205"/>
    <x v="0"/>
    <x v="0"/>
    <s v="WAPACRS - LE"/>
    <n v="2289480"/>
    <s v="PCI Deal Key 429890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230"/>
    <n v="-2501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9482"/>
    <s v="PCI Deal Key 429913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31"/>
    <n v="-1561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0003"/>
    <s v="PCI Deal Key 431284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10"/>
    <n v="-1250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0007"/>
    <s v="PCI Deal Key 431297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59"/>
    <n v="-737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9"/>
    <x v="0"/>
    <x v="0"/>
    <s v="AVISTA - LE"/>
    <n v="2295789"/>
    <s v="PCI Deal Key 46599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25"/>
    <n v="-5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5791"/>
    <s v="PCI Deal Key 465999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-125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5793"/>
    <s v="PCI Deal Key 466006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90"/>
    <n v="-27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6622"/>
    <s v="PCI Deal Key 470225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25"/>
    <n v="-25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6678"/>
    <s v="PCI Deal Key 470300"/>
    <s v="Sell"/>
    <x v="0"/>
    <s v=""/>
    <s v="BPAT.PACW (BPAT) POR/POD"/>
    <s v="BPAT"/>
    <n v="202305"/>
    <x v="4"/>
    <s v="PWR-PHYS"/>
    <d v="2023-05-29T00:00:00"/>
    <d v="2023-05-29T00:00:00"/>
    <d v="2023-05-29T00:00:00"/>
    <n v="0"/>
    <s v="Custom"/>
    <n v="-200"/>
    <n v="-2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296676"/>
    <s v="PCI Deal Key 470293"/>
    <s v="Sell"/>
    <x v="0"/>
    <s v=""/>
    <s v="DJ (BHBE) POR/POD"/>
    <s v="BHBE"/>
    <n v="202305"/>
    <x v="4"/>
    <s v="PWR-PHYS"/>
    <d v="2023-05-29T00:00:00"/>
    <d v="2023-05-29T00:00:00"/>
    <d v="2023-05-29T00:00:00"/>
    <n v="0"/>
    <s v="Custom"/>
    <n v="-50"/>
    <n v="-50"/>
    <n v="151310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6680"/>
    <s v="PCI Deal Key 470306"/>
    <s v="Sell"/>
    <x v="0"/>
    <s v=""/>
    <s v="DJ (BHBE) POR/POD"/>
    <s v="BHBE"/>
    <n v="202305"/>
    <x v="4"/>
    <s v="PWR-PHYS"/>
    <d v="2023-05-29T00:00:00"/>
    <d v="2023-05-29T00:00:00"/>
    <d v="2023-05-29T00:00:00"/>
    <n v="0"/>
    <s v="Custom"/>
    <n v="-175"/>
    <n v="-175"/>
    <n v="151310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93131"/>
    <s v=""/>
    <s v="Sell"/>
    <x v="0"/>
    <s v=""/>
    <s v="DJ (PPW) POR/POD"/>
    <s v="WYOEAST"/>
    <n v="202305"/>
    <x v="4"/>
    <s v="PWR-PHYS"/>
    <d v="2023-05-05T00:00:00"/>
    <d v="2023-05-06T00:00:00"/>
    <d v="2023-05-04T00:00:00"/>
    <n v="-35"/>
    <s v="6 x 16 / 7 to 22 West"/>
    <n v="-1120"/>
    <n v="-28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132"/>
    <s v=""/>
    <s v="Sell"/>
    <x v="0"/>
    <s v=""/>
    <s v="DJ (PPW) POR/POD"/>
    <s v="WYOEAST"/>
    <n v="202305"/>
    <x v="4"/>
    <s v="PWR-PHYS"/>
    <d v="2023-05-05T00:00:00"/>
    <d v="2023-05-06T00:00:00"/>
    <d v="2023-05-04T00:00:00"/>
    <n v="-35"/>
    <s v="6 x 8 / 1 x 24 West"/>
    <n v="-560"/>
    <n v="-14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302"/>
    <s v=""/>
    <s v="Sell"/>
    <x v="0"/>
    <s v=""/>
    <s v="DJ (PPW) POR/POD"/>
    <s v="WYOEAST"/>
    <n v="202305"/>
    <x v="4"/>
    <s v="PWR-PHYS"/>
    <d v="2023-05-08T00:00:00"/>
    <d v="2023-05-08T00:00:00"/>
    <d v="2023-05-05T00:00:00"/>
    <n v="-65"/>
    <s v="6 x 16 / 7 to 22 West"/>
    <n v="-1040"/>
    <n v="-26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303"/>
    <s v=""/>
    <s v="Sell"/>
    <x v="0"/>
    <s v=""/>
    <s v="DJ (PPW) POR/POD"/>
    <s v="WYOEAST"/>
    <n v="202305"/>
    <x v="4"/>
    <s v="PWR-PHYS"/>
    <d v="2023-05-07T00:00:00"/>
    <d v="2023-05-08T00:00:00"/>
    <d v="2023-05-05T00:00:00"/>
    <n v="-20"/>
    <s v="6 x 8 / 1 x 24 West"/>
    <n v="-640"/>
    <n v="-16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429"/>
    <s v="PCI Deal Key 451813"/>
    <s v="Sell"/>
    <x v="0"/>
    <s v=""/>
    <s v="DJ (BHBE) POR/POD"/>
    <s v="BHBE"/>
    <n v="202305"/>
    <x v="4"/>
    <s v="PWR-PHYS"/>
    <d v="2023-05-05T00:00:00"/>
    <d v="2023-05-05T00:00:00"/>
    <d v="2023-05-05T00:00:00"/>
    <n v="0"/>
    <s v="Custom"/>
    <n v="-23"/>
    <n v="-581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476"/>
    <s v="PCI Deal Key 451879"/>
    <s v="Sell"/>
    <x v="0"/>
    <s v=""/>
    <s v="DJ (BHBE) POR/POD"/>
    <s v="BHBE"/>
    <n v="202305"/>
    <x v="4"/>
    <s v="PWR-PHYS"/>
    <d v="2023-05-06T00:00:00"/>
    <d v="2023-05-06T00:00:00"/>
    <d v="2023-05-06T00:00:00"/>
    <n v="0"/>
    <s v="Custom"/>
    <n v="-33"/>
    <n v="-6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593"/>
    <s v="PCI Deal Key 451986"/>
    <s v="Sell"/>
    <x v="0"/>
    <s v=""/>
    <s v="DJ (BHBE) POR/POD"/>
    <s v="BHBE"/>
    <n v="202305"/>
    <x v="4"/>
    <s v="PWR-PHYS"/>
    <d v="2023-05-07T00:00:00"/>
    <d v="2023-05-07T00:00:00"/>
    <d v="2023-05-07T00:00:00"/>
    <n v="0"/>
    <s v="Custom"/>
    <n v="-44"/>
    <n v="-8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648"/>
    <s v="PCI Deal Key 452848"/>
    <s v="Sell"/>
    <x v="0"/>
    <s v=""/>
    <s v="DJ (BHBE) POR/POD"/>
    <s v="BHBE"/>
    <n v="202305"/>
    <x v="4"/>
    <s v="PWR-PHYS"/>
    <d v="2023-05-08T00:00:00"/>
    <d v="2023-05-08T00:00:00"/>
    <d v="2023-05-08T00:00:00"/>
    <n v="0"/>
    <s v="Custom"/>
    <n v="-77"/>
    <n v="-1985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734"/>
    <s v="PCI Deal Key 453020"/>
    <s v="Sell"/>
    <x v="0"/>
    <s v=""/>
    <s v="DJ (PPW) POR/POD"/>
    <s v="WYOEAST"/>
    <n v="202305"/>
    <x v="4"/>
    <s v="PWR-PHYS"/>
    <d v="2023-05-08T00:00:00"/>
    <d v="2023-05-08T00:00:00"/>
    <d v="2023-05-08T00:00:00"/>
    <n v="0"/>
    <s v="Custom"/>
    <n v="-20"/>
    <n v="-50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29"/>
    <s v="PCI Deal Key 455166"/>
    <s v="Sell"/>
    <x v="0"/>
    <s v=""/>
    <s v="DJ (BHBE) POR/POD"/>
    <s v="BHBE"/>
    <n v="202305"/>
    <x v="4"/>
    <s v="PWR-PHYS"/>
    <d v="2023-05-09T00:00:00"/>
    <d v="2023-05-09T00:00:00"/>
    <d v="2023-05-09T00:00:00"/>
    <n v="0"/>
    <s v="Custom"/>
    <n v="-8"/>
    <n v="-1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52"/>
    <s v="PCI Deal Key 455178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8"/>
    <n v="-208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68"/>
    <s v="PCI Deal Key 455248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101"/>
    <n v="-2626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34"/>
    <s v="PCI Deal Key 455295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11"/>
    <n v="-286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60"/>
    <s v="PCI Deal Key 456082"/>
    <s v="Sell"/>
    <x v="0"/>
    <s v=""/>
    <s v="DJ (BHBE) POR/POD"/>
    <s v="BHBE"/>
    <n v="202305"/>
    <x v="4"/>
    <s v="PWR-PHYS"/>
    <d v="2023-05-11T00:00:00"/>
    <d v="2023-05-11T00:00:00"/>
    <d v="2023-05-11T00:00:00"/>
    <n v="0"/>
    <s v="Custom"/>
    <n v="-9"/>
    <n v="-1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78"/>
    <s v="PCI Deal Key 456099"/>
    <s v="Sell"/>
    <x v="0"/>
    <s v=""/>
    <s v="DJ (BHBE) POR/POD"/>
    <s v="BHBE"/>
    <n v="202305"/>
    <x v="4"/>
    <s v="PWR-PHYS"/>
    <d v="2023-05-11T00:00:00"/>
    <d v="2023-05-11T00:00:00"/>
    <d v="2023-05-11T00:00:00"/>
    <n v="0"/>
    <s v="Custom"/>
    <n v="-28"/>
    <n v="-5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192"/>
    <s v="PCI Deal Key 457041"/>
    <s v="Sell"/>
    <x v="0"/>
    <s v=""/>
    <s v="DJ (BHBE) POR/POD"/>
    <s v="BHBE"/>
    <n v="202305"/>
    <x v="4"/>
    <s v="PWR-PHYS"/>
    <d v="2023-05-11T00:00:00"/>
    <d v="2023-05-11T00:00:00"/>
    <d v="2023-05-12T00:00:00"/>
    <n v="0"/>
    <s v="Custom"/>
    <n v="-4"/>
    <n v="-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193"/>
    <s v="PCI Deal Key 457054"/>
    <s v="Sell"/>
    <x v="0"/>
    <s v=""/>
    <s v="DJ (BHBE) POR/POD"/>
    <s v="BHBE"/>
    <n v="202305"/>
    <x v="4"/>
    <s v="PWR-PHYS"/>
    <d v="2023-05-12T00:00:00"/>
    <d v="2023-05-12T00:00:00"/>
    <d v="2023-05-12T00:00:00"/>
    <n v="0"/>
    <s v="Custom"/>
    <n v="-12"/>
    <n v="-3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950"/>
    <s v="PCI Deal Key 461508"/>
    <s v="Sell"/>
    <x v="0"/>
    <s v=""/>
    <s v="DJ (BHBE) POR/POD"/>
    <s v="BHBE"/>
    <n v="202305"/>
    <x v="4"/>
    <s v="PWR-PHYS"/>
    <d v="2023-05-17T00:00:00"/>
    <d v="2023-05-17T00:00:00"/>
    <d v="2023-05-17T00:00:00"/>
    <n v="0"/>
    <s v="Custom"/>
    <n v="-300"/>
    <n v="-600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5110"/>
    <s v="PCI Deal Key 462521"/>
    <s v="Sell"/>
    <x v="0"/>
    <s v=""/>
    <s v="DJ (BHBE) POR/POD"/>
    <s v="BHBE"/>
    <n v="202305"/>
    <x v="4"/>
    <s v="PWR-PHYS"/>
    <d v="2023-05-18T00:00:00"/>
    <d v="2023-05-18T00:00:00"/>
    <d v="2023-05-18T00:00:00"/>
    <n v="0"/>
    <s v="Custom"/>
    <n v="-8"/>
    <n v="-304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5205"/>
    <s v="PCI Deal Key 462709"/>
    <s v="Sell"/>
    <x v="0"/>
    <s v=""/>
    <s v="DJ (BHBE) POR/POD"/>
    <s v="BHBE"/>
    <n v="202305"/>
    <x v="4"/>
    <s v="PWR-PHYS"/>
    <d v="2023-05-18T00:00:00"/>
    <d v="2023-05-18T00:00:00"/>
    <d v="2023-05-18T00:00:00"/>
    <n v="0"/>
    <s v="Custom"/>
    <n v="-325"/>
    <n v="-7075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0"/>
    <n v="-0.86"/>
    <n v="151657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28"/>
    <n v="-458.58"/>
    <n v="151657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93927"/>
    <s v="PCI Deal Key 455161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200"/>
    <n v="-230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4998"/>
    <s v="PCI Deal Key 461665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70"/>
    <n v="-52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159"/>
    <s v="PCI Deal Key 462654"/>
    <s v="Sell"/>
    <x v="0"/>
    <s v=""/>
    <s v="BPAT.PACW (BPAT) POR/POD"/>
    <s v="BPAT"/>
    <n v="202305"/>
    <x v="4"/>
    <s v="PWR-PHYS"/>
    <d v="2023-05-18T00:00:00"/>
    <d v="2023-05-18T00:00:00"/>
    <d v="2023-05-18T00:00:00"/>
    <n v="0"/>
    <s v="Custom"/>
    <n v="-100"/>
    <n v="-40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688"/>
    <s v="PCI Deal Key 465983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-25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989"/>
    <s v="PCI Deal Key 467018"/>
    <s v="Sell"/>
    <x v="0"/>
    <s v=""/>
    <s v="BPAT.PACW (BPAT) POR/POD"/>
    <s v="BPAT"/>
    <n v="202305"/>
    <x v="4"/>
    <s v="PWR-PHYS"/>
    <d v="2023-05-23T00:00:00"/>
    <d v="2023-05-23T00:00:00"/>
    <d v="2023-05-23T00:00:00"/>
    <n v="0"/>
    <s v="Custom"/>
    <n v="-50"/>
    <n v="-175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6830"/>
    <s v="PCI Deal Key 471372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35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296909"/>
    <s v="PCI Deal Key 472639"/>
    <s v="Sell"/>
    <x v="0"/>
    <s v=""/>
    <s v="MIDCRemote (BPAT) POR/POD"/>
    <s v="BPAT"/>
    <n v="202304"/>
    <x v="4"/>
    <s v="PWR-PHYS"/>
    <d v="2023-04-19T00:00:00"/>
    <d v="2023-04-19T00:00:00"/>
    <d v="2023-05-31T00:00:00"/>
    <n v="-0.04"/>
    <s v="Custom"/>
    <n v="-1"/>
    <n v="-108.99"/>
    <n v="15142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3"/>
    <x v="0"/>
    <x v="0"/>
    <s v="CALPINE - LE"/>
    <n v="2293144"/>
    <s v=""/>
    <s v="Sell"/>
    <x v="0"/>
    <s v=""/>
    <s v="COB Market"/>
    <s v="COB"/>
    <n v="202305"/>
    <x v="4"/>
    <s v="PWR-PHYS"/>
    <d v="2023-05-05T00:00:00"/>
    <d v="2023-05-06T00:00:00"/>
    <d v="2023-05-04T00:00:00"/>
    <n v="-50"/>
    <s v="6 x 16 / 7 to 22 West"/>
    <n v="-1600"/>
    <n v="-22480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4196"/>
    <s v=""/>
    <s v="Sell"/>
    <x v="0"/>
    <s v=""/>
    <s v="COB Market"/>
    <s v="COB"/>
    <n v="202305"/>
    <x v="4"/>
    <s v="PWR-PHYS"/>
    <d v="2023-05-15T00:00:00"/>
    <d v="2023-05-15T00:00:00"/>
    <d v="2023-05-12T00:00:00"/>
    <n v="-50"/>
    <s v="6 x 16 / 7 to 22 West"/>
    <n v="-790"/>
    <n v="-32706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247"/>
    <s v=""/>
    <s v="Sell"/>
    <x v="0"/>
    <s v=""/>
    <s v="COB Market"/>
    <s v="COB"/>
    <n v="202305"/>
    <x v="4"/>
    <s v="PWR-PHYS"/>
    <d v="2023-05-27T00:00:00"/>
    <d v="2023-05-27T00:00:00"/>
    <d v="2023-05-25T00:00:00"/>
    <n v="-50"/>
    <s v="6 x 16 / 7 to 22 West"/>
    <n v="-800"/>
    <n v="-5064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404"/>
    <s v=""/>
    <s v="Sell"/>
    <x v="0"/>
    <s v=""/>
    <s v="COB Market"/>
    <s v="COB"/>
    <n v="202305"/>
    <x v="4"/>
    <s v="PWR-PHYS"/>
    <d v="2023-05-30T00:00:00"/>
    <d v="2023-05-30T00:00:00"/>
    <d v="2023-05-26T00:00:00"/>
    <n v="-50"/>
    <s v="6 x 16 / 7 to 22 West"/>
    <n v="-800"/>
    <n v="-14008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736"/>
    <s v=""/>
    <s v="Sell"/>
    <x v="0"/>
    <s v=""/>
    <s v="COB Market"/>
    <s v="COB"/>
    <n v="202305"/>
    <x v="4"/>
    <s v="PWR-PHYS"/>
    <d v="2023-05-31T00:00:00"/>
    <d v="2023-05-31T00:00:00"/>
    <d v="2023-05-30T00:00:00"/>
    <n v="-50"/>
    <s v="6 x 16 / 7 to 22 West"/>
    <n v="-800"/>
    <n v="-18512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5"/>
    <x v="0"/>
    <x v="0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-14560"/>
    <n v="-960960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8 / 1 x 24 West"/>
    <n v="-11480"/>
    <n v="-665840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080"/>
    <s v=""/>
    <s v="Sell"/>
    <x v="0"/>
    <s v=""/>
    <s v="COB Market"/>
    <s v="COB"/>
    <n v="202305"/>
    <x v="4"/>
    <s v="PWR-PHYS"/>
    <d v="2023-05-01T00:00:00"/>
    <d v="2023-05-31T00:00:00"/>
    <d v="2023-04-11T00:00:00"/>
    <n v="-25"/>
    <s v="6 x 16 / 7 to 22 West"/>
    <n v="-10288"/>
    <n v="-679008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382"/>
    <s v=""/>
    <s v="Sell"/>
    <x v="0"/>
    <s v=""/>
    <s v="COB Market"/>
    <s v="COB"/>
    <n v="202305"/>
    <x v="4"/>
    <s v="PWR-PHYS"/>
    <d v="2023-05-01T00:00:00"/>
    <d v="2023-05-31T00:00:00"/>
    <d v="2023-04-13T00:00:00"/>
    <n v="-25"/>
    <s v="6 x 8 / 1 x 24 West"/>
    <n v="-8197"/>
    <n v="-475426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93612"/>
    <s v="PCI Deal Key 452780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20"/>
    <n v="-44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521"/>
    <s v="PCI Deal Key 470074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40"/>
    <n v="-129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526"/>
    <s v="PCI Deal Key 470093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9"/>
    <n v="-333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864"/>
    <s v="PCI Deal Key 471410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9"/>
    <n v="-38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3"/>
    <x v="0"/>
    <x v="0"/>
    <s v="CONSTEG - LE"/>
    <n v="2292816"/>
    <s v="99223492.081600:050323.B"/>
    <s v="Sell"/>
    <x v="0"/>
    <s v=""/>
    <s v="COB Market"/>
    <s v="COB"/>
    <n v="202305"/>
    <x v="4"/>
    <s v="PWR-PHYS-ICE"/>
    <d v="2023-05-04T00:00:00"/>
    <d v="2023-05-04T00:00:00"/>
    <d v="2023-05-03T00:00:00"/>
    <n v="-25"/>
    <s v="6 x 16 / 7 to 22 West"/>
    <n v="-400"/>
    <n v="-10000"/>
    <n v="151584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8116"/>
    <s v="PCI Deal Key 481291"/>
    <s v="Sell"/>
    <x v="0"/>
    <s v=""/>
    <s v="MIDCRemote (BPAT) POR/POD"/>
    <s v="BPAT"/>
    <n v="202305"/>
    <x v="4"/>
    <s v="PWR-PHYS"/>
    <d v="2023-05-31T00:00:00"/>
    <d v="2023-05-31T00:00:00"/>
    <d v="2023-06-12T00:00:00"/>
    <n v="0"/>
    <s v="Custom"/>
    <n v="-142"/>
    <n v="-3414.83"/>
    <n v="151584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8117"/>
    <s v="PCI Deal Key 481289"/>
    <s v="Sell"/>
    <x v="0"/>
    <s v=""/>
    <s v="MIDCRemote (BPAT) POR/POD"/>
    <s v="BPAT"/>
    <n v="202305"/>
    <x v="4"/>
    <s v="PWR-PHYS"/>
    <d v="2023-05-30T00:00:00"/>
    <d v="2023-05-30T00:00:00"/>
    <d v="2023-06-12T00:00:00"/>
    <n v="0"/>
    <s v="Custom"/>
    <n v="-37"/>
    <n v="-1069.78"/>
    <n v="151584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DPI - LE"/>
    <n v="2296559"/>
    <s v="PCI Deal Key 470149"/>
    <s v="Sell"/>
    <x v="0"/>
    <s v=""/>
    <s v="FOURCORNE345 (AZPS) POR/POD"/>
    <s v="AZPS"/>
    <n v="202305"/>
    <x v="4"/>
    <s v="PWR-PHYS"/>
    <d v="2023-05-27T00:00:00"/>
    <d v="2023-05-27T00:00:00"/>
    <d v="2023-05-27T00:00:00"/>
    <n v="0"/>
    <s v="Custom"/>
    <n v="-50"/>
    <n v="500"/>
    <n v="151420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209"/>
    <x v="0"/>
    <x v="0"/>
    <s v="EDFTRADE - LE"/>
    <n v="2293301"/>
    <s v="PCI Deal Key 451660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80"/>
    <n v="-400"/>
    <n v="151308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OR"/>
    <s v="EDF Trading North America, LLC"/>
    <s v="EDFTRADE ISDA Power Annex"/>
    <s v="ISDA Power Annex"/>
    <s v="F"/>
    <s v="Volume 12"/>
    <s v=""/>
    <s v="Meritt-Johnson"/>
    <s v=""/>
    <s v=""/>
  </r>
  <r>
    <n v="3219"/>
    <x v="0"/>
    <x v="0"/>
    <s v="EDFTRADE - LE"/>
    <n v="2293786"/>
    <s v="PCI Deal Key 453819"/>
    <s v="Sell"/>
    <x v="0"/>
    <s v=""/>
    <s v="BPAT.NWMT (BPAT) POR/POD"/>
    <s v="BPAT"/>
    <n v="202305"/>
    <x v="4"/>
    <s v="PWR-PHYS"/>
    <d v="2023-05-09T00:00:00"/>
    <d v="2023-05-09T00:00:00"/>
    <d v="2023-05-09T00:00:00"/>
    <n v="0"/>
    <s v="Custom"/>
    <n v="-25"/>
    <n v="-125"/>
    <n v="151308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MT"/>
    <s v="EDF Trading North America, LLC"/>
    <s v="EDFTRADE ISDA Power Annex"/>
    <s v="ISDA Power Annex"/>
    <s v="F"/>
    <s v="Volume 12"/>
    <s v=""/>
    <s v="Meritt-Johnson"/>
    <s v=""/>
    <s v=""/>
  </r>
  <r>
    <n v="3205"/>
    <x v="0"/>
    <x v="0"/>
    <s v="ELPASO - LE"/>
    <n v="2295222"/>
    <s v="PCI Deal Key 462727"/>
    <s v="Sell"/>
    <x v="0"/>
    <s v=""/>
    <s v="FOURCORNE345 (PNM) POR/POD"/>
    <s v="PNM"/>
    <n v="202305"/>
    <x v="4"/>
    <s v="PWR-PHYS"/>
    <d v="2023-05-18T00:00:00"/>
    <d v="2023-05-18T00:00:00"/>
    <d v="2023-05-18T00:00:00"/>
    <n v="0"/>
    <s v="Custom"/>
    <n v="-225"/>
    <n v="-18000"/>
    <n v="151558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PNM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295370"/>
    <s v="PCI Deal Key 463763"/>
    <s v="Sell"/>
    <x v="0"/>
    <s v=""/>
    <s v="FOURCORNE345 (AZPS) POR/POD"/>
    <s v="AZPS"/>
    <n v="202305"/>
    <x v="4"/>
    <s v="PWR-PHYS"/>
    <d v="2023-05-19T00:00:00"/>
    <d v="2023-05-19T00:00:00"/>
    <d v="2023-05-19T00:00:00"/>
    <n v="0"/>
    <s v="Custom"/>
    <n v="-330"/>
    <n v="-23550"/>
    <n v="151558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NRGKEEP - LE"/>
    <n v="2297489"/>
    <s v="PCI Deal Key 476527"/>
    <s v="Sell"/>
    <x v="0"/>
    <s v=""/>
    <s v="MONA (PASA) POR/POD"/>
    <s v="PASA"/>
    <n v="202305"/>
    <x v="4"/>
    <s v="PWR-PHYS"/>
    <d v="2023-05-23T00:00:00"/>
    <d v="2023-05-23T00:00:00"/>
    <d v="2023-06-06T00:00:00"/>
    <n v="0"/>
    <s v="Custom"/>
    <n v="-50"/>
    <n v="-1682.25"/>
    <n v="151485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293433"/>
    <s v="PCI Deal Key 451839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5"/>
    <n v="-27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3613"/>
    <s v="PCI Deal Key 452782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"/>
    <n v="-11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3732"/>
    <s v="PCI Deal Key 453013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20"/>
    <n v="-8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519"/>
    <s v="PCI Deal Key 470072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89"/>
    <n v="-2875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525"/>
    <s v="PCI Deal Key 470095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9"/>
    <n v="-333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624"/>
    <s v="PCI Deal Key 470230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55"/>
    <n v="-6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846"/>
    <s v="PCI Deal Key 47139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25"/>
    <n v="-5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863"/>
    <s v="PCI Deal Key 471407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63"/>
    <n v="-326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210"/>
    <x v="4"/>
    <s v="PWR-PHYS-RSE"/>
    <d v="2015-10-08T00:00:00"/>
    <d v="2025-12-31T00:00:00"/>
    <d v="2015-11-19T00:00:00"/>
    <n v="0"/>
    <s v="ATC West"/>
    <n v="0"/>
    <n v="-491.16"/>
    <n v="151522"/>
    <s v="Internal"/>
    <s v="Short-term Firm Whls"/>
    <s v="11_PWR_Actuals_Event"/>
    <s v="NSS-TRANS_TERM"/>
    <s v="NSS_TRANSACTIONS"/>
    <s v="GRIDFORCE - BU"/>
    <s v="Accrual"/>
    <s v="7703"/>
    <s v="No"/>
    <s v="Non-Trading"/>
    <s v="Rounding"/>
    <s v="PACW"/>
    <s v="West"/>
    <s v="OR"/>
    <s v="Gridforce Energy Management, LLC"/>
    <s v="GRIDFORCE NWPP"/>
    <s v="S.A. 10"/>
    <s v="F"/>
    <s v="Volume 13"/>
    <s v="Rounding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05"/>
    <x v="4"/>
    <s v="PWR-PHYS-RSE"/>
    <d v="2015-10-08T00:00:00"/>
    <d v="2025-12-31T00:00:00"/>
    <d v="2015-11-19T00:00:00"/>
    <n v="0"/>
    <s v="ATC West"/>
    <n v="-5"/>
    <n v="-201.1"/>
    <n v="151577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IBERDRO - LE"/>
    <n v="2293082"/>
    <s v="PCI Deal Key 449839"/>
    <s v="Sell"/>
    <x v="0"/>
    <s v=""/>
    <s v="BPAT.PACW (BPAT) POR/POD"/>
    <s v="BPAT"/>
    <n v="202305"/>
    <x v="4"/>
    <s v="PWR-PHYS"/>
    <d v="2023-05-03T00:00:00"/>
    <d v="2023-05-03T00:00:00"/>
    <d v="2023-05-03T00:00:00"/>
    <n v="-2"/>
    <s v="Custom"/>
    <n v="-50"/>
    <n v="-15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3153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16 / 7 to 22 West"/>
    <n v="-800"/>
    <n v="-13600"/>
    <n v="151557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3431"/>
    <s v="PCI Deal Key 451834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0"/>
    <n v="-165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3730"/>
    <s v="PCI Deal Key 453008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0"/>
    <n v="-175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4162"/>
    <s v="PCI Deal Key 456237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60"/>
    <n v="-24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5055"/>
    <s v="PCI Deal Key 461711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50"/>
    <n v="-45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6675"/>
    <s v="PCI Deal Key 470288"/>
    <s v="Sell"/>
    <x v="0"/>
    <s v=""/>
    <s v="BPAT.PACW (BPAT) POR/POD"/>
    <s v="BPAT"/>
    <n v="202305"/>
    <x v="4"/>
    <s v="PWR-PHYS"/>
    <d v="2023-05-29T00:00:00"/>
    <d v="2023-05-29T00:00:00"/>
    <d v="2023-05-29T00:00:00"/>
    <n v="0"/>
    <s v="Custom"/>
    <n v="-60"/>
    <n v="-6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9"/>
    <x v="0"/>
    <x v="0"/>
    <s v="MACENRG - LE"/>
    <n v="2293146"/>
    <s v=""/>
    <s v="Sell"/>
    <x v="0"/>
    <s v=""/>
    <s v="DJ (PPW) POR/POD"/>
    <s v="WYOEAST"/>
    <n v="202305"/>
    <x v="4"/>
    <s v="PWR-PHYS"/>
    <d v="2023-05-05T00:00:00"/>
    <d v="2023-05-05T00:00:00"/>
    <d v="2023-05-04T00:00:00"/>
    <n v="-50"/>
    <s v="6 x 16 / 7 to 22 West"/>
    <n v="-800"/>
    <n v="-20000"/>
    <n v="15156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297767"/>
    <s v="PCI Deal Key 479110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-18"/>
    <n v="-18"/>
    <n v="151565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NM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93147"/>
    <s v="99218971.071244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-800"/>
    <n v="-15200"/>
    <n v="151421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93149"/>
    <s v="99220384.073149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-800"/>
    <n v="-14800"/>
    <n v="151421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SCG - LE"/>
    <n v="2293145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16 / 7 to 22 West"/>
    <n v="-800"/>
    <n v="-15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93152"/>
    <s v=""/>
    <s v="Sell"/>
    <x v="0"/>
    <s v=""/>
    <s v="MONA Market"/>
    <s v="MONA"/>
    <n v="202305"/>
    <x v="4"/>
    <s v="PWR-PHYS-ICE"/>
    <d v="2023-05-05T00:00:00"/>
    <d v="2023-05-06T00:00:00"/>
    <d v="2023-05-04T00:00:00"/>
    <n v="-25"/>
    <s v="6 x 16 / 7 to 22 West"/>
    <n v="-800"/>
    <n v="-15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4957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16 / 7 to 22 West"/>
    <n v="-400"/>
    <n v="-118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4960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16 / 7 to 22 West"/>
    <n v="-400"/>
    <n v="-11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5312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400"/>
    <n v="-4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5313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400"/>
    <n v="-4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6450"/>
    <s v=""/>
    <s v="Sell"/>
    <x v="0"/>
    <s v=""/>
    <s v="COB Market"/>
    <s v="COB"/>
    <n v="202305"/>
    <x v="4"/>
    <s v="PWR-PHYS"/>
    <d v="2023-05-30T00:00:00"/>
    <d v="2023-05-30T00:00:00"/>
    <d v="2023-05-26T00:00:00"/>
    <n v="-25"/>
    <s v="6 x 16 / 7 to 22 West"/>
    <n v="-400"/>
    <n v="-8000"/>
    <n v="151309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6755"/>
    <s v="99223307.084720:053023.B"/>
    <s v="Sell"/>
    <x v="0"/>
    <s v=""/>
    <s v="COB Market"/>
    <s v="COB"/>
    <n v="202305"/>
    <x v="4"/>
    <s v="PWR-PHYS-ICE"/>
    <d v="2023-05-31T00:00:00"/>
    <d v="2023-05-31T00:00:00"/>
    <d v="2023-05-30T00:00:00"/>
    <n v="-25"/>
    <s v="6 x 16 / 7 to 22 West"/>
    <n v="-400"/>
    <n v="-11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8"/>
    <n v="-112.08"/>
    <n v="151470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NWCORP - LE"/>
    <n v="2293787"/>
    <s v="PCI Deal Key 453821"/>
    <s v="Sell"/>
    <x v="0"/>
    <s v=""/>
    <s v="BPAT.PACW (BPAT) POR/POD"/>
    <s v="BPAT"/>
    <n v="202305"/>
    <x v="4"/>
    <s v="PWR-PHYS"/>
    <d v="2023-05-09T00:00:00"/>
    <d v="2023-05-09T00:00:00"/>
    <d v="2023-05-09T00:00:00"/>
    <n v="-1"/>
    <s v="Custom"/>
    <n v="-25"/>
    <n v="-200"/>
    <n v="1513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96764"/>
    <s v="PCI Deal Key 471275"/>
    <s v="Sell"/>
    <x v="0"/>
    <s v=""/>
    <s v="BPAT.PACW (BPAT) POR/POD"/>
    <s v="BPAT"/>
    <n v="202305"/>
    <x v="4"/>
    <s v="PWR-PHYS"/>
    <d v="2023-05-30T00:00:00"/>
    <d v="2023-05-30T00:00:00"/>
    <d v="2023-05-30T00:00:00"/>
    <n v="-3.9215686274509798"/>
    <s v="Custom"/>
    <n v="-200"/>
    <n v="-2150"/>
    <n v="1513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293789"/>
    <s v="PCI Deal Key 453827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100"/>
    <n v="-8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4163"/>
    <s v="PCI Deal Key 456240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125"/>
    <n v="-50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053"/>
    <s v="PCI Deal Key 461706"/>
    <s v="Sell"/>
    <x v="0"/>
    <s v=""/>
    <s v="BPAT.PACW (BPAT) POR/POD"/>
    <s v="BPAT"/>
    <n v="202305"/>
    <x v="4"/>
    <s v="PWR-PHYS"/>
    <d v="2023-05-17T00:00:00"/>
    <d v="2023-05-17T00:00:00"/>
    <d v="2023-05-17T00:00:00"/>
    <n v="-50"/>
    <s v="Custom"/>
    <n v="-50"/>
    <n v="-45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660"/>
    <s v="PCI Deal Key 465844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125"/>
    <n v="625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798"/>
    <s v="PCI Deal Key 466034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25"/>
    <n v="125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6524"/>
    <s v="PCI Deal Key 470083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70"/>
    <n v="-28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6845"/>
    <s v="PCI Deal Key 47138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35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92699"/>
    <s v="PCI Deal Key 447871"/>
    <s v="Sell"/>
    <x v="0"/>
    <s v=""/>
    <s v="FOURCORNE345 (AZPS) POR/POD"/>
    <s v="AZPS"/>
    <n v="202305"/>
    <x v="4"/>
    <s v="PWR-PHYS"/>
    <d v="2023-05-01T00:00:00"/>
    <d v="2023-05-01T00:00:00"/>
    <d v="2023-05-01T00:00:00"/>
    <n v="0"/>
    <s v="Custom"/>
    <n v="-225"/>
    <n v="-2025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4366"/>
    <s v="PCI Deal Key 457297"/>
    <s v="Sell"/>
    <x v="0"/>
    <s v=""/>
    <s v="FOURCORNE345 (AZPS) POR/POD"/>
    <s v="AZPS"/>
    <n v="202305"/>
    <x v="4"/>
    <s v="PWR-PHYS"/>
    <d v="2023-05-13T00:00:00"/>
    <d v="2023-05-13T00:00:00"/>
    <d v="2023-05-13T00:00:00"/>
    <n v="0"/>
    <s v="Custom"/>
    <n v="-120"/>
    <n v="-540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4404"/>
    <s v="PCI Deal Key 457330"/>
    <s v="Sell"/>
    <x v="0"/>
    <s v=""/>
    <s v="FOURCORNE345 (AZPS) POR/POD"/>
    <s v="AZPS"/>
    <n v="202305"/>
    <x v="4"/>
    <s v="PWR-PHYS"/>
    <d v="2023-05-14T00:00:00"/>
    <d v="2023-05-14T00:00:00"/>
    <d v="2023-05-14T00:00:00"/>
    <n v="0"/>
    <s v="Custom"/>
    <n v="-50"/>
    <n v="-300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5450"/>
    <s v="PCI Deal Key 463993"/>
    <s v="Sell"/>
    <x v="0"/>
    <s v=""/>
    <s v="FOURCORNE345 (AZPS) POR/POD"/>
    <s v="AZPS"/>
    <n v="202305"/>
    <x v="4"/>
    <s v="PWR-PHYS"/>
    <d v="2023-05-20T00:00:00"/>
    <d v="2023-05-20T00:00:00"/>
    <d v="2023-05-20T00:00:00"/>
    <n v="0"/>
    <s v="Custom"/>
    <n v="-75"/>
    <n v="-375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3253"/>
    <s v="PCI Deal Key 450849"/>
    <s v="Sell"/>
    <x v="0"/>
    <s v=""/>
    <s v="BPAT.PACW (BPAT) POR/POD"/>
    <s v="BPAT"/>
    <n v="202305"/>
    <x v="4"/>
    <s v="PWR-PHYS"/>
    <d v="2023-05-04T00:00:00"/>
    <d v="2023-05-04T00:00:00"/>
    <d v="2023-05-04T00:00:00"/>
    <n v="0"/>
    <s v="Custom"/>
    <n v="-100"/>
    <n v="-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3300"/>
    <s v="PCI Deal Key 451658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40"/>
    <n v="-8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94945"/>
    <s v="PCI Deal Key 461493"/>
    <s v="Sell"/>
    <x v="0"/>
    <s v=""/>
    <s v="BORA (IPCO) POR/POD"/>
    <s v="IPCO"/>
    <n v="202305"/>
    <x v="4"/>
    <s v="PWR-PHYS"/>
    <d v="2023-05-17T00:00:00"/>
    <d v="2023-05-17T00:00:00"/>
    <d v="2023-05-17T00:00:00"/>
    <n v="-4"/>
    <s v="Custom"/>
    <n v="-300"/>
    <n v="-1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294946"/>
    <s v="PCI Deal Key 461495"/>
    <s v="Sell"/>
    <x v="0"/>
    <s v=""/>
    <s v="BRDY (IPCO) POR/POD"/>
    <s v="IPCO"/>
    <n v="202305"/>
    <x v="4"/>
    <s v="PWR-PHYS"/>
    <d v="2023-05-17T00:00:00"/>
    <d v="2023-05-17T00:00:00"/>
    <d v="2023-05-17T00:00:00"/>
    <n v="-2.0408163265306101"/>
    <s v="Custom"/>
    <n v="-300"/>
    <n v="-1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5622"/>
    <s v="PCI Deal Key 46577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175"/>
    <n v="2625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5653"/>
    <s v="PCI Deal Key 46583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75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5662"/>
    <s v="PCI Deal Key 465850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75"/>
    <n v="1125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6735"/>
    <s v="PCI Deal Key 471154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50"/>
    <n v="-75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5"/>
    <x v="4"/>
    <s v="PWR-PHYS-RSE"/>
    <d v="2019-05-01T00:00:00"/>
    <d v="2025-12-31T00:00:00"/>
    <d v="2019-09-19T00:00:00"/>
    <n v="0"/>
    <s v="ATC West"/>
    <n v="-36"/>
    <n v="-527.04"/>
    <n v="151616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05"/>
    <x v="0"/>
    <x v="0"/>
    <s v="PSCO - LE"/>
    <n v="2296615"/>
    <s v="PCI Deal Key 470195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285"/>
    <n v="-1425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18"/>
    <s v="PCI Deal Key 470213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100"/>
    <n v="-50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74"/>
    <s v="PCI Deal Key 470275"/>
    <s v="Sell"/>
    <x v="0"/>
    <s v=""/>
    <s v="FOURCORNE345 (PSCO) POR/POD"/>
    <s v="PSCO"/>
    <n v="202305"/>
    <x v="4"/>
    <s v="PWR-PHYS"/>
    <d v="2023-05-29T00:00:00"/>
    <d v="2023-05-29T00:00:00"/>
    <d v="2023-05-29T00:00:00"/>
    <n v="0"/>
    <s v="Custom"/>
    <n v="-150"/>
    <n v="-75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79"/>
    <s v="PCI Deal Key 470304"/>
    <s v="Sell"/>
    <x v="0"/>
    <s v=""/>
    <s v="FOURCORNE345 (PSCO) POR/POD"/>
    <s v="PSCO"/>
    <n v="202305"/>
    <x v="4"/>
    <s v="PWR-PHYS"/>
    <d v="2023-05-29T00:00:00"/>
    <d v="2023-05-29T00:00:00"/>
    <d v="2023-05-29T00:00:00"/>
    <n v="0"/>
    <s v="Custom"/>
    <n v="-400"/>
    <n v="-200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93340"/>
    <s v="PCI Deal Key 451752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50"/>
    <n v="-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341"/>
    <s v="PCI Deal Key 45176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0"/>
    <n v="-3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34"/>
    <s v="PCI Deal Key 45184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200"/>
    <n v="-7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78"/>
    <s v="PCI Deal Key 451888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50"/>
    <n v="-1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79"/>
    <s v="PCI Deal Key 451890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80"/>
    <s v="PCI Deal Key 451902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567"/>
    <s v="PCI Deal Key 451964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568"/>
    <s v="PCI Deal Key 451975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4748"/>
    <s v="PCI Deal Key 459630"/>
    <s v="Sell"/>
    <x v="0"/>
    <s v=""/>
    <s v="BPAT.PACW (BPAT) POR/POD"/>
    <s v="BPAT"/>
    <n v="202305"/>
    <x v="4"/>
    <s v="PWR-PHYS"/>
    <d v="2023-05-16T00:00:00"/>
    <d v="2023-05-16T00:00:00"/>
    <d v="2023-05-16T00:00:00"/>
    <n v="0"/>
    <s v="Custom"/>
    <n v="-125"/>
    <n v="-62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4974"/>
    <s v="PCI Deal Key 461662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50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5451"/>
    <s v="PCI Deal Key 464015"/>
    <s v="Sell"/>
    <x v="0"/>
    <s v=""/>
    <s v="BPAT.PACW (BPAT) POR/POD"/>
    <s v="BPAT"/>
    <n v="202305"/>
    <x v="4"/>
    <s v="PWR-PHYS"/>
    <d v="2023-05-20T00:00:00"/>
    <d v="2023-05-20T00:00:00"/>
    <d v="2023-05-20T00:00:00"/>
    <n v="0"/>
    <s v="Custom"/>
    <n v="-25"/>
    <n v="-17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242"/>
    <s v="PCI Deal Key 468852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50"/>
    <n v="-2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243"/>
    <s v="PCI Deal Key 468858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275"/>
    <n v="-1237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330"/>
    <s v="PCI Deal Key 468926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150"/>
    <n v="-67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1"/>
    <s v="PCI Deal Key 470158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70"/>
    <n v="-7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2"/>
    <s v="PCI Deal Key 470160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75"/>
    <n v="-1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3"/>
    <s v="PCI Deal Key 470162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5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1"/>
    <s v="PCI Deal Key 470221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10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3"/>
    <s v="PCI Deal Key 470228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10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5"/>
    <s v="PCI Deal Key 470234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5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6"/>
    <s v="PCI Deal Key 470239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25"/>
    <n v="-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867"/>
    <s v="PCI Deal Key 472527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00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905"/>
    <s v="PCI Deal Key 472606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00"/>
    <n v="-2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907"/>
    <s v="PCI Deal Key 472600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75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REMC - LE"/>
    <n v="2295797"/>
    <s v="PCI Deal Key 466036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30"/>
    <n v="-900"/>
    <n v="151471"/>
    <s v="Internal"/>
    <s v="Short-term Firm Whls"/>
    <s v="11_PWR_Actuals_Event"/>
    <s v="NSS-TRANS-RT"/>
    <s v="NSS_TRANSACTIONS"/>
    <s v="REMC - BU"/>
    <s v="Accrual"/>
    <s v="7233"/>
    <s v="No"/>
    <s v="Non-Trading"/>
    <s v="Commodity"/>
    <s v="BPAT"/>
    <s v="West"/>
    <s v="OR"/>
    <s v="Rainbow Energy Marketing Corporation"/>
    <s v="REMC WSPP"/>
    <s v="WSPP"/>
    <s v="F"/>
    <s v="Volume 12"/>
    <s v=""/>
    <s v="Meritt-Johnson"/>
    <s v=""/>
    <s v=""/>
  </r>
  <r>
    <n v="3209"/>
    <x v="0"/>
    <x v="0"/>
    <s v="SCL - LE"/>
    <n v="2296765"/>
    <s v="PCI Deal Key 471285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1500"/>
    <n v="15147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96766"/>
    <s v="PCI Deal Key 471323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50"/>
    <n v="-750"/>
    <n v="15147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3321"/>
    <s v=""/>
    <s v="Sell"/>
    <x v="0"/>
    <s v=""/>
    <s v="YTP (PPW) POR/POD"/>
    <s v="WYONORTH"/>
    <n v="202211"/>
    <x v="4"/>
    <s v="PWR-PHYS"/>
    <d v="2022-10-01T00:00:00"/>
    <d v="2022-12-31T00:00:00"/>
    <d v="2022-09-16T00:00:00"/>
    <n v="-50"/>
    <s v="6 x 16 / 7 to 22 West"/>
    <n v="-56"/>
    <n v="-5208"/>
    <n v="151589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9"/>
    <x v="0"/>
    <x v="0"/>
    <s v="SHELL - LE"/>
    <n v="2263322"/>
    <s v=""/>
    <s v="Sell"/>
    <x v="0"/>
    <s v=""/>
    <s v="YTP (PPW) POR/POD"/>
    <s v="WYONORTH"/>
    <n v="202211"/>
    <x v="4"/>
    <s v="PWR-PHYS"/>
    <d v="2022-10-01T00:00:00"/>
    <d v="2022-12-31T00:00:00"/>
    <d v="2022-09-16T00:00:00"/>
    <n v="-50"/>
    <s v="6 x 8 / 1 x 24 West"/>
    <n v="-113"/>
    <n v="-8249"/>
    <n v="151589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5"/>
    <x v="4"/>
    <s v="PWR-PHYS"/>
    <d v="2023-03-01T00:00:00"/>
    <d v="2023-05-31T00:00:00"/>
    <d v="2023-02-15T00:00:00"/>
    <n v="-100"/>
    <s v="6 x 8 / 1 x 24 West"/>
    <n v="-32184"/>
    <n v="-738788.64"/>
    <n v="151574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92708"/>
    <s v="PCI Deal Key 448770"/>
    <s v="Sell"/>
    <x v="0"/>
    <s v=""/>
    <s v="BPAT.PACW (BPAT) POR/POD"/>
    <s v="BPAT"/>
    <n v="202305"/>
    <x v="4"/>
    <s v="PWR-PHYS"/>
    <d v="2023-05-02T00:00:00"/>
    <d v="2023-05-02T00:00:00"/>
    <d v="2023-05-02T00:00:00"/>
    <n v="0"/>
    <s v="Custom"/>
    <n v="-225"/>
    <n v="-45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6059"/>
    <s v="PCI Deal Key 467874"/>
    <s v="Sell"/>
    <x v="0"/>
    <s v=""/>
    <s v="BPAT.PACW (BPAT) POR/POD"/>
    <s v="BPAT"/>
    <n v="202305"/>
    <x v="4"/>
    <s v="PWR-PHYS"/>
    <d v="2023-05-24T00:00:00"/>
    <d v="2023-05-24T00:00:00"/>
    <d v="2023-05-24T00:00:00"/>
    <n v="0"/>
    <s v="Custom"/>
    <n v="-100"/>
    <n v="-35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6518"/>
    <s v="PCI Deal Key 470070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85"/>
    <n v="-30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7765"/>
    <s v="PCI Deal Key 479102"/>
    <s v="Sell"/>
    <x v="0"/>
    <s v=""/>
    <s v="PALOVERDE (PNM) POR/POD"/>
    <s v="PNM"/>
    <n v="202305"/>
    <x v="4"/>
    <s v="PWR-PHYS"/>
    <d v="2023-05-22T00:00:00"/>
    <d v="2023-05-22T00:00:00"/>
    <d v="2023-06-08T00:00:00"/>
    <n v="0"/>
    <s v="Custom"/>
    <n v="-30"/>
    <n v="-1486.3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213"/>
    <s v="PCI Deal Key 482451"/>
    <s v="Sell"/>
    <x v="0"/>
    <s v=""/>
    <s v="MIDC (PPW) POR/POD"/>
    <s v="MID-C"/>
    <n v="202211"/>
    <x v="4"/>
    <s v="PWR-PHYS"/>
    <d v="2022-11-19T00:00:00"/>
    <d v="2022-11-19T00:00:00"/>
    <d v="2023-06-13T00:00:00"/>
    <n v="-0.24"/>
    <s v="Custom"/>
    <n v="-6"/>
    <n v="-450"/>
    <n v="151589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96352"/>
    <s v="PCI Deal Key 468928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30"/>
    <n v="-1350"/>
    <n v="151486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5506"/>
    <x v="0"/>
    <x v="0"/>
    <s v="TACOPWR - LE"/>
    <n v="1337249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12"/>
    <n v="-90.12"/>
    <n v="151357"/>
    <s v="Internal"/>
    <s v="Short-term Firm Whls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203"/>
    <x v="0"/>
    <x v="0"/>
    <s v="TEA - LE"/>
    <n v="2292814"/>
    <s v="99223366.081328:050323.B"/>
    <s v="Sell"/>
    <x v="0"/>
    <s v=""/>
    <s v="COB Market"/>
    <s v="COB"/>
    <n v="202305"/>
    <x v="4"/>
    <s v="PWR-PHYS-ICE"/>
    <d v="2023-05-04T00:00:00"/>
    <d v="2023-05-04T00:00:00"/>
    <d v="2023-05-03T00:00:00"/>
    <n v="-25"/>
    <s v="6 x 8 / 1 x 24 West"/>
    <n v="-200"/>
    <n v="-26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254"/>
    <s v="PCI Deal Key 450852"/>
    <s v="Sell"/>
    <x v="0"/>
    <s v=""/>
    <s v="BPAT.PACW (BPAT) POR/POD"/>
    <s v="BPAT"/>
    <n v="202305"/>
    <x v="4"/>
    <s v="PWR-PHYS"/>
    <d v="2023-05-04T00:00:00"/>
    <d v="2023-05-04T00:00:00"/>
    <d v="2023-05-04T00:00:00"/>
    <n v="-1.0273972602739698"/>
    <s v="Custom"/>
    <n v="0"/>
    <n v="-56.22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Rounding"/>
    <s v="BPAT"/>
    <s v="West"/>
    <s v="OR"/>
    <s v="The Energy Authority, Inc."/>
    <s v="TEA WSPP"/>
    <s v="WSPP"/>
    <s v="F"/>
    <s v="Volume 12"/>
    <s v="Rounding"/>
    <s v="Meritt-Johnson"/>
    <s v=""/>
    <s v=""/>
  </r>
  <r>
    <n v="3209"/>
    <x v="0"/>
    <x v="0"/>
    <s v="TEA - LE"/>
    <n v="2293254"/>
    <s v="PCI Deal Key 450852"/>
    <s v="Sell"/>
    <x v="0"/>
    <s v=""/>
    <s v="BPAT.PACW (BPAT) POR/POD"/>
    <s v="BPAT"/>
    <n v="202305"/>
    <x v="4"/>
    <s v="PWR-PHYS"/>
    <d v="2023-05-04T00:00:00"/>
    <d v="2023-05-04T00:00:00"/>
    <d v="2023-05-04T00:00:00"/>
    <n v="-1.0273972602739698"/>
    <s v="Custom"/>
    <n v="-75"/>
    <n v="-75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430"/>
    <s v="PCI Deal Key 451832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25"/>
    <n v="-37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432"/>
    <s v="PCI Deal Key 45183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"/>
    <n v="-18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788"/>
    <s v="PCI Deal Key 453823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50"/>
    <n v="-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945"/>
    <s v="PCI Deal Key 455172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25"/>
    <n v="-212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4160"/>
    <s v="PCI Deal Key 456221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75"/>
    <n v="-1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4161"/>
    <s v="PCI Deal Key 456234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35"/>
    <n v="-157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445"/>
    <s v="99221011.073932:051523.B"/>
    <s v="Sell"/>
    <x v="0"/>
    <s v=""/>
    <s v="COB Market"/>
    <s v="COB"/>
    <n v="202305"/>
    <x v="4"/>
    <s v="PWR-PHYS-ICE"/>
    <d v="2023-05-16T00:00:00"/>
    <d v="2023-05-16T00:00:00"/>
    <d v="2023-05-15T00:00:00"/>
    <n v="-25"/>
    <s v="6 x 8 / 1 x 24 West"/>
    <n v="-200"/>
    <n v="-30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774"/>
    <s v="99222419.074720:051623.B"/>
    <s v="Sell"/>
    <x v="0"/>
    <s v=""/>
    <s v="COB Market"/>
    <s v="COB"/>
    <n v="202305"/>
    <x v="4"/>
    <s v="PWR-PHYS-ICE"/>
    <d v="2023-05-17T00:00:00"/>
    <d v="2023-05-17T00:00:00"/>
    <d v="2023-05-16T00:00:00"/>
    <n v="-25"/>
    <s v="6 x 8 / 1 x 24 West"/>
    <n v="-199"/>
    <n v="-1542.2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961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8 / 1 x 24 West"/>
    <n v="-200"/>
    <n v="-14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333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321"/>
    <n v="-160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334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320"/>
    <n v="-16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676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154"/>
    <n v="-1232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679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154"/>
    <n v="-1270.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889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175"/>
    <n v="-14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890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175"/>
    <n v="-157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520"/>
    <s v="PCI Deal Key 470076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50"/>
    <n v="-1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527"/>
    <s v="PCI Deal Key 470106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50"/>
    <n v="-125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761"/>
    <s v="PCI Deal Key 471228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20"/>
    <n v="-96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992"/>
    <s v="PCI Deal Key 472695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50"/>
    <n v="-2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994"/>
    <s v="PCI Deal Key 472703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90"/>
    <n v="-4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2"/>
    <s v="PCI Deal Key 480146"/>
    <s v="Sell"/>
    <x v="0"/>
    <s v=""/>
    <s v="MDWP (PPW) POR/POD"/>
    <s v="MONA"/>
    <n v="202305"/>
    <x v="4"/>
    <s v="PWR-PHYS"/>
    <d v="2023-05-18T00:00:00"/>
    <d v="2023-05-18T00:00:00"/>
    <d v="2023-06-09T00:00:00"/>
    <n v="-1"/>
    <s v="Custom"/>
    <n v="-3"/>
    <n v="-89.2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4"/>
    <s v="PCI Deal Key 480149"/>
    <s v="Sell"/>
    <x v="0"/>
    <s v=""/>
    <s v="MDWP (PPW) POR/POD"/>
    <s v="MONA"/>
    <n v="202305"/>
    <x v="4"/>
    <s v="PWR-PHYS"/>
    <d v="2023-05-21T00:00:00"/>
    <d v="2023-05-21T00:00:00"/>
    <d v="2023-06-09T00:00:00"/>
    <n v="0"/>
    <s v="Custom"/>
    <n v="-398"/>
    <n v="-17491.91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5"/>
    <s v="PCI Deal Key 480152"/>
    <s v="Sell"/>
    <x v="0"/>
    <s v=""/>
    <s v="MDWP (PPW) POR/POD"/>
    <s v="MONA"/>
    <n v="202305"/>
    <x v="4"/>
    <s v="PWR-PHYS"/>
    <d v="2023-05-22T00:00:00"/>
    <d v="2023-05-22T00:00:00"/>
    <d v="2023-06-09T00:00:00"/>
    <n v="0"/>
    <s v="Custom"/>
    <n v="-378"/>
    <n v="-15826.34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92588"/>
    <s v="PCI Deal Key 447682"/>
    <s v="Sell"/>
    <x v="0"/>
    <s v=""/>
    <s v="BPAT.PACW (BPAT) POR/POD"/>
    <s v="BPAT"/>
    <n v="202305"/>
    <x v="4"/>
    <s v="PWR-PHYS"/>
    <d v="2023-05-01T00:00:00"/>
    <d v="2023-05-01T00:00:00"/>
    <d v="2023-05-01T00:00:00"/>
    <n v="0"/>
    <s v="Custom"/>
    <n v="-1200"/>
    <n v="-180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709"/>
    <s v="PCI Deal Key 448771"/>
    <s v="Sell"/>
    <x v="0"/>
    <s v=""/>
    <s v="BPAT.PACW (BPAT) POR/POD"/>
    <s v="BPAT"/>
    <n v="202305"/>
    <x v="4"/>
    <s v="PWR-PHYS"/>
    <d v="2023-05-02T00:00:00"/>
    <d v="2023-05-02T00:00:00"/>
    <d v="2023-05-02T00:00:00"/>
    <n v="0"/>
    <s v="Custom"/>
    <n v="-76"/>
    <n v="-19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2740"/>
    <s v="99218400.065734:050223.B"/>
    <s v="Sell"/>
    <x v="0"/>
    <s v=""/>
    <s v="COB Market"/>
    <s v="COB"/>
    <n v="202305"/>
    <x v="4"/>
    <s v="PWR-PHYS-ICE"/>
    <d v="2023-05-03T00:00:00"/>
    <d v="2023-05-03T00:00:00"/>
    <d v="2023-05-02T00:00:00"/>
    <n v="-25"/>
    <s v="6 x 16 / 7 to 22 West"/>
    <n v="-400"/>
    <n v="-12800"/>
    <n v="151559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3733"/>
    <s v="PCI Deal Key 453017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0"/>
    <n v="-20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6042"/>
    <s v="PCI Deal Key 467836"/>
    <s v="Sell"/>
    <x v="0"/>
    <s v=""/>
    <s v="BPAT.PACW (BPAT) POR/POD"/>
    <s v="BPAT"/>
    <n v="202305"/>
    <x v="4"/>
    <s v="PWR-PHYS"/>
    <d v="2023-05-24T00:00:00"/>
    <d v="2023-05-24T00:00:00"/>
    <d v="2023-05-24T00:00:00"/>
    <n v="0"/>
    <s v="Custom"/>
    <n v="-10"/>
    <n v="-25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6734"/>
    <s v="PCI Deal Key 47115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75"/>
    <n v="-375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772"/>
    <s v="PCI Deal Key 479120"/>
    <s v="Sell"/>
    <x v="0"/>
    <s v=""/>
    <s v="MIDC (PPW) POR/POD"/>
    <s v="MID-C"/>
    <n v="202305"/>
    <x v="4"/>
    <s v="PWR-PHYS"/>
    <d v="2023-05-03T00:00:00"/>
    <d v="2023-05-03T00:00:00"/>
    <d v="2023-06-08T00:00:00"/>
    <n v="0"/>
    <s v="Custom"/>
    <n v="-42"/>
    <n v="-1554.84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94472"/>
    <s v="PCI Deal Key 458663"/>
    <s v="Sell"/>
    <x v="0"/>
    <s v=""/>
    <s v="FOURCORNE345 (AZPS) POR/POD"/>
    <s v="AZPS"/>
    <n v="202305"/>
    <x v="4"/>
    <s v="PWR-PHYS"/>
    <d v="2023-05-15T00:00:00"/>
    <d v="2023-05-15T00:00:00"/>
    <d v="2023-05-15T00:00:00"/>
    <n v="0"/>
    <s v="Custom"/>
    <n v="-245"/>
    <n v="-51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4663"/>
    <s v="PCI Deal Key 458781"/>
    <s v="Sell"/>
    <x v="0"/>
    <s v=""/>
    <s v="FOURCORNE345 (AZPS) POR/POD"/>
    <s v="AZPS"/>
    <n v="202305"/>
    <x v="4"/>
    <s v="PWR-PHYS"/>
    <d v="2023-05-15T00:00:00"/>
    <d v="2023-05-15T00:00:00"/>
    <d v="2023-05-15T00:00:00"/>
    <n v="0"/>
    <s v="Custom"/>
    <n v="-65"/>
    <n v="-91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4865"/>
    <s v="PCI Deal Key 459801"/>
    <s v="Sell"/>
    <x v="0"/>
    <s v=""/>
    <s v="FOURCORNE345 (AZPS) POR/POD"/>
    <s v="AZPS"/>
    <n v="202305"/>
    <x v="4"/>
    <s v="PWR-PHYS"/>
    <d v="2023-05-16T00:00:00"/>
    <d v="2023-05-16T00:00:00"/>
    <d v="2023-05-16T00:00:00"/>
    <n v="0"/>
    <s v="Custom"/>
    <n v="-50"/>
    <n v="-1125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158"/>
    <s v="PCI Deal Key 462621"/>
    <s v="Sell"/>
    <x v="0"/>
    <s v=""/>
    <s v="FOURCORNE345 (AZPS) POR/POD"/>
    <s v="AZPS"/>
    <n v="202305"/>
    <x v="4"/>
    <s v="PWR-PHYS"/>
    <d v="2023-05-18T00:00:00"/>
    <d v="2023-05-18T00:00:00"/>
    <d v="2023-05-18T00:00:00"/>
    <n v="0"/>
    <s v="Custom"/>
    <n v="-25"/>
    <n v="-7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229"/>
    <s v="PCI Deal Key 462729"/>
    <s v="Sell"/>
    <x v="0"/>
    <s v=""/>
    <s v="FOURCORNE345 (AZPS) POR/POD"/>
    <s v="AZPS"/>
    <n v="202305"/>
    <x v="4"/>
    <s v="PWR-PHYS"/>
    <d v="2023-05-18T00:00:00"/>
    <d v="2023-05-18T00:00:00"/>
    <d v="2023-05-18T00:00:00"/>
    <n v="0"/>
    <s v="Custom"/>
    <n v="-100"/>
    <n v="-40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235"/>
    <s v="PCI Deal Key 462740"/>
    <s v="Sell"/>
    <x v="0"/>
    <s v=""/>
    <s v="FOURCORNE345 (TEPC) POR/POD"/>
    <s v="TEPC"/>
    <n v="202305"/>
    <x v="4"/>
    <s v="PWR-PHYS"/>
    <d v="2023-05-18T00:00:00"/>
    <d v="2023-05-18T00:00:00"/>
    <d v="2023-05-18T00:00:00"/>
    <n v="0"/>
    <s v="Custom"/>
    <n v="-250"/>
    <n v="-200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070"/>
    <s v="PCI Deal Key 467884"/>
    <s v="Sell"/>
    <x v="0"/>
    <s v=""/>
    <s v="MDWP (PPW) POR/POD"/>
    <s v="MONA"/>
    <n v="202305"/>
    <x v="4"/>
    <s v="PWR-PHYS"/>
    <d v="2023-05-24T00:00:00"/>
    <d v="2023-05-24T00:00:00"/>
    <d v="2023-05-24T00:00:00"/>
    <n v="0"/>
    <s v="Custom"/>
    <n v="-40"/>
    <n v="-12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6"/>
    <s v="PCI Deal Key 470197"/>
    <s v="Sell"/>
    <x v="0"/>
    <s v=""/>
    <s v="FOURCORNE345 (TEPC) POR/POD"/>
    <s v="TEPC"/>
    <n v="202305"/>
    <x v="4"/>
    <s v="PWR-PHYS"/>
    <d v="2023-05-28T00:00:00"/>
    <d v="2023-05-28T00:00:00"/>
    <d v="2023-05-28T00:00:00"/>
    <n v="0"/>
    <s v="Custom"/>
    <n v="-300"/>
    <n v="-15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7"/>
    <s v="PCI Deal Key 470206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75"/>
    <n v="-6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SCO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9"/>
    <s v="PCI Deal Key 470215"/>
    <s v="Sell"/>
    <x v="0"/>
    <s v=""/>
    <s v="FOURCORNE345 (TEPC) POR/POD"/>
    <s v="TEPC"/>
    <n v="202305"/>
    <x v="4"/>
    <s v="PWR-PHYS"/>
    <d v="2023-05-28T00:00:00"/>
    <d v="2023-05-28T00:00:00"/>
    <d v="2023-05-28T00:00:00"/>
    <n v="0"/>
    <s v="Custom"/>
    <n v="-30"/>
    <n v="-1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20"/>
    <s v="PCI Deal Key 470217"/>
    <s v="Sell"/>
    <x v="0"/>
    <s v=""/>
    <s v="FOURCORNE345 (TSGT) POR/POD"/>
    <s v="TSGT"/>
    <n v="202305"/>
    <x v="4"/>
    <s v="PWR-PHYS"/>
    <d v="2023-05-28T00:00:00"/>
    <d v="2023-05-28T00:00:00"/>
    <d v="2023-05-28T00:00:00"/>
    <n v="0"/>
    <s v="Custom"/>
    <n v="-330"/>
    <n v="-16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73"/>
    <s v="PCI Deal Key 470273"/>
    <s v="Sell"/>
    <x v="0"/>
    <s v=""/>
    <s v="FOURCORNE345 (TSGT) POR/POD"/>
    <s v="TSGT"/>
    <n v="202305"/>
    <x v="4"/>
    <s v="PWR-PHYS"/>
    <d v="2023-05-29T00:00:00"/>
    <d v="2023-05-29T00:00:00"/>
    <d v="2023-05-29T00:00:00"/>
    <n v="0"/>
    <s v="Custom"/>
    <n v="-190"/>
    <n v="-9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762"/>
    <s v="PCI Deal Key 471234"/>
    <s v="Sell"/>
    <x v="0"/>
    <s v=""/>
    <s v="FOURCORNE345 (AZPS) POR/POD"/>
    <s v="AZPS"/>
    <n v="202305"/>
    <x v="4"/>
    <s v="PWR-PHYS"/>
    <d v="2023-05-30T00:00:00"/>
    <d v="2023-05-30T00:00:00"/>
    <d v="2023-05-30T00:00:00"/>
    <n v="0"/>
    <s v="Custom"/>
    <n v="-50"/>
    <n v="-15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844"/>
    <s v="PCI Deal Key 471375"/>
    <s v="Sell"/>
    <x v="0"/>
    <s v=""/>
    <s v="FOURCORNE345 (AZPS) POR/POD"/>
    <s v="AZPS"/>
    <n v="202305"/>
    <x v="4"/>
    <s v="PWR-PHYS"/>
    <d v="2023-05-30T00:00:00"/>
    <d v="2023-05-30T00:00:00"/>
    <d v="2023-05-30T00:00:00"/>
    <n v="0"/>
    <s v="Custom"/>
    <n v="-170"/>
    <n v="-76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869"/>
    <s v="PCI Deal Key 472533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40"/>
    <n v="-14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993"/>
    <s v="PCI Deal Key 472698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75"/>
    <n v="-37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97769"/>
    <s v="PCI Deal Key 479114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-21"/>
    <n v="-98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AZ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94402"/>
    <s v="PCI Deal Key 457316"/>
    <s v="Sell"/>
    <x v="0"/>
    <s v=""/>
    <s v="FOURCORNE345 (AZPS) POR/POD"/>
    <s v="AZPS"/>
    <n v="202305"/>
    <x v="4"/>
    <s v="PWR-PHYS"/>
    <d v="2023-05-14T00:00:00"/>
    <d v="2023-05-14T00:00:00"/>
    <d v="2023-05-14T00:00:00"/>
    <n v="0"/>
    <s v="Custom"/>
    <n v="-200"/>
    <n v="-102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203"/>
    <s v="PCI Deal Key 468039"/>
    <s v="Sell"/>
    <x v="0"/>
    <s v=""/>
    <s v="FOURCORNE345 (AZPS) POR/POD"/>
    <s v="AZPS"/>
    <n v="202305"/>
    <x v="4"/>
    <s v="PWR-PHYS"/>
    <d v="2023-05-24T00:00:00"/>
    <d v="2023-05-24T00:00:00"/>
    <d v="2023-05-24T00:00:00"/>
    <n v="0"/>
    <s v="Custom"/>
    <n v="-75"/>
    <n v="-5625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204"/>
    <s v="PCI Deal Key 468043"/>
    <s v="Sell"/>
    <x v="0"/>
    <s v=""/>
    <s v="FOURCORNE345 (AZPS) POR/POD"/>
    <s v="AZPS"/>
    <n v="202305"/>
    <x v="4"/>
    <s v="PWR-PHYS"/>
    <d v="2023-05-24T00:00:00"/>
    <d v="2023-05-24T00:00:00"/>
    <d v="2023-05-24T00:00:00"/>
    <n v="0"/>
    <s v="Custom"/>
    <n v="-50"/>
    <n v="-37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991"/>
    <s v="PCI Deal Key 472677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61"/>
    <n v="-30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293482"/>
    <s v="PCI Deal Key 451908"/>
    <s v="Sell"/>
    <x v="0"/>
    <s v=""/>
    <s v="FOURCORNE345 (TSGT) POR/POD"/>
    <s v="TSGT"/>
    <n v="202305"/>
    <x v="4"/>
    <s v="PWR-PHYS"/>
    <d v="2023-05-06T00:00:00"/>
    <d v="2023-05-06T00:00:00"/>
    <d v="2023-05-06T00:00:00"/>
    <n v="-30"/>
    <s v="Custom"/>
    <n v="-150"/>
    <n v="-3000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4403"/>
    <s v="PCI Deal Key 457319"/>
    <s v="Sell"/>
    <x v="0"/>
    <s v=""/>
    <s v="CRG (TSGT) POR/POD"/>
    <s v="TSGT"/>
    <n v="202305"/>
    <x v="4"/>
    <s v="PWR-PHYS"/>
    <d v="2023-05-14T00:00:00"/>
    <d v="2023-05-14T00:00:00"/>
    <d v="2023-05-14T00:00:00"/>
    <n v="0"/>
    <s v="Custom"/>
    <n v="-15"/>
    <n v="-7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95048"/>
    <s v="PCI Deal Key 461695"/>
    <s v="Sell"/>
    <x v="0"/>
    <s v=""/>
    <s v="FOURCORNE345 (AZPS) POR/POD"/>
    <s v="AZPS"/>
    <n v="202305"/>
    <x v="4"/>
    <s v="PWR-PHYS"/>
    <d v="2023-05-17T00:00:00"/>
    <d v="2023-05-17T00:00:00"/>
    <d v="2023-05-17T00:00:00"/>
    <n v="0"/>
    <s v="Custom"/>
    <n v="-95"/>
    <n v="-3800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6681"/>
    <s v="PCI Deal Key 470308"/>
    <s v="Sell"/>
    <x v="0"/>
    <s v=""/>
    <s v="CRG (TSGT) POR/POD"/>
    <s v="TSGT"/>
    <n v="202305"/>
    <x v="4"/>
    <s v="PWR-PHYS"/>
    <d v="2023-05-29T00:00:00"/>
    <d v="2023-05-29T00:00:00"/>
    <d v="2023-05-29T00:00:00"/>
    <n v="0"/>
    <s v="Custom"/>
    <n v="-25"/>
    <n v="-12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96682"/>
    <s v="PCI Deal Key 470312"/>
    <s v="Sell"/>
    <x v="0"/>
    <s v=""/>
    <s v="DJ (TSGT) POR/POD"/>
    <s v="TSGT"/>
    <n v="202305"/>
    <x v="4"/>
    <s v="PWR-PHYS"/>
    <d v="2023-05-29T00:00:00"/>
    <d v="2023-05-29T00:00:00"/>
    <d v="2023-05-29T00:00:00"/>
    <n v="0"/>
    <s v="Custom"/>
    <n v="-260"/>
    <n v="-192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3"/>
    <x v="0"/>
    <x v="0"/>
    <s v="TURLKID - LE"/>
    <n v="2292712"/>
    <s v=""/>
    <s v="Sell"/>
    <x v="0"/>
    <s v=""/>
    <s v="COB Market"/>
    <s v="COB"/>
    <n v="202305"/>
    <x v="4"/>
    <s v="PWR-PHYS"/>
    <d v="2023-05-03T00:00:00"/>
    <d v="2023-05-03T00:00:00"/>
    <d v="2023-05-02T00:00:00"/>
    <n v="-50"/>
    <s v="6 x 8 / 1 x 24 West"/>
    <n v="-400"/>
    <n v="-1073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713"/>
    <s v=""/>
    <s v="Sell"/>
    <x v="0"/>
    <s v=""/>
    <s v="COB Market"/>
    <s v="COB"/>
    <n v="202305"/>
    <x v="4"/>
    <s v="PWR-PHYS"/>
    <d v="2023-05-03T00:00:00"/>
    <d v="2023-05-03T00:00:00"/>
    <d v="2023-05-02T00:00:00"/>
    <n v="-45"/>
    <s v="6 x 16 / 7 to 22 West"/>
    <n v="-720"/>
    <n v="-24458.400000000001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802"/>
    <s v=""/>
    <s v="Sell"/>
    <x v="0"/>
    <s v=""/>
    <s v="COB Market"/>
    <s v="COB"/>
    <n v="202305"/>
    <x v="4"/>
    <s v="PWR-PHYS"/>
    <d v="2023-05-04T00:00:00"/>
    <d v="2023-05-04T00:00:00"/>
    <d v="2023-05-03T00:00:00"/>
    <n v="-45"/>
    <s v="6 x 16 / 7 to 22 West"/>
    <n v="-720"/>
    <n v="-10886.4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803"/>
    <s v=""/>
    <s v="Sell"/>
    <x v="0"/>
    <s v=""/>
    <s v="COB Market"/>
    <s v="COB"/>
    <n v="202305"/>
    <x v="4"/>
    <s v="PWR-PHYS"/>
    <d v="2023-05-04T00:00:00"/>
    <d v="2023-05-04T00:00:00"/>
    <d v="2023-05-03T00:00:00"/>
    <n v="-50"/>
    <s v="6 x 8 / 1 x 24 West"/>
    <n v="-400"/>
    <n v="-316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142"/>
    <s v=""/>
    <s v="Sell"/>
    <x v="0"/>
    <s v=""/>
    <s v="COB Market"/>
    <s v="COB"/>
    <n v="202305"/>
    <x v="4"/>
    <s v="PWR-PHYS"/>
    <d v="2023-05-05T00:00:00"/>
    <d v="2023-05-06T00:00:00"/>
    <d v="2023-05-04T00:00:00"/>
    <n v="-50"/>
    <s v="6 x 8 / 1 x 24 West"/>
    <n v="-800"/>
    <n v="-999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143"/>
    <s v=""/>
    <s v="Sell"/>
    <x v="0"/>
    <s v=""/>
    <s v="COB Market"/>
    <s v="COB"/>
    <n v="202305"/>
    <x v="4"/>
    <s v="PWR-PHYS"/>
    <d v="2023-05-05T00:00:00"/>
    <d v="2023-05-06T00:00:00"/>
    <d v="2023-05-04T00:00:00"/>
    <n v="-30"/>
    <s v="6 x 16 / 7 to 22 West"/>
    <n v="-960"/>
    <n v="-1348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305"/>
    <s v=""/>
    <s v="Sell"/>
    <x v="0"/>
    <s v=""/>
    <s v="COB Market"/>
    <s v="COB"/>
    <n v="202305"/>
    <x v="4"/>
    <s v="PWR-PHYS"/>
    <d v="2023-05-07T00:00:00"/>
    <d v="2023-05-08T00:00:00"/>
    <d v="2023-05-05T00:00:00"/>
    <n v="-25"/>
    <s v="6 x 8 / 1 x 24 West"/>
    <n v="-800"/>
    <n v="-188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072"/>
    <s v=""/>
    <s v="Sell"/>
    <x v="0"/>
    <s v=""/>
    <s v="COB Market"/>
    <s v="COB"/>
    <n v="202305"/>
    <x v="4"/>
    <s v="PWR-PHYS"/>
    <d v="2023-05-12T00:00:00"/>
    <d v="2023-05-13T00:00:00"/>
    <d v="2023-05-11T00:00:00"/>
    <n v="-25"/>
    <s v="6 x 16 / 7 to 22 West"/>
    <n v="-800"/>
    <n v="-1680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294436"/>
    <s v=""/>
    <s v="Sell"/>
    <x v="0"/>
    <s v=""/>
    <s v="COB Market"/>
    <s v="COB"/>
    <n v="202305"/>
    <x v="4"/>
    <s v="PWR-PHYS"/>
    <d v="2023-05-16T00:00:00"/>
    <d v="2023-05-16T00:00:00"/>
    <d v="2023-05-15T00:00:00"/>
    <n v="-50"/>
    <s v="6 x 16 / 7 to 22 West"/>
    <n v="-800"/>
    <n v="-2548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742"/>
    <s v=""/>
    <s v="Sell"/>
    <x v="0"/>
    <s v=""/>
    <s v="COB Market"/>
    <s v="COB"/>
    <n v="202305"/>
    <x v="4"/>
    <s v="PWR-PHYS"/>
    <d v="2023-05-17T00:00:00"/>
    <d v="2023-05-17T00:00:00"/>
    <d v="2023-05-16T00:00:00"/>
    <n v="-50"/>
    <s v="6 x 16 / 7 to 22 West"/>
    <n v="-800"/>
    <n v="-23336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762"/>
    <s v=""/>
    <s v="Sell"/>
    <x v="0"/>
    <s v=""/>
    <s v="COB Market"/>
    <s v="COB"/>
    <n v="202305"/>
    <x v="4"/>
    <s v="PWR-PHYS"/>
    <d v="2023-05-17T00:00:00"/>
    <d v="2023-05-17T00:00:00"/>
    <d v="2023-05-16T00:00:00"/>
    <n v="-25"/>
    <s v="6 x 8 / 1 x 24 West"/>
    <n v="-200"/>
    <n v="-120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930"/>
    <s v=""/>
    <s v="Sell"/>
    <x v="0"/>
    <s v=""/>
    <s v="COB Market"/>
    <s v="COB"/>
    <n v="202305"/>
    <x v="4"/>
    <s v="PWR-PHYS"/>
    <d v="2023-05-18T00:00:00"/>
    <d v="2023-05-18T00:00:00"/>
    <d v="2023-05-17T00:00:00"/>
    <n v="-50"/>
    <s v="6 x 16 / 7 to 22 West"/>
    <n v="-800"/>
    <n v="-1992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931"/>
    <s v=""/>
    <s v="Sell"/>
    <x v="0"/>
    <s v=""/>
    <s v="COB Market"/>
    <s v="COB"/>
    <n v="202305"/>
    <x v="4"/>
    <s v="PWR-PHYS"/>
    <d v="2023-05-18T00:00:00"/>
    <d v="2023-05-18T00:00:00"/>
    <d v="2023-05-17T00:00:00"/>
    <n v="-25"/>
    <s v="6 x 8 / 1 x 24 West"/>
    <n v="-200"/>
    <n v="-106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288"/>
    <s v=""/>
    <s v="Sell"/>
    <x v="0"/>
    <s v=""/>
    <s v="COB Market"/>
    <s v="COB"/>
    <n v="202305"/>
    <x v="4"/>
    <s v="PWR-PHYS"/>
    <d v="2023-05-22T00:00:00"/>
    <d v="2023-05-22T00:00:00"/>
    <d v="2023-05-19T00:00:00"/>
    <n v="-50"/>
    <s v="6 x 16 / 7 to 22 West"/>
    <n v="-800"/>
    <n v="-3504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289"/>
    <s v=""/>
    <s v="Sell"/>
    <x v="0"/>
    <s v=""/>
    <s v="COB Market"/>
    <s v="COB"/>
    <n v="202305"/>
    <x v="4"/>
    <s v="PWR-PHYS"/>
    <d v="2023-05-21T00:00:00"/>
    <d v="2023-05-22T00:00:00"/>
    <d v="2023-05-19T00:00:00"/>
    <n v="-25"/>
    <s v="6 x 8 / 1 x 24 West"/>
    <n v="-800"/>
    <n v="-1536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638"/>
    <s v=""/>
    <s v="Sell"/>
    <x v="0"/>
    <s v=""/>
    <s v="COB Market"/>
    <s v="COB"/>
    <n v="202305"/>
    <x v="4"/>
    <s v="PWR-PHYS"/>
    <d v="2023-05-23T00:00:00"/>
    <d v="2023-05-23T00:00:00"/>
    <d v="2023-05-22T00:00:00"/>
    <n v="-50"/>
    <s v="6 x 16 / 7 to 22 West"/>
    <n v="-800"/>
    <n v="-1211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6058"/>
    <s v=""/>
    <s v="Sell"/>
    <x v="0"/>
    <s v=""/>
    <s v="COB Market"/>
    <s v="COB"/>
    <n v="202305"/>
    <x v="4"/>
    <s v="PWR-PHYS"/>
    <d v="2023-05-25T00:00:00"/>
    <d v="2023-05-26T00:00:00"/>
    <d v="2023-05-24T00:00:00"/>
    <n v="-25"/>
    <s v="6 x 16 / 7 to 22 West"/>
    <n v="-800"/>
    <n v="-2083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5"/>
    <x v="0"/>
    <x v="0"/>
    <s v="UAMPS - LE"/>
    <n v="2294778"/>
    <s v="PCI Deal Key 459739"/>
    <s v="Sell"/>
    <x v="0"/>
    <s v=""/>
    <s v="MDWP (PPW) POR/POD"/>
    <s v="MONA"/>
    <n v="202305"/>
    <x v="4"/>
    <s v="PWR-PHYS"/>
    <d v="2023-05-16T00:00:00"/>
    <d v="2023-05-16T00:00:00"/>
    <d v="2023-05-16T00:00:00"/>
    <n v="0"/>
    <s v="Custom"/>
    <n v="-95"/>
    <n v="-2175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4964"/>
    <s v="PCI Deal Key 461572"/>
    <s v="Sell"/>
    <x v="0"/>
    <s v=""/>
    <s v="MDWP (PPW) POR/POD"/>
    <s v="MONA"/>
    <n v="202305"/>
    <x v="4"/>
    <s v="PWR-PHYS"/>
    <d v="2023-05-17T00:00:00"/>
    <d v="2023-05-17T00:00:00"/>
    <d v="2023-05-17T00:00:00"/>
    <n v="0"/>
    <s v="Custom"/>
    <n v="-62"/>
    <n v="-2510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5221"/>
    <s v="PCI Deal Key 462733"/>
    <s v="Sell"/>
    <x v="0"/>
    <s v=""/>
    <s v="MDWP (PPW) POR/POD"/>
    <s v="MONA"/>
    <n v="202305"/>
    <x v="4"/>
    <s v="PWR-PHYS"/>
    <d v="2023-05-18T00:00:00"/>
    <d v="2023-05-18T00:00:00"/>
    <d v="2023-05-18T00:00:00"/>
    <n v="0"/>
    <s v="Custom"/>
    <n v="-191"/>
    <n v="-6520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94972"/>
    <s v="PCI Deal Key 461611"/>
    <s v="Sell"/>
    <x v="0"/>
    <s v=""/>
    <s v="PACE (PPW) POR/POD"/>
    <s v="PACEN"/>
    <n v="202305"/>
    <x v="4"/>
    <s v="PWR-PHYS"/>
    <d v="2023-05-17T00:00:00"/>
    <d v="2023-05-17T00:00:00"/>
    <d v="2023-05-17T00:00:00"/>
    <n v="0"/>
    <s v="Custom"/>
    <n v="-120"/>
    <n v="-30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763"/>
    <s v="PCI Deal Key 471236"/>
    <s v="Sell"/>
    <x v="0"/>
    <s v=""/>
    <s v="PACE (PPW) POR/POD"/>
    <s v="PACEN"/>
    <n v="202305"/>
    <x v="4"/>
    <s v="PWR-PHYS"/>
    <d v="2023-05-30T00:00:00"/>
    <d v="2023-05-30T00:00:00"/>
    <d v="2023-05-30T00:00:00"/>
    <n v="0"/>
    <s v="Custom"/>
    <n v="-110"/>
    <n v="-313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908"/>
    <s v="PCI Deal Key 472634"/>
    <s v="Sell"/>
    <x v="0"/>
    <s v=""/>
    <s v="MDWP (PPW) POR/POD"/>
    <s v="MONA"/>
    <n v="202305"/>
    <x v="4"/>
    <s v="PWR-PHYS"/>
    <d v="2023-05-31T00:00:00"/>
    <d v="2023-05-31T00:00:00"/>
    <d v="2023-05-31T00:00:00"/>
    <n v="0"/>
    <s v="Custom"/>
    <n v="-20"/>
    <n v="-5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911"/>
    <s v="PCI Deal Key 472648"/>
    <s v="Sell"/>
    <x v="0"/>
    <s v=""/>
    <s v="MDWP (PPW) POR/POD"/>
    <s v="MONA"/>
    <n v="202305"/>
    <x v="4"/>
    <s v="PWR-PHYS"/>
    <d v="2023-05-31T00:00:00"/>
    <d v="2023-05-31T00:00:00"/>
    <d v="2023-05-31T00:00:00"/>
    <n v="0"/>
    <s v="Custom"/>
    <n v="-20"/>
    <n v="-5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3"/>
    <x v="0"/>
    <x v="0"/>
    <s v="VITOL - LE"/>
    <n v="2293150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3151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4426"/>
    <s v=""/>
    <s v="Sell"/>
    <x v="0"/>
    <s v=""/>
    <s v="COB Market"/>
    <s v="COB"/>
    <n v="202305"/>
    <x v="4"/>
    <s v="PWR-PHYS"/>
    <d v="2023-05-16T00:00:00"/>
    <d v="2023-05-16T00:00:00"/>
    <d v="2023-05-15T00:00:00"/>
    <n v="-100"/>
    <s v="6 x 8 / 1 x 24 West"/>
    <n v="-476"/>
    <n v="-2741.76"/>
    <n v="151579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3203"/>
    <x v="0"/>
    <x v="0"/>
    <s v="VITOL - LE"/>
    <n v="2295677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200"/>
    <n v="-1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678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200"/>
    <n v="-1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5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19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6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19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7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20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8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20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1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2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4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3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4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5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5"/>
    <x v="0"/>
    <x v="0"/>
    <s v="WAPACRS - LE"/>
    <n v="2293251"/>
    <s v="PCI Deal Key 450831"/>
    <s v="Sell"/>
    <x v="0"/>
    <s v=""/>
    <s v="FOURCORNE345 (AZPS) POR/POD"/>
    <s v="AZPS"/>
    <n v="202305"/>
    <x v="4"/>
    <s v="PWR-PHYS"/>
    <d v="2023-05-04T00:00:00"/>
    <d v="2023-05-04T00:00:00"/>
    <d v="2023-05-04T00:00:00"/>
    <n v="0"/>
    <s v="Custom"/>
    <n v="-11"/>
    <n v="-49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5050"/>
    <s v="PCI Deal Key 461685"/>
    <s v="Sell"/>
    <x v="0"/>
    <s v=""/>
    <s v="FOURCORNE345 (AZPS) POR/POD"/>
    <s v="AZPS"/>
    <n v="202305"/>
    <x v="4"/>
    <s v="PWR-PHYS"/>
    <d v="2023-05-17T00:00:00"/>
    <d v="2023-05-17T00:00:00"/>
    <d v="2023-05-17T00:00:00"/>
    <n v="0"/>
    <s v="Custom"/>
    <n v="-253"/>
    <n v="-1333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5227"/>
    <s v="PCI Deal Key 462731"/>
    <s v="Sell"/>
    <x v="0"/>
    <s v=""/>
    <s v="FOURCORNE345 (CRCM) POR/POD"/>
    <s v="CRCM"/>
    <n v="202305"/>
    <x v="4"/>
    <s v="PWR-PHYS"/>
    <d v="2023-05-18T00:00:00"/>
    <d v="2023-05-18T00:00:00"/>
    <d v="2023-05-18T00:00:00"/>
    <n v="0"/>
    <s v="Custom"/>
    <n v="-73"/>
    <n v="-327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0T00:00:00"/>
    <n v="0"/>
    <s v="ATC West"/>
    <n v="-11"/>
    <n v="-455.77"/>
    <n v="151838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09"/>
    <x v="0"/>
    <x v="0"/>
    <s v="AVISTA - LE"/>
    <n v="2297112"/>
    <s v="PCI Deal Key 473625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175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7222"/>
    <s v="PCI Deal Key 47456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200"/>
    <n v="-260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8112"/>
    <s v="PCI Deal Key 481198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75"/>
    <n v="-300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297315"/>
    <s v="PCI Deal Key 474669"/>
    <s v="Sell"/>
    <x v="0"/>
    <s v=""/>
    <s v="DJ (PPW) POR/POD"/>
    <s v="WYOEAST"/>
    <n v="202306"/>
    <x v="5"/>
    <s v="PWR-PHYS"/>
    <d v="2023-06-04T00:00:00"/>
    <d v="2023-06-04T00:00:00"/>
    <d v="2023-06-04T00:00:00"/>
    <n v="0"/>
    <s v="Custom"/>
    <n v="-100"/>
    <n v="-9000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8269"/>
    <s v="PCI Deal Key 482528"/>
    <s v="Sell"/>
    <x v="0"/>
    <s v=""/>
    <s v="DJ (PPW) POR/POD"/>
    <s v="WYOEAST"/>
    <n v="202306"/>
    <x v="5"/>
    <s v="PWR-PHYS"/>
    <d v="2023-06-13T00:00:00"/>
    <d v="2023-06-13T00:00:00"/>
    <d v="2023-06-13T00:00:00"/>
    <n v="0"/>
    <s v="Custom"/>
    <n v="-48"/>
    <n v="-2400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8271"/>
    <s v="PCI Deal Key 482541"/>
    <s v="Sell"/>
    <x v="0"/>
    <s v=""/>
    <s v="DJ (BHBE) POR/POD"/>
    <s v="BHBE"/>
    <n v="202306"/>
    <x v="5"/>
    <s v="PWR-PHYS"/>
    <d v="2023-06-13T00:00:00"/>
    <d v="2023-06-13T00:00:00"/>
    <d v="2023-06-13T00:00:00"/>
    <n v="0"/>
    <s v="Custom"/>
    <n v="-107"/>
    <n v="-5248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98795"/>
    <s v="PCI Deal Key 486158"/>
    <s v="Sell"/>
    <x v="0"/>
    <s v=""/>
    <s v="DJ (BHBE) POR/POD"/>
    <s v="BHBE"/>
    <n v="202306"/>
    <x v="5"/>
    <s v="PWR-PHYS"/>
    <d v="2023-06-19T00:00:00"/>
    <d v="2023-06-19T00:00:00"/>
    <d v="2023-06-19T00:00:00"/>
    <n v="0"/>
    <s v="Custom"/>
    <n v="-155"/>
    <n v="-185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8887"/>
    <s v="PCI Deal Key 487131"/>
    <s v="Sell"/>
    <x v="0"/>
    <s v=""/>
    <s v="DJ (BHBE) POR/POD"/>
    <s v="BHBE"/>
    <n v="202306"/>
    <x v="5"/>
    <s v="PWR-PHYS"/>
    <d v="2023-06-20T00:00:00"/>
    <d v="2023-06-20T00:00:00"/>
    <d v="2023-06-20T00:00:00"/>
    <n v="0"/>
    <s v="Custom"/>
    <n v="-65"/>
    <n v="-1175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9230"/>
    <s v="PCI Deal Key 490538"/>
    <s v="Sell"/>
    <x v="0"/>
    <s v=""/>
    <s v="DJ (BHBE) POR/POD"/>
    <s v="BHBE"/>
    <n v="202306"/>
    <x v="5"/>
    <s v="PWR-PHYS"/>
    <d v="2023-06-22T00:00:00"/>
    <d v="2023-06-22T00:00:00"/>
    <d v="2023-06-22T00:00:00"/>
    <n v="0"/>
    <s v="Custom"/>
    <n v="-27"/>
    <n v="-54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9718"/>
    <s v="PCI Deal Key 494985"/>
    <s v="Sell"/>
    <x v="0"/>
    <s v=""/>
    <s v="DJ (BHBE) POR/POD"/>
    <s v="BHBE"/>
    <n v="202306"/>
    <x v="5"/>
    <s v="PWR-PHYS"/>
    <d v="2023-06-28T00:00:00"/>
    <d v="2023-06-28T00:00:00"/>
    <d v="2023-06-28T00:00:00"/>
    <n v="0"/>
    <s v="Custom"/>
    <n v="-58"/>
    <n v="-232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3T00:00:00"/>
    <n v="0"/>
    <s v="ATC West"/>
    <n v="-14"/>
    <n v="-527.25"/>
    <n v="152073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3T00:00:00"/>
    <n v="0"/>
    <s v="ATC West"/>
    <n v="0"/>
    <n v="0.25"/>
    <n v="152073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209"/>
    <x v="0"/>
    <x v="0"/>
    <s v="BPA - LE"/>
    <n v="2297227"/>
    <s v="PCI Deal Key 47458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25"/>
    <n v="-250"/>
    <n v="151836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7721"/>
    <s v="PCI Deal Key 479022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200"/>
    <n v="-6000"/>
    <n v="151836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8311"/>
    <s v=""/>
    <s v="Sell"/>
    <x v="0"/>
    <s v=""/>
    <s v="MIDC NWS Market"/>
    <s v="MIDC NWS"/>
    <n v="202306"/>
    <x v="5"/>
    <s v="PWR-PHYS"/>
    <d v="2023-06-15T00:00:00"/>
    <d v="2023-06-16T00:00:00"/>
    <d v="2023-06-14T00:00:00"/>
    <n v="-25"/>
    <s v="6 x 8 / 1 x 24 West"/>
    <n v="-400"/>
    <n v="-10172"/>
    <n v="151836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298312"/>
    <s v=""/>
    <s v="Sell"/>
    <x v="0"/>
    <s v=""/>
    <s v="MIDC NWS Market"/>
    <s v="MIDC NWS"/>
    <n v="202306"/>
    <x v="5"/>
    <s v="PWR-PHYS"/>
    <d v="2023-06-15T00:00:00"/>
    <d v="2023-06-16T00:00:00"/>
    <d v="2023-06-14T00:00:00"/>
    <n v="-25"/>
    <s v="6 x 16 / 7 to 22 West"/>
    <n v="-800"/>
    <n v="-28000"/>
    <n v="151836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ROOK - LE"/>
    <n v="2296903"/>
    <s v="bookout of deal 2296893"/>
    <s v="Sell"/>
    <x v="0"/>
    <s v=""/>
    <s v="MONA Market"/>
    <s v="MONA"/>
    <n v="202306"/>
    <x v="5"/>
    <s v="PWR-PHYS"/>
    <d v="2023-06-01T00:00:00"/>
    <d v="2023-06-01T00:00:00"/>
    <d v="2023-05-31T00:00:00"/>
    <n v="-14"/>
    <s v="6 x 16 / 7 to 22 West"/>
    <n v="-224"/>
    <n v="-6720"/>
    <n v="15182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9"/>
    <x v="0"/>
    <x v="0"/>
    <s v="CALPINE - LE"/>
    <n v="2298099"/>
    <s v="PCI Deal Key 481129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6"/>
    <n v="-280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00"/>
    <s v="PCI Deal Key 481135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12"/>
    <n v="-560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02"/>
    <s v="PCI Deal Key 481155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6"/>
    <n v="-252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13"/>
    <s v="PCI Deal Key 481203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25"/>
    <n v="-1125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245021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16 / 7 to 22 West"/>
    <n v="-14560"/>
    <n v="-96096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8 / 1 x 24 West"/>
    <n v="-10630"/>
    <n v="-61654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385"/>
    <s v=""/>
    <s v="Sell"/>
    <x v="0"/>
    <s v=""/>
    <s v="COB Market"/>
    <s v="COB"/>
    <n v="202306"/>
    <x v="5"/>
    <s v="PWR-PHYS"/>
    <d v="2023-06-01T00:00:00"/>
    <d v="2023-06-30T00:00:00"/>
    <d v="2023-04-13T00:00:00"/>
    <n v="-25"/>
    <s v="6 x 8 / 1 x 24 West"/>
    <n v="-7592"/>
    <n v="-36062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97777"/>
    <s v="PCI Deal Key 479194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9"/>
    <n v="-76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091"/>
    <s v="PCI Deal Key 481116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5"/>
    <n v="-6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596"/>
    <s v="PCI Deal Key 485960"/>
    <s v="Sell"/>
    <x v="0"/>
    <s v=""/>
    <s v="BPAT.PACW (BPAT) POR/POD"/>
    <s v="BPAT"/>
    <n v="202306"/>
    <x v="5"/>
    <s v="PWR-PHYS"/>
    <d v="2023-06-16T00:00:00"/>
    <d v="2023-06-16T00:00:00"/>
    <d v="2023-06-16T00:00:00"/>
    <n v="-1.48"/>
    <s v="Custom"/>
    <n v="-37"/>
    <n v="-185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821"/>
    <s v="PCI Deal Key 487027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4"/>
    <n v="-11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827"/>
    <s v="PCI Deal Key 48704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5"/>
    <n v="-1125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919"/>
    <s v="PCI Deal Key 487154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4"/>
    <n v="-77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981"/>
    <s v="PCI Deal Key 487951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30"/>
    <n v="-105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9632"/>
    <s v="PCI Deal Key 494070"/>
    <s v="Sell"/>
    <x v="0"/>
    <s v=""/>
    <s v="BPAT.PACW (BPAT) POR/POD"/>
    <s v="BPAT"/>
    <n v="202306"/>
    <x v="5"/>
    <s v="PWR-PHYS"/>
    <d v="2023-06-26T00:00:00"/>
    <d v="2023-06-26T00:00:00"/>
    <d v="2023-06-27T00:00:00"/>
    <n v="-0.4"/>
    <s v="Custom"/>
    <n v="-10"/>
    <n v="-3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9936"/>
    <s v="PCI Deal Key 497585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10"/>
    <n v="-4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3"/>
    <x v="0"/>
    <x v="0"/>
    <s v="CONOCO - LE"/>
    <n v="2284217"/>
    <s v=""/>
    <s v="Sell"/>
    <x v="0"/>
    <s v=""/>
    <s v="COB Market"/>
    <s v="COB"/>
    <n v="202306"/>
    <x v="5"/>
    <s v="PWR-PHYS"/>
    <d v="2023-06-01T00:00:00"/>
    <d v="2023-06-30T00:00:00"/>
    <d v="2023-02-21T00:00:00"/>
    <n v="-25"/>
    <s v="6 x 16 / 7 to 22 West"/>
    <n v="-10387"/>
    <n v="-716703"/>
    <n v="151969"/>
    <s v="Internal"/>
    <s v="Short-term Firm Whls"/>
    <s v="11_PWR_Actuals_Event"/>
    <s v="NSS-TRANS_TERM"/>
    <s v="NSS_TRANSACTIONS"/>
    <s v="CONOCO - BU"/>
    <s v="Derivative"/>
    <s v="7482"/>
    <s v="Yes"/>
    <s v="Non-Trading"/>
    <s v="Commodity"/>
    <s v="COB"/>
    <s v="West"/>
    <s v="CA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299529"/>
    <s v="99223492.081600:050323.B"/>
    <s v="Sell"/>
    <x v="0"/>
    <s v=""/>
    <s v="COB Market"/>
    <s v="COB"/>
    <n v="202306"/>
    <x v="5"/>
    <s v="PWR-PHYS-ICE"/>
    <d v="2023-06-27T00:00:00"/>
    <d v="2023-06-27T00:00:00"/>
    <d v="2023-06-26T00:00:00"/>
    <n v="-25"/>
    <s v="6 x 16 / 7 to 22 West"/>
    <n v="-400"/>
    <n v="-20000"/>
    <n v="151839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ELPASO - LE"/>
    <n v="2299071"/>
    <s v="PCI Deal Key 488097"/>
    <s v="Sell"/>
    <x v="0"/>
    <s v=""/>
    <s v="FOURCORNE345 (TEPC) POR/POD"/>
    <s v="TEPC"/>
    <n v="202306"/>
    <x v="5"/>
    <s v="PWR-PHYS"/>
    <d v="2023-06-21T00:00:00"/>
    <d v="2023-06-21T00:00:00"/>
    <d v="2023-06-21T00:00:00"/>
    <n v="0"/>
    <s v="Custom"/>
    <n v="-75"/>
    <n v="-1500"/>
    <n v="151829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TEP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299769"/>
    <s v="PCI Deal Key 495140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40"/>
    <n v="-3600"/>
    <n v="151829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97776"/>
    <s v="PCI Deal Key 479192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15"/>
    <n v="-46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7797"/>
    <s v="PCI Deal Key 479207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75"/>
    <n v="-41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089"/>
    <s v="PCI Deal Key 481114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25"/>
    <n v="-10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597"/>
    <s v="PCI Deal Key 485962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53"/>
    <n v="-265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825"/>
    <s v="PCI Deal Key 487032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16"/>
    <n v="-29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9634"/>
    <s v="PCI Deal Key 494072"/>
    <s v="Sell"/>
    <x v="0"/>
    <s v=""/>
    <s v="BPAT.PACW (BPAT) POR/POD"/>
    <s v="BPAT"/>
    <n v="202306"/>
    <x v="5"/>
    <s v="PWR-PHYS"/>
    <d v="2023-06-26T00:00:00"/>
    <d v="2023-06-26T00:00:00"/>
    <d v="2023-06-27T00:00:00"/>
    <n v="-1.4000000000000001"/>
    <s v="Custom"/>
    <n v="-35"/>
    <n v="-105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9934"/>
    <s v="PCI Deal Key 497587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30"/>
    <n v="-12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6"/>
    <x v="5"/>
    <s v="PWR-PHYS-RSE"/>
    <d v="2015-10-08T00:00:00"/>
    <d v="2025-12-31T00:00:00"/>
    <d v="2015-11-19T00:00:00"/>
    <n v="0"/>
    <s v="ATC West"/>
    <n v="-68"/>
    <n v="-2760.67"/>
    <n v="151970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06"/>
    <x v="5"/>
    <s v="PWR-PHYS-RSE"/>
    <d v="2018-07-01T00:00:00"/>
    <d v="2025-12-31T00:00:00"/>
    <d v="2018-11-06T00:00:00"/>
    <n v="0"/>
    <s v="ATC West"/>
    <n v="-5"/>
    <n v="-170.25"/>
    <n v="151998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9"/>
    <x v="0"/>
    <x v="0"/>
    <s v="IBERDRO - LE"/>
    <n v="2297010"/>
    <s v="PCI Deal Key 473514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230"/>
    <n v="-102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7231"/>
    <s v="PCI Deal Key 474589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00"/>
    <n v="-2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7277"/>
    <s v="PCI Deal Key 47461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3375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090"/>
    <s v="PCI Deal Key 481112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0"/>
    <n v="-2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098"/>
    <s v="PCI Deal Key 481127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00"/>
    <n v="-4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115"/>
    <s v="PCI Deal Key 481222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0"/>
    <n v="-175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586"/>
    <s v="PCI Deal Key 485081"/>
    <s v="Sell"/>
    <x v="0"/>
    <s v=""/>
    <s v="BPAT.PACW (BPAT) POR/POD"/>
    <s v="BPAT"/>
    <n v="202306"/>
    <x v="5"/>
    <s v="PWR-PHYS"/>
    <d v="2023-06-15T00:00:00"/>
    <d v="2023-06-15T00:00:00"/>
    <d v="2023-06-15T00:00:00"/>
    <n v="0"/>
    <s v="Custom"/>
    <n v="-50"/>
    <n v="-1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594"/>
    <s v="PCI Deal Key 485953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25"/>
    <n v="-1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804"/>
    <s v="PCI Deal Key 48696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50"/>
    <n v="-3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820"/>
    <s v="PCI Deal Key 487028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75"/>
    <n v="-1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918"/>
    <s v="PCI Deal Key 48714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00"/>
    <n v="-11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998"/>
    <s v="PCI Deal Key 487980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200"/>
    <n v="-10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088"/>
    <s v="PCI Deal Key 488104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00"/>
    <n v="-4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360"/>
    <s v="PCI Deal Key 491647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30"/>
    <n v="-9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373"/>
    <s v="PCI Deal Key 491674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25"/>
    <n v="-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598"/>
    <s v="PCI Deal Key 493245"/>
    <s v="Sell"/>
    <x v="0"/>
    <s v=""/>
    <s v="BPAT.PACW (BPAT) POR/POD"/>
    <s v="BPAT"/>
    <n v="202306"/>
    <x v="5"/>
    <s v="PWR-PHYS"/>
    <d v="2023-06-26T00:00:00"/>
    <d v="2023-06-26T00:00:00"/>
    <d v="2023-06-26T00:00:00"/>
    <n v="0"/>
    <s v="Custom"/>
    <n v="-75"/>
    <n v="-3375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847"/>
    <s v="PCI Deal Key 512124"/>
    <s v="Sell"/>
    <x v="0"/>
    <s v=""/>
    <s v="MIDC (PPW) POR/POD"/>
    <s v="MID-C"/>
    <n v="202306"/>
    <x v="5"/>
    <s v="PWR-PHYS"/>
    <d v="2023-06-28T00:00:00"/>
    <d v="2023-06-28T00:00:00"/>
    <d v="2023-07-17T00:00:00"/>
    <n v="0"/>
    <s v="Custom"/>
    <n v="-200"/>
    <n v="-1376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6"/>
    <x v="5"/>
    <s v="PWR-PHYS-RSE"/>
    <d v="2014-01-01T00:00:00"/>
    <d v="2025-12-31T00:00:00"/>
    <d v="2013-12-20T00:00:00"/>
    <n v="0"/>
    <s v="ATC West"/>
    <n v="-71"/>
    <n v="-2905.42"/>
    <n v="15182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4T00:00:00"/>
    <n v="0"/>
    <s v="ATC West"/>
    <n v="-21"/>
    <n v="-849.3"/>
    <n v="15182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95325"/>
    <s v="PCI Deal Key 463654"/>
    <s v="Sell"/>
    <x v="0"/>
    <s v=""/>
    <s v="MDWP (LDWP) POR/POD"/>
    <s v="LDWP"/>
    <n v="202304"/>
    <x v="5"/>
    <s v="PWR-PHYS"/>
    <d v="2023-04-02T00:00:00"/>
    <d v="2023-04-02T00:00:00"/>
    <d v="2023-05-19T00:00:00"/>
    <n v="-0.25925925925925902"/>
    <s v="Custom"/>
    <n v="0"/>
    <n v="-113.38"/>
    <n v="151835"/>
    <s v="Internal"/>
    <s v="Short-term Firm Whls"/>
    <s v="11_PWR_Actuals_Event"/>
    <s v="NSS-TRANS-RT"/>
    <s v="NSS_TRANSACTIONS"/>
    <s v="MACENRG - BU"/>
    <s v="Accrual"/>
    <s v="7632"/>
    <s v="No"/>
    <s v="Non-Trading"/>
    <s v="Rounding"/>
    <s v="LDWP"/>
    <s v="East"/>
    <s v="UT"/>
    <s v="Macquarie Energy LLC"/>
    <s v="MACENRG ISDA Cost Based Rate"/>
    <s v="ISDA Power Annex"/>
    <s v="F"/>
    <s v="WSPP R.S. 6"/>
    <s v="Rounding"/>
    <s v="Meritt-Johnson"/>
    <s v=""/>
    <s v=""/>
  </r>
  <r>
    <n v="3219"/>
    <x v="0"/>
    <x v="0"/>
    <s v="MACENRG - LE"/>
    <n v="2297692"/>
    <s v="PCI Deal Key 477547"/>
    <s v="Sell"/>
    <x v="0"/>
    <s v=""/>
    <s v="DJ (PPW) POR/POD"/>
    <s v="WYOEAST"/>
    <n v="202304"/>
    <x v="5"/>
    <s v="PWR-PHYS"/>
    <d v="2023-04-23T00:00:00"/>
    <d v="2023-04-23T00:00:00"/>
    <d v="2023-06-07T00:00:00"/>
    <n v="-1.4814814814814798"/>
    <s v="Custom"/>
    <n v="-40"/>
    <n v="-1600"/>
    <n v="15183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97795"/>
    <s v="PCI Deal Key 479200"/>
    <s v="Sell"/>
    <x v="0"/>
    <s v=""/>
    <s v="DJ (PPW) POR/POD"/>
    <s v="WYOEAST"/>
    <n v="202304"/>
    <x v="5"/>
    <s v="PWR-PHYS"/>
    <d v="2023-04-23T00:00:00"/>
    <d v="2023-04-23T00:00:00"/>
    <d v="2023-06-08T00:00:00"/>
    <n v="-1.4444444444444398"/>
    <s v="Custom"/>
    <n v="-39"/>
    <n v="-195"/>
    <n v="15183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SCG - LE"/>
    <n v="2298170"/>
    <s v="PCI Deal Key 481342"/>
    <s v="Sell"/>
    <x v="0"/>
    <s v=""/>
    <s v="MDWP (PPW) POR/POD"/>
    <s v="MONA"/>
    <n v="202306"/>
    <x v="5"/>
    <s v="PWR-PHYS"/>
    <d v="2023-06-12T00:00:00"/>
    <d v="2023-06-12T00:00:00"/>
    <d v="2023-06-12T00:00:00"/>
    <n v="0"/>
    <s v="Custom"/>
    <n v="-20"/>
    <n v="-90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98268"/>
    <s v="PCI Deal Key 482527"/>
    <s v="Sell"/>
    <x v="0"/>
    <s v=""/>
    <s v="MDWP (DGT) POR/POD"/>
    <s v="MONA"/>
    <n v="202306"/>
    <x v="5"/>
    <s v="PWR-PHYS"/>
    <d v="2023-06-13T00:00:00"/>
    <d v="2023-06-13T00:00:00"/>
    <d v="2023-06-13T00:00:00"/>
    <n v="-2.8000000000000003"/>
    <s v="Custom"/>
    <n v="-70"/>
    <n v="-315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98272"/>
    <s v="PCI Deal Key 482543"/>
    <s v="Sell"/>
    <x v="0"/>
    <s v=""/>
    <s v="MDWP (DGT) POR/POD"/>
    <s v="MONA"/>
    <n v="202306"/>
    <x v="5"/>
    <s v="PWR-PHYS"/>
    <d v="2023-06-13T00:00:00"/>
    <d v="2023-06-13T00:00:00"/>
    <d v="2023-06-13T00:00:00"/>
    <n v="-10.370370370370399"/>
    <s v="Custom"/>
    <n v="-280"/>
    <n v="-1376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NWCORP - LE"/>
    <n v="2297111"/>
    <s v="PCI Deal Key 473623"/>
    <s v="Sell"/>
    <x v="0"/>
    <s v=""/>
    <s v="BRDY (NWMT) POR/POD"/>
    <s v="NWMT"/>
    <n v="202306"/>
    <x v="5"/>
    <s v="PWR-PHYS"/>
    <d v="2023-06-01T00:00:00"/>
    <d v="2023-06-01T00:00:00"/>
    <d v="2023-06-01T00:00:00"/>
    <n v="0"/>
    <s v="Custom"/>
    <n v="-50"/>
    <n v="-200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297303"/>
    <s v="PCI Deal Key 474653"/>
    <s v="Sell"/>
    <x v="0"/>
    <s v=""/>
    <s v="BRDY (IPCO) POR/POD"/>
    <s v="IPCO"/>
    <n v="202306"/>
    <x v="5"/>
    <s v="PWR-PHYS"/>
    <d v="2023-06-04T00:00:00"/>
    <d v="2023-06-04T00:00:00"/>
    <d v="2023-06-04T00:00:00"/>
    <n v="-1.47058823529412"/>
    <s v="Custom"/>
    <n v="-75"/>
    <n v="-290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IPCO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97870"/>
    <s v="PCI Deal Key 479230"/>
    <s v="Sell"/>
    <x v="0"/>
    <s v=""/>
    <s v="BPAT.PACW (BPAT) POR/POD"/>
    <s v="BPAT"/>
    <n v="202306"/>
    <x v="5"/>
    <s v="PWR-PHYS"/>
    <d v="2023-06-08T00:00:00"/>
    <d v="2023-06-08T00:00:00"/>
    <d v="2023-06-08T00:00:00"/>
    <n v="-1"/>
    <s v="Custom"/>
    <n v="-25"/>
    <n v="-175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297013"/>
    <s v="PCI Deal Key 473536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225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7226"/>
    <s v="PCI Deal Key 474573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1125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301"/>
    <s v="PCI Deal Key 483334"/>
    <s v="Sell"/>
    <x v="0"/>
    <s v=""/>
    <s v="BPAT.PACW (BPAT) POR/POD"/>
    <s v="BPAT"/>
    <n v="202306"/>
    <x v="5"/>
    <s v="PWR-PHYS"/>
    <d v="2023-06-14T00:00:00"/>
    <d v="2023-06-14T00:00:00"/>
    <d v="2023-06-14T00:00:00"/>
    <n v="0"/>
    <s v="Custom"/>
    <n v="-100"/>
    <n v="-2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670"/>
    <s v="PCI Deal Key 486087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75"/>
    <n v="-225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699"/>
    <s v="PCI Deal Key 486098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100"/>
    <n v="-2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917"/>
    <s v="PCI Deal Key 487147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75"/>
    <n v="-143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005"/>
    <s v="PCI Deal Key 488032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00"/>
    <n v="-3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087"/>
    <s v="PCI Deal Key 488106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25"/>
    <n v="-7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58"/>
    <s v="PCI Deal Key 491641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300"/>
    <n v="-13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59"/>
    <s v="PCI Deal Key 491645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200"/>
    <n v="-9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71"/>
    <s v="PCI Deal Key 491670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1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436"/>
    <s v="PCI Deal Key 491753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400"/>
    <n v="-13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771"/>
    <s v="PCI Deal Key 495147"/>
    <s v="Sell"/>
    <x v="0"/>
    <s v=""/>
    <s v="BPAT.PACW (BPAT) POR/POD"/>
    <s v="BPAT"/>
    <n v="202306"/>
    <x v="5"/>
    <s v="PWR-PHYS"/>
    <d v="2023-06-28T00:00:00"/>
    <d v="2023-06-28T00:00:00"/>
    <d v="2023-06-28T00:00:00"/>
    <n v="0"/>
    <s v="Custom"/>
    <n v="-175"/>
    <n v="-9625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98399"/>
    <s v="PCI Deal Key 484274"/>
    <s v="Sell"/>
    <x v="0"/>
    <s v=""/>
    <s v="FOURCORNE345 (AZPS) POR/POD"/>
    <s v="AZPS"/>
    <n v="202306"/>
    <x v="5"/>
    <s v="PWR-PHYS"/>
    <d v="2023-06-14T00:00:00"/>
    <d v="2023-06-14T00:00:00"/>
    <d v="2023-06-14T00:00:00"/>
    <n v="0"/>
    <s v="Custom"/>
    <n v="-700"/>
    <n v="-30300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8531"/>
    <s v="PCI Deal Key 484292"/>
    <s v="Sell"/>
    <x v="0"/>
    <s v=""/>
    <s v="FOURCORNE345 (PNM) POR/POD"/>
    <s v="PNM"/>
    <n v="202306"/>
    <x v="5"/>
    <s v="PWR-PHYS"/>
    <d v="2023-06-14T00:00:00"/>
    <d v="2023-06-14T00:00:00"/>
    <d v="2023-06-14T00:00:00"/>
    <n v="0"/>
    <s v="Custom"/>
    <n v="-635"/>
    <n v="-32705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9513"/>
    <s v=""/>
    <s v="Sell"/>
    <x v="0"/>
    <s v=""/>
    <s v="4C Market"/>
    <s v="4C"/>
    <n v="202306"/>
    <x v="5"/>
    <s v="PWR-PHYS"/>
    <d v="2023-06-27T00:00:00"/>
    <d v="2023-06-27T00:00:00"/>
    <d v="2023-06-26T00:00:00"/>
    <n v="-14.5833333333333"/>
    <s v="Custom"/>
    <n v="-350"/>
    <n v="-12250"/>
    <n v="151979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0586"/>
    <s v="PCI Deal Key 486077"/>
    <s v="Sell"/>
    <x v="0"/>
    <s v=""/>
    <s v="FOURCORNE345 (AZPS) POR/POD"/>
    <s v="AZPS"/>
    <n v="202306"/>
    <x v="5"/>
    <s v="PWR-PHYS"/>
    <d v="2023-06-17T00:00:00"/>
    <d v="2023-06-17T00:00:00"/>
    <d v="2023-07-06T00:00:00"/>
    <n v="0"/>
    <s v="Custom"/>
    <n v="-50"/>
    <n v="-1850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7225"/>
    <s v="PCI Deal Key 474572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75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228"/>
    <s v="PCI Deal Key 474582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25"/>
    <n v="-125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97299"/>
    <s v="PCI Deal Key 474633"/>
    <s v="Sell"/>
    <x v="0"/>
    <s v=""/>
    <s v="BRDY (IPCO) POR/POD"/>
    <s v="IPCO"/>
    <n v="202306"/>
    <x v="5"/>
    <s v="PWR-PHYS"/>
    <d v="2023-06-04T00:00:00"/>
    <d v="2023-06-04T00:00:00"/>
    <d v="2023-06-04T00:00:00"/>
    <n v="-1.2842465753424701"/>
    <s v="Custom"/>
    <n v="-375"/>
    <n v="-1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7508"/>
    <s v="PCI Deal Key 476606"/>
    <s v="Sell"/>
    <x v="0"/>
    <s v=""/>
    <s v="BPAT.PACW (BPAT) POR/POD"/>
    <s v="BPAT"/>
    <n v="202306"/>
    <x v="5"/>
    <s v="PWR-PHYS"/>
    <d v="2023-06-06T00:00:00"/>
    <d v="2023-06-06T00:00:00"/>
    <d v="2023-06-06T00:00:00"/>
    <n v="0"/>
    <s v="Custom"/>
    <n v="-150"/>
    <n v="-7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509"/>
    <s v="PCI Deal Key 476613"/>
    <s v="Sell"/>
    <x v="0"/>
    <s v=""/>
    <s v="BPAT.PACW (BPAT) POR/POD"/>
    <s v="BPAT"/>
    <n v="202306"/>
    <x v="5"/>
    <s v="PWR-PHYS"/>
    <d v="2023-06-06T00:00:00"/>
    <d v="2023-06-06T00:00:00"/>
    <d v="2023-06-06T00:00:00"/>
    <n v="0"/>
    <s v="Custom"/>
    <n v="-150"/>
    <n v="-7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693"/>
    <s v="PCI Deal Key 477557"/>
    <s v="Sell"/>
    <x v="0"/>
    <s v=""/>
    <s v="BPAT.PACW (BPAT) POR/POD"/>
    <s v="BPAT"/>
    <n v="202306"/>
    <x v="5"/>
    <s v="PWR-PHYS"/>
    <d v="2023-06-07T00:00:00"/>
    <d v="2023-06-07T00:00:00"/>
    <d v="2023-06-07T00:00:00"/>
    <n v="0"/>
    <s v="Custom"/>
    <n v="-400"/>
    <n v="-2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796"/>
    <s v="PCI Deal Key 479205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90"/>
    <n v="-4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869"/>
    <s v="PCI Deal Key 479228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00"/>
    <n v="-6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205"/>
    <s v="PCI Deal Key 482419"/>
    <s v="Sell"/>
    <x v="0"/>
    <s v=""/>
    <s v="BPAT.PACW (BPAT) POR/POD"/>
    <s v="BPAT"/>
    <n v="202306"/>
    <x v="5"/>
    <s v="PWR-PHYS"/>
    <d v="2023-06-06T00:00:00"/>
    <d v="2023-06-06T00:00:00"/>
    <d v="2023-06-13T00:00:00"/>
    <n v="0"/>
    <s v="Custom"/>
    <n v="-150"/>
    <n v="-9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28"/>
    <s v="PCI Deal Key 48703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00"/>
    <n v="-10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39"/>
    <s v="PCI Deal Key 48707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00"/>
    <n v="-2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81"/>
    <s v="PCI Deal Key 48712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00"/>
    <n v="-7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552"/>
    <s v="PCI Deal Key 493204"/>
    <s v="Sell"/>
    <x v="0"/>
    <s v=""/>
    <s v="BPAT.PACW (BPAT) POR/POD"/>
    <s v="BPAT"/>
    <n v="202306"/>
    <x v="5"/>
    <s v="PWR-PHYS"/>
    <d v="2023-06-26T00:00:00"/>
    <d v="2023-06-26T00:00:00"/>
    <d v="2023-06-26T00:00:00"/>
    <n v="-2"/>
    <s v="Custom"/>
    <n v="-50"/>
    <n v="-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599"/>
    <s v="PCI Deal Key 493247"/>
    <s v="Sell"/>
    <x v="0"/>
    <s v=""/>
    <s v="BPAT.PACW (BPAT) POR/POD"/>
    <s v="BPAT"/>
    <n v="202306"/>
    <x v="5"/>
    <s v="PWR-PHYS"/>
    <d v="2023-06-26T00:00:00"/>
    <d v="2023-06-26T00:00:00"/>
    <d v="2023-06-26T00:00:00"/>
    <n v="0"/>
    <s v="Custom"/>
    <n v="-180"/>
    <n v="-81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938"/>
    <s v="PCI Deal Key 497593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200"/>
    <n v="-9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SCO - LE"/>
    <n v="2298861"/>
    <s v="PCI Deal Key 487116"/>
    <s v="Sell"/>
    <x v="0"/>
    <s v=""/>
    <s v="FOURCORNE345 (PSCO) POR/POD"/>
    <s v="PSCO"/>
    <n v="202306"/>
    <x v="5"/>
    <s v="PWR-PHYS"/>
    <d v="2023-06-20T00:00:00"/>
    <d v="2023-06-20T00:00:00"/>
    <d v="2023-06-20T00:00:00"/>
    <n v="0"/>
    <s v="Custom"/>
    <n v="-985"/>
    <n v="-21746"/>
    <n v="151971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8915"/>
    <s v="PCI Deal Key 487137"/>
    <s v="Sell"/>
    <x v="0"/>
    <s v=""/>
    <s v="FOURCORNE345 (AZPS) POR/POD"/>
    <s v="AZPS"/>
    <n v="202306"/>
    <x v="5"/>
    <s v="PWR-PHYS"/>
    <d v="2023-06-20T00:00:00"/>
    <d v="2023-06-20T00:00:00"/>
    <d v="2023-06-20T00:00:00"/>
    <n v="0"/>
    <s v="Custom"/>
    <n v="-188"/>
    <n v="-10340"/>
    <n v="151971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97230"/>
    <s v="PCI Deal Key 474586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50"/>
    <n v="-7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7868"/>
    <s v="PCI Deal Key 479226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50"/>
    <n v="-32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7939"/>
    <s v="PCI Deal Key 480193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150"/>
    <n v="-6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79"/>
    <s v="PCI Deal Key 49170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50"/>
    <n v="-15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1"/>
    <s v="PCI Deal Key 491713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80"/>
    <n v="-2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5"/>
    <s v="PCI Deal Key 491728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70"/>
    <n v="-17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9"/>
    <s v="PCI Deal Key 491739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25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434"/>
    <s v="PCI Deal Key 49174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30"/>
    <n v="-32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471"/>
    <s v="PCI Deal Key 491785"/>
    <s v="Sell"/>
    <x v="0"/>
    <s v=""/>
    <s v="BPAT.PACW (BPAT) POR/POD"/>
    <s v="BPAT"/>
    <n v="202306"/>
    <x v="5"/>
    <s v="PWR-PHYS"/>
    <d v="2023-06-25T00:00:00"/>
    <d v="2023-06-25T00:00:00"/>
    <d v="2023-06-25T00:00:00"/>
    <n v="0"/>
    <s v="Custom"/>
    <n v="-55"/>
    <n v="-1375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937"/>
    <s v="PCI Deal Key 497591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100"/>
    <n v="-4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SCL - LE"/>
    <n v="2297301"/>
    <s v="PCI Deal Key 474646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75"/>
    <n v="-2625"/>
    <n v="15182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97302"/>
    <s v="PCI Deal Key 474651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50"/>
    <n v="-2000"/>
    <n v="15182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HELL - LE"/>
    <n v="2297011"/>
    <s v="PCI Deal Key 473521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225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-3200"/>
    <n v="-117856"/>
    <n v="151863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97725"/>
    <s v="RECs+Energy TT6564 Replacement P"/>
    <s v="Sell"/>
    <x v="0"/>
    <s v=""/>
    <s v="PV Market"/>
    <s v="PV"/>
    <n v="202306"/>
    <x v="5"/>
    <s v="PWR-PHYS"/>
    <d v="2023-06-09T00:00:00"/>
    <d v="2023-06-10T00:00:00"/>
    <d v="2023-06-08T00:00:00"/>
    <n v="-100"/>
    <s v="6 x 8 / 1 x 24 West"/>
    <n v="-1600"/>
    <n v="-58320"/>
    <n v="151863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97753"/>
    <s v="RECs+Energy TT6564 Replacement P"/>
    <s v="Sell"/>
    <x v="0"/>
    <s v=""/>
    <s v="PV Market"/>
    <s v="PV"/>
    <n v="202306"/>
    <x v="5"/>
    <s v="PWR-PHYS"/>
    <d v="2023-06-11T00:00:00"/>
    <d v="2023-06-12T00:00:00"/>
    <d v="2023-06-08T00:00:00"/>
    <n v="-67.854166666666686"/>
    <s v="Custom"/>
    <n v="-3257"/>
    <n v="-85919.66"/>
    <n v="15186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98195"/>
    <s v="PCI Deal Key 482412"/>
    <s v="Sell"/>
    <x v="0"/>
    <s v=""/>
    <s v="BPAT.PACW (BPAT) POR/POD"/>
    <s v="BPAT"/>
    <n v="202306"/>
    <x v="5"/>
    <s v="PWR-PHYS"/>
    <d v="2023-06-13T00:00:00"/>
    <d v="2023-06-13T00:00:00"/>
    <d v="2023-06-13T00:00:00"/>
    <n v="0"/>
    <s v="Custom"/>
    <n v="-20"/>
    <n v="-70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595"/>
    <s v="PCI Deal Key 485958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25"/>
    <n v="-1125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669"/>
    <s v="PCI Deal Key 486085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130"/>
    <n v="-480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705"/>
    <s v="PCI Deal Key 486106"/>
    <s v="Sell"/>
    <x v="0"/>
    <s v=""/>
    <s v="BPAT.PACW (BPAT) POR/POD"/>
    <s v="BPAT"/>
    <n v="202306"/>
    <x v="5"/>
    <s v="PWR-PHYS"/>
    <d v="2023-06-17T00:00:00"/>
    <d v="2023-06-17T00:00:00"/>
    <d v="2023-06-18T00:00:00"/>
    <n v="0"/>
    <s v="Custom"/>
    <n v="-25"/>
    <n v="-75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1463"/>
    <s v="PCI Deal Key 509384"/>
    <s v="Sell"/>
    <x v="0"/>
    <s v=""/>
    <s v="PALOVERDE500 (AZPS) POR/POD"/>
    <s v="AZPS"/>
    <n v="202303"/>
    <x v="5"/>
    <s v="PWR-PHYS"/>
    <d v="2023-03-22T00:00:00"/>
    <d v="2023-03-22T00:00:00"/>
    <d v="2023-07-13T00:00:00"/>
    <n v="-1"/>
    <s v="Custom"/>
    <n v="-25"/>
    <n v="-1101"/>
    <n v="15205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1465"/>
    <s v="PCI Deal Key 509400"/>
    <s v="Sell"/>
    <x v="0"/>
    <s v=""/>
    <s v="PALOVERDE500 (AZPS) POR/POD"/>
    <s v="AZPS"/>
    <n v="202303"/>
    <x v="5"/>
    <s v="PWR-PHYS"/>
    <d v="2023-03-28T00:00:00"/>
    <d v="2023-03-28T00:00:00"/>
    <d v="2023-07-13T00:00:00"/>
    <n v="-1.2"/>
    <s v="Custom"/>
    <n v="-36"/>
    <n v="-1297.8"/>
    <n v="15205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97232"/>
    <s v="PCI Deal Key 474595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40"/>
    <n v="-8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7937"/>
    <s v="PCI Deal Key 480192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150"/>
    <n v="-60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7938"/>
    <s v="PCI Deal Key 480191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25"/>
    <n v="-10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8774"/>
    <s v="PCI Deal Key 486152"/>
    <s v="Sell"/>
    <x v="0"/>
    <s v=""/>
    <s v="BPAT.PACW (BPAT) POR/POD"/>
    <s v="BPAT"/>
    <n v="202306"/>
    <x v="5"/>
    <s v="PWR-PHYS"/>
    <d v="2023-06-19T00:00:00"/>
    <d v="2023-06-19T00:00:00"/>
    <d v="2023-06-19T00:00:00"/>
    <n v="0"/>
    <s v="Custom"/>
    <n v="-25"/>
    <n v="-625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9805"/>
    <s v="PCI Deal Key 496040"/>
    <s v="Sell"/>
    <x v="0"/>
    <s v=""/>
    <s v="BPAT.PACW (BPAT) POR/POD"/>
    <s v="BPAT"/>
    <n v="202306"/>
    <x v="5"/>
    <s v="PWR-PHYS"/>
    <d v="2023-06-29T00:00:00"/>
    <d v="2023-06-29T00:00:00"/>
    <d v="2023-06-29T00:00:00"/>
    <n v="0"/>
    <s v="Custom"/>
    <n v="-50"/>
    <n v="-25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TEA - LE"/>
    <n v="2298017"/>
    <s v="PCI Deal Key 480279"/>
    <s v="Sell"/>
    <x v="0"/>
    <s v=""/>
    <s v="BPAT.PACW (BPAT) POR/POD"/>
    <s v="BPAT"/>
    <n v="202306"/>
    <x v="5"/>
    <s v="PWR-PHYS"/>
    <d v="2023-06-10T00:00:00"/>
    <d v="2023-06-10T00:00:00"/>
    <d v="2023-06-10T00:00:00"/>
    <n v="0"/>
    <s v="Custom"/>
    <n v="-150"/>
    <n v="-45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8018"/>
    <s v="PCI Deal Key 480283"/>
    <s v="Sell"/>
    <x v="0"/>
    <s v=""/>
    <s v="BPAT.PACW (BPAT) POR/POD"/>
    <s v="BPAT"/>
    <n v="202306"/>
    <x v="5"/>
    <s v="PWR-PHYS"/>
    <d v="2023-06-10T00:00:00"/>
    <d v="2023-06-10T00:00:00"/>
    <d v="2023-06-10T00:00:00"/>
    <n v="0"/>
    <s v="Custom"/>
    <n v="-200"/>
    <n v="-6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8916"/>
    <s v="PCI Deal Key 487145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00"/>
    <n v="-5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9012"/>
    <s v="PCI Deal Key 488088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25"/>
    <n v="-1125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9372"/>
    <s v="PCI Deal Key 49167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1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97223"/>
    <s v="PCI Deal Key 474559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00"/>
    <n v="-15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229"/>
    <s v="PCI Deal Key 474584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50"/>
    <n v="-7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300"/>
    <s v="PCI Deal Key 474644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20"/>
    <n v="-7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722"/>
    <s v="PCI Deal Key 479024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40"/>
    <n v="-14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2"/>
    <s v="PCI Deal Key 48702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78"/>
    <n v="-156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3"/>
    <s v="PCI Deal Key 48703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36"/>
    <n v="-27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4"/>
    <s v="PCI Deal Key 487031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73"/>
    <n v="-946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4"/>
    <s v="PCI Deal Key 491676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30"/>
    <n v="-18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5"/>
    <s v="PCI Deal Key 491681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4"/>
    <n v="-2002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6"/>
    <s v="PCI Deal Key 491690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0"/>
    <n v="-22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8"/>
    <s v="PCI Deal Key 491696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0"/>
    <n v="-22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0"/>
    <s v="PCI Deal Key 491709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65"/>
    <n v="-2475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2"/>
    <s v="PCI Deal Key 491715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73"/>
    <n v="-3114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4"/>
    <s v="PCI Deal Key 491724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90"/>
    <n v="-304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7"/>
    <s v="PCI Deal Key 491731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91"/>
    <n v="-3056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433"/>
    <s v="PCI Deal Key 491747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80"/>
    <n v="-16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915"/>
    <s v="PCI Deal Key 497545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3"/>
    <n v="-1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97123"/>
    <s v="PCI Deal Key 474424"/>
    <s v="Sell"/>
    <x v="0"/>
    <s v=""/>
    <s v="FOURCORNE345 (AZPS) POR/POD"/>
    <s v="AZPS"/>
    <n v="202306"/>
    <x v="5"/>
    <s v="PWR-PHYS"/>
    <d v="2023-06-02T00:00:00"/>
    <d v="2023-06-02T00:00:00"/>
    <d v="2023-06-02T00:00:00"/>
    <n v="0"/>
    <s v="Custom"/>
    <n v="-50"/>
    <n v="-175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7314"/>
    <s v="PCI Deal Key 474666"/>
    <s v="Sell"/>
    <x v="0"/>
    <s v=""/>
    <s v="FOURCORNE345 (AZPS) POR/POD"/>
    <s v="AZPS"/>
    <n v="202306"/>
    <x v="5"/>
    <s v="PWR-PHYS"/>
    <d v="2023-06-04T00:00:00"/>
    <d v="2023-06-04T00:00:00"/>
    <d v="2023-06-04T00:00:00"/>
    <n v="0"/>
    <s v="Custom"/>
    <n v="-10"/>
    <n v="-38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29"/>
    <s v="PCI Deal Key 484290"/>
    <s v="Sell"/>
    <x v="0"/>
    <s v=""/>
    <s v="FOURCORNE345 (TEPC) POR/POD"/>
    <s v="TEPC"/>
    <n v="202306"/>
    <x v="5"/>
    <s v="PWR-PHYS"/>
    <d v="2023-06-14T00:00:00"/>
    <d v="2023-06-14T00:00:00"/>
    <d v="2023-06-14T00:00:00"/>
    <n v="-40"/>
    <s v="Custom"/>
    <n v="-160"/>
    <n v="-583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79"/>
    <s v="PCI Deal Key 485142"/>
    <s v="Sell"/>
    <x v="0"/>
    <s v=""/>
    <s v="FOURCORNE345 (AZPS) POR/POD"/>
    <s v="AZPS"/>
    <n v="202306"/>
    <x v="5"/>
    <s v="PWR-PHYS"/>
    <d v="2023-06-15T00:00:00"/>
    <d v="2023-06-15T00:00:00"/>
    <d v="2023-06-15T00:00:00"/>
    <n v="0"/>
    <s v="Custom"/>
    <n v="-15"/>
    <n v="-5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93"/>
    <s v="PCI Deal Key 485949"/>
    <s v="Sell"/>
    <x v="0"/>
    <s v=""/>
    <s v="FOURCORNE345 (TEPC) POR/POD"/>
    <s v="TEPC"/>
    <n v="202306"/>
    <x v="5"/>
    <s v="PWR-PHYS"/>
    <d v="2023-06-16T00:00:00"/>
    <d v="2023-06-16T00:00:00"/>
    <d v="2023-06-16T00:00:00"/>
    <n v="0"/>
    <s v="Custom"/>
    <n v="-40"/>
    <n v="-144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794"/>
    <s v="PCI Deal Key 486160"/>
    <s v="Sell"/>
    <x v="0"/>
    <s v=""/>
    <s v="FOURCORNE345 (TEPC) POR/POD"/>
    <s v="TEPC"/>
    <n v="202306"/>
    <x v="5"/>
    <s v="PWR-PHYS"/>
    <d v="2023-06-19T00:00:00"/>
    <d v="2023-06-19T00:00:00"/>
    <d v="2023-06-19T00:00:00"/>
    <n v="0"/>
    <s v="Custom"/>
    <n v="-644"/>
    <n v="-1133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860"/>
    <s v="PCI Deal Key 487114"/>
    <s v="Sell"/>
    <x v="0"/>
    <s v=""/>
    <s v="FOURCORNE345 (TEPC) POR/POD"/>
    <s v="TEPC"/>
    <n v="202306"/>
    <x v="5"/>
    <s v="PWR-PHYS"/>
    <d v="2023-06-20T00:00:00"/>
    <d v="2023-06-20T00:00:00"/>
    <d v="2023-06-20T00:00:00"/>
    <n v="0"/>
    <s v="Custom"/>
    <n v="-280"/>
    <n v="-53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882"/>
    <s v="PCI Deal Key 487126"/>
    <s v="Sell"/>
    <x v="0"/>
    <s v=""/>
    <s v="FOURCORNE345 (PNM) POR/POD"/>
    <s v="PNM"/>
    <n v="202306"/>
    <x v="5"/>
    <s v="PWR-PHYS"/>
    <d v="2023-06-20T00:00:00"/>
    <d v="2023-06-20T00:00:00"/>
    <d v="2023-06-20T00:00:00"/>
    <n v="-6.0769230769230802"/>
    <s v="Custom"/>
    <n v="-158"/>
    <n v="-6478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914"/>
    <s v="PCI Deal Key 487135"/>
    <s v="Sell"/>
    <x v="0"/>
    <s v=""/>
    <s v="FOURCORNE345 (AZPS) POR/POD"/>
    <s v="AZPS"/>
    <n v="202306"/>
    <x v="5"/>
    <s v="PWR-PHYS"/>
    <d v="2023-06-20T00:00:00"/>
    <d v="2023-06-20T00:00:00"/>
    <d v="2023-06-20T00:00:00"/>
    <n v="0"/>
    <s v="Custom"/>
    <n v="-79"/>
    <n v="-395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090"/>
    <s v="PCI Deal Key 488115"/>
    <s v="Sell"/>
    <x v="0"/>
    <s v=""/>
    <s v="FOURCORNE345 (AZPS) POR/POD"/>
    <s v="AZPS"/>
    <n v="202306"/>
    <x v="5"/>
    <s v="PWR-PHYS"/>
    <d v="2023-06-21T00:00:00"/>
    <d v="2023-06-21T00:00:00"/>
    <d v="2023-06-21T00:00:00"/>
    <n v="0"/>
    <s v="Custom"/>
    <n v="-100"/>
    <n v="-41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183"/>
    <s v="PCI Deal Key 490474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15"/>
    <n v="-3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233"/>
    <s v="PCI Deal Key 490541"/>
    <s v="Sell"/>
    <x v="0"/>
    <s v=""/>
    <s v="MDWP (PPW) POR/POD"/>
    <s v="MONA"/>
    <n v="202306"/>
    <x v="5"/>
    <s v="PWR-PHYS"/>
    <d v="2023-06-22T00:00:00"/>
    <d v="2023-06-22T00:00:00"/>
    <d v="2023-06-22T00:00:00"/>
    <n v="0"/>
    <s v="Custom"/>
    <n v="-50"/>
    <n v="-10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485"/>
    <s v="PCI Deal Key 491795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25"/>
    <n v="-16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487"/>
    <s v="PCI Deal Key 491799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25"/>
    <n v="-16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545"/>
    <s v="PCI Deal Key 493191"/>
    <s v="Sell"/>
    <x v="0"/>
    <s v=""/>
    <s v="FOURCORNE345 (AZPS) POR/POD"/>
    <s v="AZPS"/>
    <n v="202306"/>
    <x v="5"/>
    <s v="PWR-PHYS"/>
    <d v="2023-06-26T00:00:00"/>
    <d v="2023-06-26T00:00:00"/>
    <d v="2023-06-26T00:00:00"/>
    <n v="0"/>
    <s v="Custom"/>
    <n v="-50"/>
    <n v="-15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97269"/>
    <s v="PCI Deal Key 474606"/>
    <s v="Sell"/>
    <x v="0"/>
    <s v=""/>
    <s v="FOURCORNE345 (AZPS) POR/POD"/>
    <s v="AZPS"/>
    <n v="202306"/>
    <x v="5"/>
    <s v="PWR-PHYS"/>
    <d v="2023-06-03T00:00:00"/>
    <d v="2023-06-03T00:00:00"/>
    <d v="2023-06-03T00:00:00"/>
    <n v="0"/>
    <s v="Custom"/>
    <n v="-50"/>
    <n v="-210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7995"/>
    <s v="PCI Deal Key 480243"/>
    <s v="Sell"/>
    <x v="0"/>
    <s v=""/>
    <s v="FOURCORNE345 (AZPS) POR/POD"/>
    <s v="AZPS"/>
    <n v="202306"/>
    <x v="5"/>
    <s v="PWR-PHYS"/>
    <d v="2023-06-09T00:00:00"/>
    <d v="2023-06-09T00:00:00"/>
    <d v="2023-06-09T00:00:00"/>
    <n v="0"/>
    <s v="Custom"/>
    <n v="-75"/>
    <n v="-487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8528"/>
    <s v="PCI Deal Key 484285"/>
    <s v="Sell"/>
    <x v="0"/>
    <s v=""/>
    <s v="FOURCORNE345 (AZPS) POR/POD"/>
    <s v="AZPS"/>
    <n v="202306"/>
    <x v="5"/>
    <s v="PWR-PHYS"/>
    <d v="2023-06-14T00:00:00"/>
    <d v="2023-06-14T00:00:00"/>
    <d v="2023-06-14T00:00:00"/>
    <n v="0"/>
    <s v="Custom"/>
    <n v="-175"/>
    <n v="-887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013"/>
    <s v="PCI Deal Key 488090"/>
    <s v="Sell"/>
    <x v="0"/>
    <s v=""/>
    <s v="FOURCORNE345 (TEPC) POR/POD"/>
    <s v="TEPC"/>
    <n v="202306"/>
    <x v="5"/>
    <s v="PWR-PHYS"/>
    <d v="2023-06-21T00:00:00"/>
    <d v="2023-06-21T00:00:00"/>
    <d v="2023-06-21T00:00:00"/>
    <n v="0"/>
    <s v="Custom"/>
    <n v="-335"/>
    <n v="-935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267"/>
    <s v="PCI Deal Key 490551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50"/>
    <n v="-225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486"/>
    <s v="PCI Deal Key 491797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75"/>
    <n v="-412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724"/>
    <s v="PCI Deal Key 495045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250"/>
    <n v="-1775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770"/>
    <s v="PCI Deal Key 495142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100"/>
    <n v="-950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97317"/>
    <s v="PCI Deal Key 474677"/>
    <s v="Sell"/>
    <x v="0"/>
    <s v=""/>
    <s v="DJ (TSGT) POR/POD"/>
    <s v="TSGT"/>
    <n v="202306"/>
    <x v="5"/>
    <s v="PWR-PHYS"/>
    <d v="2023-06-04T00:00:00"/>
    <d v="2023-06-04T00:00:00"/>
    <d v="2023-06-04T00:00:00"/>
    <n v="0"/>
    <s v="Custom"/>
    <n v="-65"/>
    <n v="-390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7331"/>
    <s v="PCI Deal Key 475467"/>
    <s v="Sell"/>
    <x v="0"/>
    <s v=""/>
    <s v="DJ (TSGT) POR/POD"/>
    <s v="TSGT"/>
    <n v="202306"/>
    <x v="5"/>
    <s v="PWR-PHYS"/>
    <d v="2023-06-05T00:00:00"/>
    <d v="2023-06-05T00:00:00"/>
    <d v="2023-06-05T00:00:00"/>
    <n v="0"/>
    <s v="Custom"/>
    <n v="-80"/>
    <n v="-375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9717"/>
    <s v="PCI Deal Key 494983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39"/>
    <n v="-156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291972"/>
    <s v=""/>
    <s v="Sell"/>
    <x v="0"/>
    <s v=""/>
    <s v="COB Market"/>
    <s v="COB"/>
    <n v="202306"/>
    <x v="5"/>
    <s v="PWR-PHYS"/>
    <d v="2023-06-01T00:00:00"/>
    <d v="2023-06-30T00:00:00"/>
    <d v="2023-04-25T00:00:00"/>
    <n v="-25"/>
    <s v="6 x 16 / 7 to 22 West"/>
    <n v="-10389"/>
    <n v="-701257.5"/>
    <n v="15189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97402"/>
    <s v="PCI Deal Key 475639"/>
    <s v="Sell"/>
    <x v="0"/>
    <s v=""/>
    <s v="MDWP (PPW) POR/POD"/>
    <s v="MONA"/>
    <n v="202306"/>
    <x v="5"/>
    <s v="PWR-PHYS"/>
    <d v="2023-06-05T00:00:00"/>
    <d v="2023-06-05T00:00:00"/>
    <d v="2023-06-05T00:00:00"/>
    <n v="-1.4000000000000001"/>
    <s v="Custom"/>
    <n v="-70"/>
    <n v="-770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14"/>
    <s v="PCI Deal Key 488092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10"/>
    <n v="-32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72"/>
    <s v="PCI Deal Key 488095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94"/>
    <n v="-2903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91"/>
    <s v="PCI Deal Key 488119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50"/>
    <n v="-450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184"/>
    <s v="PCI Deal Key 490498"/>
    <s v="Sell"/>
    <x v="0"/>
    <s v=""/>
    <s v="MDWP (PPW) POR/POD"/>
    <s v="MONA"/>
    <n v="202306"/>
    <x v="5"/>
    <s v="PWR-PHYS"/>
    <d v="2023-06-22T00:00:00"/>
    <d v="2023-06-22T00:00:00"/>
    <d v="2023-06-22T00:00:00"/>
    <n v="0"/>
    <s v="Custom"/>
    <n v="-33"/>
    <n v="-66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97990"/>
    <s v="PCI Deal Key 480235"/>
    <s v="Sell"/>
    <x v="0"/>
    <s v=""/>
    <s v="PACE (PPW) POR/POD"/>
    <s v="PACEN"/>
    <n v="202306"/>
    <x v="5"/>
    <s v="PWR-PHYS"/>
    <d v="2023-06-09T00:00:00"/>
    <d v="2023-06-09T00:00:00"/>
    <d v="2023-06-09T00:00:00"/>
    <n v="0"/>
    <s v="Custom"/>
    <n v="-30"/>
    <n v="-900"/>
    <n v="151818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8587"/>
    <s v="PCI Deal Key 485146"/>
    <s v="Sell"/>
    <x v="0"/>
    <s v=""/>
    <s v="PACE (PPW) POR/POD"/>
    <s v="PACEN"/>
    <n v="202306"/>
    <x v="5"/>
    <s v="PWR-PHYS"/>
    <d v="2023-06-15T00:00:00"/>
    <d v="2023-06-15T00:00:00"/>
    <d v="2023-06-15T00:00:00"/>
    <n v="0"/>
    <s v="Custom"/>
    <n v="-50"/>
    <n v="-2500"/>
    <n v="151818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NIPER - LE"/>
    <n v="2234707"/>
    <s v=""/>
    <s v="Sell"/>
    <x v="0"/>
    <s v=""/>
    <s v="4C Market"/>
    <s v="4C"/>
    <n v="202211"/>
    <x v="5"/>
    <s v="PWR-PHYS"/>
    <d v="2022-10-01T00:00:00"/>
    <d v="2022-12-31T00:00:00"/>
    <d v="2022-03-09T00:00:00"/>
    <n v="-25"/>
    <s v="6 x 8 / 1 x 24 West"/>
    <n v="-23"/>
    <n v="-1265"/>
    <n v="152067"/>
    <s v="Internal"/>
    <s v="Short-term Firm Whls"/>
    <s v="11_PWR_Actuals_Event"/>
    <s v="NSS-TRANS_TERM"/>
    <s v="NSS_TRANSACTIONS"/>
    <s v="UNIPER - BU"/>
    <s v="Derivative"/>
    <s v="7817"/>
    <s v="Yes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299266"/>
    <s v="PCI Deal Key 490549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25"/>
    <n v="-1125"/>
    <n v="151822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3"/>
    <x v="5"/>
    <s v="PWR-PHYS"/>
    <d v="2023-01-01T00:00:00"/>
    <d v="2023-03-31T00:00:00"/>
    <d v="2022-11-17T00:00:00"/>
    <n v="-100"/>
    <s v="6 x 8 / 1 x 24 West"/>
    <n v="0"/>
    <n v="-6044.19"/>
    <n v="152053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6"/>
    <x v="5"/>
    <s v="PWR-PHYS-RSE"/>
    <d v="2019-05-01T00:00:00"/>
    <d v="2025-12-31T00:00:00"/>
    <d v="2019-09-19T00:00:00"/>
    <n v="0"/>
    <s v="ATC West"/>
    <n v="-136"/>
    <n v="-5454.28"/>
    <n v="151973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2"/>
    <x v="0"/>
    <x v="0"/>
    <s v="ALTOP - LE"/>
    <n v="2303062"/>
    <s v="bookout tags 3538 3541"/>
    <s v="Sell"/>
    <x v="0"/>
    <s v=""/>
    <s v="PV Market"/>
    <s v="PV"/>
    <n v="202307"/>
    <x v="6"/>
    <s v="PWR-PHYS"/>
    <d v="2023-07-25T00:00:00"/>
    <d v="2023-07-25T00:00:00"/>
    <d v="2023-07-26T00:00:00"/>
    <n v="-3.5833333333333295"/>
    <s v="Custom"/>
    <n v="-86"/>
    <n v="-23822"/>
    <n v="152379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212"/>
    <x v="0"/>
    <x v="0"/>
    <s v="ALTOP - LE"/>
    <n v="2303522"/>
    <s v="bookout tag 3552"/>
    <s v="Sell"/>
    <x v="0"/>
    <s v=""/>
    <s v="PV Market"/>
    <s v="PV"/>
    <n v="202307"/>
    <x v="6"/>
    <s v="PWR-PHYS"/>
    <d v="2023-07-27T00:00:00"/>
    <d v="2023-07-27T00:00:00"/>
    <d v="2023-07-31T00:00:00"/>
    <n v="-8.3333333333333301E-2"/>
    <s v="Custom"/>
    <n v="-2"/>
    <n v="-504"/>
    <n v="152379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209"/>
    <x v="0"/>
    <x v="0"/>
    <s v="AVISTA - LE"/>
    <n v="2301218"/>
    <s v="PCI Deal Key 507361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50"/>
    <n v="-2000"/>
    <n v="152231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00401"/>
    <s v="PCI Deal Key 499420"/>
    <s v="Sell"/>
    <x v="0"/>
    <s v=""/>
    <s v="DJ (BEPW) POR/POD"/>
    <s v="BEPW"/>
    <n v="202307"/>
    <x v="6"/>
    <s v="PWR-PHYS"/>
    <d v="2023-07-04T00:00:00"/>
    <d v="2023-07-04T00:00:00"/>
    <d v="2023-07-04T00:00:00"/>
    <n v="0"/>
    <s v="Custom"/>
    <n v="-200"/>
    <n v="-1000"/>
    <n v="152234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00975"/>
    <s v="PCI Deal Key 504688"/>
    <s v="Sell"/>
    <x v="0"/>
    <s v=""/>
    <s v="DJ (PPW) POR/POD"/>
    <s v="WYOEAST"/>
    <n v="202307"/>
    <x v="6"/>
    <s v="PWR-PHYS"/>
    <d v="2023-07-10T00:00:00"/>
    <d v="2023-07-10T00:00:00"/>
    <d v="2023-07-10T00:00:00"/>
    <n v="0"/>
    <s v="Custom"/>
    <n v="-150"/>
    <n v="-6070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1227"/>
    <s v=""/>
    <s v="Sell"/>
    <x v="0"/>
    <s v=""/>
    <s v="DJ (PPW) POR/POD"/>
    <s v="WYOEAST"/>
    <n v="202307"/>
    <x v="6"/>
    <s v="PWR-PHYS"/>
    <d v="2023-07-13T00:00:00"/>
    <d v="2023-07-13T00:00:00"/>
    <d v="2023-07-12T00:00:00"/>
    <n v="-9.375"/>
    <s v="Custom"/>
    <n v="-225"/>
    <n v="-1125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1810"/>
    <s v=""/>
    <s v="Sell"/>
    <x v="0"/>
    <s v=""/>
    <s v="DJ (PPW) POR/POD"/>
    <s v="WYOEAST"/>
    <n v="202307"/>
    <x v="6"/>
    <s v="PWR-PHYS"/>
    <d v="2023-07-18T00:00:00"/>
    <d v="2023-07-18T00:00:00"/>
    <d v="2023-07-17T00:00:00"/>
    <n v="-38.958333333333293"/>
    <s v="Custom"/>
    <n v="-935"/>
    <n v="-4675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2931"/>
    <s v="PCI Deal Key 519443"/>
    <s v="Sell"/>
    <x v="0"/>
    <s v=""/>
    <s v="DJ (LAPT) POR/POD"/>
    <s v="LAPT"/>
    <n v="202307"/>
    <x v="6"/>
    <s v="PWR-PHYS"/>
    <d v="2023-07-25T00:00:00"/>
    <d v="2023-07-25T00:00:00"/>
    <d v="2023-07-25T00:00:00"/>
    <n v="0"/>
    <s v="Custom"/>
    <n v="-27"/>
    <n v="-1458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029"/>
    <s v=""/>
    <s v="Sell"/>
    <x v="0"/>
    <s v=""/>
    <s v="DJ (PPW) POR/POD"/>
    <s v="WYOEAST"/>
    <n v="202307"/>
    <x v="6"/>
    <s v="PWR-PHYS"/>
    <d v="2023-07-27T00:00:00"/>
    <d v="2023-07-27T00:00:00"/>
    <d v="2023-07-26T00:00:00"/>
    <n v="-50"/>
    <s v="6 x 16 / 7 to 22 West"/>
    <n v="-800"/>
    <n v="-720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030"/>
    <s v=""/>
    <s v="Sell"/>
    <x v="0"/>
    <s v=""/>
    <s v="DJ (PPW) POR/POD"/>
    <s v="WYOEAST"/>
    <n v="202307"/>
    <x v="6"/>
    <s v="PWR-PHYS"/>
    <d v="2023-07-27T00:00:00"/>
    <d v="2023-07-27T00:00:00"/>
    <d v="2023-07-26T00:00:00"/>
    <n v="-15"/>
    <s v="6 x 8 / 1 x 24 West"/>
    <n v="-120"/>
    <n v="-48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144"/>
    <s v=""/>
    <s v="Sell"/>
    <x v="0"/>
    <s v=""/>
    <s v="DJ (PPW) POR/POD"/>
    <s v="WYOEAST"/>
    <n v="202307"/>
    <x v="6"/>
    <s v="PWR-PHYS"/>
    <d v="2023-07-28T00:00:00"/>
    <d v="2023-07-28T00:00:00"/>
    <d v="2023-07-27T00:00:00"/>
    <n v="-5.625"/>
    <s v="Custom"/>
    <n v="-135"/>
    <n v="-108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240"/>
    <s v="PCI Deal Key 521750"/>
    <s v="Sell"/>
    <x v="0"/>
    <s v=""/>
    <s v="DJ (BHBE) POR/POD"/>
    <s v="BHBE"/>
    <n v="202307"/>
    <x v="6"/>
    <s v="PWR-PHYS"/>
    <d v="2023-07-27T00:00:00"/>
    <d v="2023-07-27T00:00:00"/>
    <d v="2023-07-27T00:00:00"/>
    <n v="0"/>
    <s v="Custom"/>
    <n v="-75"/>
    <n v="-10500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0"/>
    <n v="-0.08"/>
    <n v="152733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4"/>
    <n v="-293.92"/>
    <n v="152733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99804"/>
    <s v=""/>
    <s v="Sell"/>
    <x v="0"/>
    <s v=""/>
    <s v="MIDC NWS Market"/>
    <s v="MIDC NWS"/>
    <n v="202307"/>
    <x v="6"/>
    <s v="PWR-PHYS"/>
    <d v="2023-07-01T00:00:00"/>
    <d v="2023-07-01T00:00:00"/>
    <d v="2023-06-29T00:00:00"/>
    <n v="-25"/>
    <s v="Custom"/>
    <n v="-600"/>
    <n v="-27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9909"/>
    <s v=""/>
    <s v="Sell"/>
    <x v="0"/>
    <s v=""/>
    <s v="MIDC NWS Market"/>
    <s v="MIDC NWS"/>
    <n v="202307"/>
    <x v="6"/>
    <s v="PWR-PHYS"/>
    <d v="2023-07-03T00:00:00"/>
    <d v="2023-07-03T00:00:00"/>
    <d v="2023-06-30T00:00:00"/>
    <n v="-16.6666666666667"/>
    <s v="Custom"/>
    <n v="-400"/>
    <n v="-2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245"/>
    <s v=""/>
    <s v="Sell"/>
    <x v="0"/>
    <s v=""/>
    <s v="MIDC NWS Market"/>
    <s v="MIDC NWS"/>
    <n v="202307"/>
    <x v="6"/>
    <s v="PWR-PHYS"/>
    <d v="2023-07-05T00:00:00"/>
    <d v="2023-07-05T00:00:00"/>
    <d v="2023-07-03T00:00:00"/>
    <n v="-25"/>
    <s v="Custom"/>
    <n v="-6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452"/>
    <s v=""/>
    <s v="Sell"/>
    <x v="0"/>
    <s v=""/>
    <s v="MIDC NWS Market"/>
    <s v="MIDC NWS"/>
    <n v="202307"/>
    <x v="6"/>
    <s v="PWR-PHYS"/>
    <d v="2023-07-06T00:00:00"/>
    <d v="2023-07-06T00:00:00"/>
    <d v="2023-07-05T00:00:00"/>
    <n v="-33.333333333333293"/>
    <s v="Custom"/>
    <n v="-800"/>
    <n v="-4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557"/>
    <s v=""/>
    <s v="Sell"/>
    <x v="0"/>
    <s v=""/>
    <s v="MIDC NWS Market"/>
    <s v="MIDC NWS"/>
    <n v="202307"/>
    <x v="6"/>
    <s v="PWR-PHYS"/>
    <d v="2023-07-07T00:00:00"/>
    <d v="2023-07-08T00:00:00"/>
    <d v="2023-07-06T00:00:00"/>
    <n v="-29.1666666666667"/>
    <s v="Custom"/>
    <n v="-1400"/>
    <n v="-5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706"/>
    <s v=""/>
    <s v="Sell"/>
    <x v="0"/>
    <s v=""/>
    <s v="MIDC NWS Market"/>
    <s v="MIDC NWS"/>
    <n v="202307"/>
    <x v="6"/>
    <s v="PWR-PHYS"/>
    <d v="2023-07-09T00:00:00"/>
    <d v="2023-07-09T00:00:00"/>
    <d v="2023-07-07T00:00:00"/>
    <n v="-37.5"/>
    <s v="Custom"/>
    <n v="-9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084"/>
    <s v=""/>
    <s v="Sell"/>
    <x v="0"/>
    <s v=""/>
    <s v="MIDC NWS Market"/>
    <s v="MIDC NWS"/>
    <n v="202307"/>
    <x v="6"/>
    <s v="PWR-PHYS"/>
    <d v="2023-07-12T00:00:00"/>
    <d v="2023-07-12T00:00:00"/>
    <d v="2023-07-11T00:00:00"/>
    <n v="-25"/>
    <s v="Custom"/>
    <n v="-600"/>
    <n v="-228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240"/>
    <s v=""/>
    <s v="Sell"/>
    <x v="0"/>
    <s v=""/>
    <s v="MIDC NWS Market"/>
    <s v="MIDC NWS"/>
    <n v="202307"/>
    <x v="6"/>
    <s v="PWR-PHYS"/>
    <d v="2023-07-13T00:00:00"/>
    <d v="2023-07-13T00:00:00"/>
    <d v="2023-07-12T00:00:00"/>
    <n v="-29.1666666666667"/>
    <s v="Custom"/>
    <n v="-700"/>
    <n v="-2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433"/>
    <s v=""/>
    <s v="Sell"/>
    <x v="0"/>
    <s v=""/>
    <s v="MIDC NWS Market"/>
    <s v="MIDC NWS"/>
    <n v="202307"/>
    <x v="6"/>
    <s v="PWR-PHYS"/>
    <d v="2023-07-14T00:00:00"/>
    <d v="2023-07-15T00:00:00"/>
    <d v="2023-07-13T00:00:00"/>
    <n v="-29.1666666666667"/>
    <s v="Custom"/>
    <n v="-1400"/>
    <n v="-8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577"/>
    <s v=""/>
    <s v="Sell"/>
    <x v="0"/>
    <s v=""/>
    <s v="MIDC NWS Market"/>
    <s v="MIDC NWS"/>
    <n v="202307"/>
    <x v="6"/>
    <s v="PWR-PHYS"/>
    <d v="2023-07-16T00:00:00"/>
    <d v="2023-07-17T00:00:00"/>
    <d v="2023-07-14T00:00:00"/>
    <n v="-33.333333333333293"/>
    <s v="Custom"/>
    <n v="-1600"/>
    <n v="-10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809"/>
    <s v=""/>
    <s v="Sell"/>
    <x v="0"/>
    <s v=""/>
    <s v="MIDC NWS Market"/>
    <s v="MIDC NWS"/>
    <n v="202307"/>
    <x v="6"/>
    <s v="PWR-PHYS"/>
    <d v="2023-07-18T00:00:00"/>
    <d v="2023-07-18T00:00:00"/>
    <d v="2023-07-17T00:00:00"/>
    <n v="-25"/>
    <s v="Custom"/>
    <n v="-600"/>
    <n v="-42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932"/>
    <s v=""/>
    <s v="Sell"/>
    <x v="0"/>
    <s v=""/>
    <s v="MIDC NWS Market"/>
    <s v="MIDC NWS"/>
    <n v="202307"/>
    <x v="6"/>
    <s v="PWR-PHYS"/>
    <d v="2023-07-19T00:00:00"/>
    <d v="2023-07-19T00:00:00"/>
    <d v="2023-07-18T00:00:00"/>
    <n v="-31.25"/>
    <s v="Custom"/>
    <n v="-750"/>
    <n v="-60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101"/>
    <s v=""/>
    <s v="Sell"/>
    <x v="0"/>
    <s v=""/>
    <s v="MIDC NWS Market"/>
    <s v="MIDC NWS"/>
    <n v="202307"/>
    <x v="6"/>
    <s v="PWR-PHYS"/>
    <d v="2023-07-20T00:00:00"/>
    <d v="2023-07-20T00:00:00"/>
    <d v="2023-07-19T00:00:00"/>
    <n v="-12.5"/>
    <s v="Custom"/>
    <n v="-300"/>
    <n v="-21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339"/>
    <s v=""/>
    <s v="Sell"/>
    <x v="0"/>
    <s v=""/>
    <s v="MIDC NWS Market"/>
    <s v="MIDC NWS"/>
    <n v="202307"/>
    <x v="6"/>
    <s v="PWR-PHYS"/>
    <d v="2023-07-21T00:00:00"/>
    <d v="2023-07-22T00:00:00"/>
    <d v="2023-07-20T00:00:00"/>
    <n v="-30.2083333333333"/>
    <s v="Custom"/>
    <n v="-1450"/>
    <n v="-11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798"/>
    <s v=""/>
    <s v="Sell"/>
    <x v="0"/>
    <s v=""/>
    <s v="MIDC NWS Market"/>
    <s v="MIDC NWS"/>
    <n v="202307"/>
    <x v="6"/>
    <s v="PWR-PHYS"/>
    <d v="2023-07-25T00:00:00"/>
    <d v="2023-07-25T00:00:00"/>
    <d v="2023-07-24T00:00:00"/>
    <n v="-25"/>
    <s v="Custom"/>
    <n v="-6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912"/>
    <s v=""/>
    <s v="Sell"/>
    <x v="0"/>
    <s v=""/>
    <s v="MIDC NWS Market"/>
    <s v="MIDC NWS"/>
    <n v="202307"/>
    <x v="6"/>
    <s v="PWR-PHYS"/>
    <d v="2023-07-26T00:00:00"/>
    <d v="2023-07-26T00:00:00"/>
    <d v="2023-07-25T00:00:00"/>
    <n v="-12.5"/>
    <s v="Custom"/>
    <n v="-300"/>
    <n v="-195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159"/>
    <s v=""/>
    <s v="Sell"/>
    <x v="0"/>
    <s v=""/>
    <s v="MIDC NWS Market"/>
    <s v="MIDC NWS"/>
    <n v="202307"/>
    <x v="6"/>
    <s v="PWR-PHYS"/>
    <d v="2023-07-28T00:00:00"/>
    <d v="2023-07-29T00:00:00"/>
    <d v="2023-07-27T00:00:00"/>
    <n v="-37.5"/>
    <s v="Custom"/>
    <n v="-1800"/>
    <n v="-10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323"/>
    <s v=""/>
    <s v="Sell"/>
    <x v="0"/>
    <s v=""/>
    <s v="MIDC NWS Market"/>
    <s v="MIDC NWS"/>
    <n v="202307"/>
    <x v="6"/>
    <s v="PWR-PHYS"/>
    <d v="2023-07-30T00:00:00"/>
    <d v="2023-07-31T00:00:00"/>
    <d v="2023-07-28T00:00:00"/>
    <n v="-25"/>
    <s v="Custom"/>
    <n v="-1200"/>
    <n v="-72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12"/>
    <x v="0"/>
    <x v="0"/>
    <s v="BPEC - LE"/>
    <n v="2304661"/>
    <s v="PCI Deal Key 533522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-86"/>
    <n v="-80098.399999999994"/>
    <n v="15253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AZPS"/>
    <s v="East"/>
    <s v="AZ"/>
    <s v="BP Energy Company"/>
    <s v="BPEC WSPP"/>
    <s v="WSPP"/>
    <s v="F"/>
    <s v="Volume 12"/>
    <s v=""/>
    <s v="Meritt-Johnson"/>
    <s v=""/>
    <s v=""/>
  </r>
  <r>
    <n v="3209"/>
    <x v="0"/>
    <x v="0"/>
    <s v="CALPINE - LE"/>
    <n v="2302611"/>
    <s v="PCI Deal Key 517414"/>
    <s v="Sell"/>
    <x v="0"/>
    <s v=""/>
    <s v="BPAT.PACW (BPAT) POR/POD"/>
    <s v="BPAT"/>
    <n v="202307"/>
    <x v="6"/>
    <s v="PWR-PHYS"/>
    <d v="2023-07-22T00:00:00"/>
    <d v="2023-07-22T00:00:00"/>
    <d v="2023-07-22T00:00:00"/>
    <n v="0"/>
    <s v="Custom"/>
    <n v="-675"/>
    <n v="-47250"/>
    <n v="152382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5506"/>
    <x v="0"/>
    <x v="0"/>
    <s v="CHEPUD - LE"/>
    <n v="1335611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0T00:00:00"/>
    <n v="0"/>
    <s v="ATC West"/>
    <n v="-11"/>
    <n v="-1513.38"/>
    <n v="152483"/>
    <s v="Internal"/>
    <s v="Short-term Firm Whls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212"/>
    <x v="0"/>
    <x v="0"/>
    <s v="CITIGRP - LE"/>
    <n v="2306356"/>
    <s v="PCI Deal Key 544219"/>
    <s v="Sell"/>
    <x v="0"/>
    <s v=""/>
    <s v="PALOVERDE500 (AZPS) POR/POD"/>
    <s v="AZPS"/>
    <n v="202307"/>
    <x v="6"/>
    <s v="PWR-PHYS"/>
    <d v="2023-07-25T00:00:00"/>
    <d v="2023-07-25T00:00:00"/>
    <d v="2023-08-23T00:00:00"/>
    <n v="0"/>
    <s v="Custom"/>
    <n v="-43"/>
    <n v="-40048.519999999997"/>
    <n v="152574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AZ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00076"/>
    <s v="PCI Deal Key 497781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40"/>
    <n v="-120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0823"/>
    <s v="PCI Deal Key 503576"/>
    <s v="Sell"/>
    <x v="0"/>
    <s v=""/>
    <s v="BPAT.PACW (BPAT) POR/POD"/>
    <s v="BPAT"/>
    <n v="202307"/>
    <x v="6"/>
    <s v="PWR-PHYS"/>
    <d v="2023-07-08T00:00:00"/>
    <d v="2023-07-08T00:00:00"/>
    <d v="2023-07-08T00:00:00"/>
    <n v="0"/>
    <s v="Custom"/>
    <n v="-50"/>
    <n v="-150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1102"/>
    <s v="PCI Deal Key 50642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5"/>
    <n v="-45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2768"/>
    <s v="PCI Deal Key 518412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5"/>
    <n v="-1500"/>
    <n v="152256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301237"/>
    <s v="99214729.062744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5900"/>
    <n v="152467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CONSTEG - LE"/>
    <n v="2301952"/>
    <s v="99223468.083307:071823.B"/>
    <s v="Sell"/>
    <x v="0"/>
    <s v=""/>
    <s v="COB Market"/>
    <s v="COB"/>
    <n v="202307"/>
    <x v="6"/>
    <s v="PWR-PHYS-ICE"/>
    <d v="2023-07-19T00:00:00"/>
    <d v="2023-07-19T00:00:00"/>
    <d v="2023-07-18T00:00:00"/>
    <n v="-25"/>
    <s v="6 x 16 / 7 to 22 West"/>
    <n v="-400"/>
    <n v="-49200"/>
    <n v="152467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DPI - LE"/>
    <n v="2299798"/>
    <s v=""/>
    <s v="Sell"/>
    <x v="0"/>
    <s v=""/>
    <s v="COB Market"/>
    <s v="COB"/>
    <n v="202307"/>
    <x v="6"/>
    <s v="PWR-PHYS"/>
    <d v="2023-07-01T00:00:00"/>
    <d v="2023-07-01T00:00:00"/>
    <d v="2023-06-29T00:00:00"/>
    <n v="-42"/>
    <s v="6 x 16 / 7 to 22 West"/>
    <n v="0"/>
    <n v="-0.02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Rounding"/>
    <s v="COB"/>
    <s v="West"/>
    <s v="CA"/>
    <s v="Dynasty Power Inc."/>
    <s v="DPI WSPP"/>
    <s v="WSPP"/>
    <s v="F"/>
    <s v="Volume 12"/>
    <s v="Rounding"/>
    <s v="Meritt-Johnson"/>
    <s v="MID-C"/>
    <s v="ICE"/>
  </r>
  <r>
    <n v="3203"/>
    <x v="0"/>
    <x v="0"/>
    <s v="DPI - LE"/>
    <n v="2299798"/>
    <s v=""/>
    <s v="Sell"/>
    <x v="0"/>
    <s v=""/>
    <s v="COB Market"/>
    <s v="COB"/>
    <n v="202307"/>
    <x v="6"/>
    <s v="PWR-PHYS"/>
    <d v="2023-07-01T00:00:00"/>
    <d v="2023-07-01T00:00:00"/>
    <d v="2023-06-29T00:00:00"/>
    <n v="-42"/>
    <s v="6 x 16 / 7 to 22 West"/>
    <n v="-671"/>
    <n v="-57712.71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397"/>
    <s v=""/>
    <s v="Sell"/>
    <x v="0"/>
    <s v=""/>
    <s v="COB Market"/>
    <s v="COB"/>
    <n v="202307"/>
    <x v="6"/>
    <s v="PWR-PHYS"/>
    <d v="2023-07-14T00:00:00"/>
    <d v="2023-07-15T00:00:00"/>
    <d v="2023-07-13T00:00:00"/>
    <n v="-50"/>
    <s v="6 x 16 / 7 to 22 West"/>
    <n v="-1600"/>
    <n v="-176448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571"/>
    <s v=""/>
    <s v="Sell"/>
    <x v="0"/>
    <s v=""/>
    <s v="COB Market"/>
    <s v="COB"/>
    <n v="202307"/>
    <x v="6"/>
    <s v="PWR-PHYS"/>
    <d v="2023-07-17T00:00:00"/>
    <d v="2023-07-17T00:00:00"/>
    <d v="2023-07-14T00:00:00"/>
    <n v="-50"/>
    <s v="6 x 16 / 7 to 22 West"/>
    <n v="-800"/>
    <n v="-86048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806"/>
    <s v=""/>
    <s v="Sell"/>
    <x v="0"/>
    <s v=""/>
    <s v="COB Market"/>
    <s v="COB"/>
    <n v="202307"/>
    <x v="6"/>
    <s v="PWR-PHYS"/>
    <d v="2023-07-18T00:00:00"/>
    <d v="2023-07-18T00:00:00"/>
    <d v="2023-07-17T00:00:00"/>
    <n v="-50"/>
    <s v="6 x 16 / 7 to 22 West"/>
    <n v="-800"/>
    <n v="-10497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920"/>
    <s v=""/>
    <s v="Sell"/>
    <x v="0"/>
    <s v=""/>
    <s v="COB Market"/>
    <s v="COB"/>
    <n v="202307"/>
    <x v="6"/>
    <s v="PWR-PHYS"/>
    <d v="2023-07-19T00:00:00"/>
    <d v="2023-07-19T00:00:00"/>
    <d v="2023-07-18T00:00:00"/>
    <n v="-50"/>
    <s v="6 x 16 / 7 to 22 West"/>
    <n v="-800"/>
    <n v="-9829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2081"/>
    <s v=""/>
    <s v="Sell"/>
    <x v="0"/>
    <s v=""/>
    <s v="COB Market"/>
    <s v="COB"/>
    <n v="202307"/>
    <x v="6"/>
    <s v="PWR-PHYS"/>
    <d v="2023-07-20T00:00:00"/>
    <d v="2023-07-20T00:00:00"/>
    <d v="2023-07-19T00:00:00"/>
    <n v="-50"/>
    <s v="6 x 16 / 7 to 22 West"/>
    <n v="-800"/>
    <n v="-11369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2306"/>
    <s v=""/>
    <s v="Sell"/>
    <x v="0"/>
    <s v=""/>
    <s v="COB Market"/>
    <s v="COB"/>
    <n v="202307"/>
    <x v="6"/>
    <s v="PWR-PHYS"/>
    <d v="2023-07-21T00:00:00"/>
    <d v="2023-07-22T00:00:00"/>
    <d v="2023-07-20T00:00:00"/>
    <n v="-50"/>
    <s v="6 x 16 / 7 to 22 West"/>
    <n v="-1600"/>
    <n v="-204464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12"/>
    <x v="0"/>
    <x v="0"/>
    <s v="DPI - LE"/>
    <n v="2304650"/>
    <s v="PCI Deal Key 533365"/>
    <s v="Sell"/>
    <x v="0"/>
    <s v=""/>
    <s v="PALOVERDE500 (AZPS) POR/POD"/>
    <s v="AZPS"/>
    <n v="202307"/>
    <x v="6"/>
    <s v="PWR-PHYS"/>
    <d v="2023-07-07T00:00:00"/>
    <d v="2023-07-07T00:00:00"/>
    <d v="2023-08-10T00:00:00"/>
    <n v="0"/>
    <s v="Custom"/>
    <n v="-50"/>
    <n v="-4127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2"/>
    <s v="PCI Deal Key 533376"/>
    <s v="Sell"/>
    <x v="0"/>
    <s v=""/>
    <s v="MDWP (LDWP) POR/POD"/>
    <s v="LDWP"/>
    <n v="202307"/>
    <x v="6"/>
    <s v="PWR-PHYS"/>
    <d v="2023-07-15T00:00:00"/>
    <d v="2023-07-15T00:00:00"/>
    <d v="2023-08-10T00:00:00"/>
    <n v="0"/>
    <s v="Custom"/>
    <n v="-1"/>
    <n v="-265.24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3"/>
    <s v="PCI Deal Key 533379"/>
    <s v="Sell"/>
    <x v="0"/>
    <s v=""/>
    <s v="MDWP (LDWP) POR/POD"/>
    <s v="LDWP"/>
    <n v="202307"/>
    <x v="6"/>
    <s v="PWR-PHYS"/>
    <d v="2023-07-19T00:00:00"/>
    <d v="2023-07-19T00:00:00"/>
    <d v="2023-08-10T00:00:00"/>
    <n v="0"/>
    <s v="Custom"/>
    <n v="-20"/>
    <n v="-4755.2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4"/>
    <s v="PCI Deal Key 533381"/>
    <s v="Sell"/>
    <x v="0"/>
    <s v=""/>
    <s v="MDWP (LDWP) POR/POD"/>
    <s v="LDWP"/>
    <n v="202307"/>
    <x v="6"/>
    <s v="PWR-PHYS"/>
    <d v="2023-07-25T00:00:00"/>
    <d v="2023-07-25T00:00:00"/>
    <d v="2023-08-10T00:00:00"/>
    <n v="0"/>
    <s v="Custom"/>
    <n v="-42"/>
    <n v="-18262.849999999999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DPI - LE"/>
    <n v="2304655"/>
    <s v="PCI Deal Key 533383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-43"/>
    <n v="-40048.519999999997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3209"/>
    <x v="0"/>
    <x v="0"/>
    <s v="EWEB - LE"/>
    <n v="2300074"/>
    <s v="PCI Deal Key 497776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25"/>
    <n v="-35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696"/>
    <s v="PCI Deal Key 503352"/>
    <s v="Sell"/>
    <x v="0"/>
    <s v=""/>
    <s v="BPAT.PACW (BPAT) POR/POD"/>
    <s v="BPAT"/>
    <n v="202307"/>
    <x v="6"/>
    <s v="PWR-PHYS"/>
    <d v="2023-07-07T00:00:00"/>
    <d v="2023-07-07T00:00:00"/>
    <d v="2023-07-07T00:00:00"/>
    <n v="-0.6"/>
    <s v="Custom"/>
    <n v="-15"/>
    <n v="-6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822"/>
    <s v="PCI Deal Key 503574"/>
    <s v="Sell"/>
    <x v="0"/>
    <s v=""/>
    <s v="BPAT.PACW (BPAT) POR/POD"/>
    <s v="BPAT"/>
    <n v="202307"/>
    <x v="6"/>
    <s v="PWR-PHYS"/>
    <d v="2023-07-08T00:00:00"/>
    <d v="2023-07-08T00:00:00"/>
    <d v="2023-07-08T00:00:00"/>
    <n v="0"/>
    <s v="Custom"/>
    <n v="-50"/>
    <n v="-15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962"/>
    <s v="PCI Deal Key 504628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20"/>
    <n v="-6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101"/>
    <s v="PCI Deal Key 50642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68"/>
    <n v="-215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115"/>
    <s v="PCI Deal Key 506459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0"/>
    <n v="-7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262"/>
    <s v="PCI Deal Key 507512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20"/>
    <n v="-52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454"/>
    <s v="PCI Deal Key 509313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147"/>
    <n v="-735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7"/>
    <x v="6"/>
    <s v="PWR-PHYS-RSE"/>
    <d v="2015-10-08T00:00:00"/>
    <d v="2025-12-31T00:00:00"/>
    <d v="2015-11-19T00:00:00"/>
    <n v="0"/>
    <s v="ATC West"/>
    <n v="-54"/>
    <n v="-7281.56"/>
    <n v="152534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1687"/>
    <s v="PCI Deal Key 510870"/>
    <s v="Sell"/>
    <x v="0"/>
    <s v=""/>
    <s v="FOURCORNE345 (TEPC) POR/POD"/>
    <s v="TEPC"/>
    <n v="202307"/>
    <x v="6"/>
    <s v="PWR-PHYS"/>
    <d v="2023-07-14T00:00:00"/>
    <d v="2023-07-14T00:00:00"/>
    <d v="2023-07-14T00:00:00"/>
    <n v="0"/>
    <s v="Custom"/>
    <n v="-35"/>
    <n v="-2625"/>
    <n v="152444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TEPC"/>
    <s v="East"/>
    <s v="NM"/>
    <s v="Guzman Energy, LLC"/>
    <s v="GUZMAN WSPP"/>
    <s v="WSPP"/>
    <s v="F"/>
    <s v="Volume 12"/>
    <s v=""/>
    <s v="Meritt-Johnson"/>
    <s v=""/>
    <s v=""/>
  </r>
  <r>
    <n v="3219"/>
    <x v="0"/>
    <x v="0"/>
    <s v="GUZMAN - LE"/>
    <n v="2301713"/>
    <s v="PCI Deal Key 510908"/>
    <s v="Sell"/>
    <x v="0"/>
    <s v=""/>
    <s v="DJ (PPW) POR/POD"/>
    <s v="WYOEAST"/>
    <n v="202307"/>
    <x v="6"/>
    <s v="PWR-PHYS"/>
    <d v="2023-07-15T00:00:00"/>
    <d v="2023-07-15T00:00:00"/>
    <d v="2023-07-15T00:00:00"/>
    <n v="0"/>
    <s v="Custom"/>
    <n v="-20"/>
    <n v="-1200"/>
    <n v="152444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300964"/>
    <s v="PCI Deal Key 504636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50"/>
    <n v="-1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074"/>
    <s v="PCI Deal Key 506318"/>
    <s v="Sell"/>
    <x v="0"/>
    <s v=""/>
    <s v="BPAT.PACW (PPW) POR/POD"/>
    <s v="W MAIN"/>
    <n v="202307"/>
    <x v="6"/>
    <s v="PWR-PHYS"/>
    <d v="2023-07-11T00:00:00"/>
    <d v="2023-07-11T00:00:00"/>
    <d v="2023-07-11T00:00:00"/>
    <n v="-11.1111111111111"/>
    <s v="Custom"/>
    <n v="-300"/>
    <n v="-10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1111"/>
    <s v="PCI Deal Key 506453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400"/>
    <n v="-14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117"/>
    <s v="PCI Deal Key 506476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179"/>
    <s v="PCI Deal Key 50650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6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233"/>
    <s v="PCI Deal Key 507376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00"/>
    <n v="-4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239"/>
    <s v="PCI Deal Key 507390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250"/>
    <n v="-10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388"/>
    <s v="PCI Deal Key 509166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550"/>
    <n v="-2675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452"/>
    <s v="PCI Deal Key 509307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100"/>
    <n v="-5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561"/>
    <s v="PCI Deal Key 510628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300"/>
    <n v="-16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632"/>
    <s v="PCI Deal Key 510773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175"/>
    <n v="-10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01824"/>
    <s v="99219527.071725:071723.B"/>
    <s v="Sell"/>
    <x v="0"/>
    <s v=""/>
    <s v="COB Market"/>
    <s v="COB"/>
    <n v="202307"/>
    <x v="6"/>
    <s v="PWR-PHYS-ICE"/>
    <d v="2023-07-18T00:00:00"/>
    <d v="2023-07-18T00:00:00"/>
    <d v="2023-07-17T00:00:00"/>
    <n v="-25"/>
    <s v="6 x 16 / 7 to 22 West"/>
    <n v="-400"/>
    <n v="-52400"/>
    <n v="152576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2294"/>
    <s v="PCI Deal Key 515759"/>
    <s v="Sell"/>
    <x v="0"/>
    <s v=""/>
    <s v="BPAT.PACW (BPAT) POR/POD"/>
    <s v="BPAT"/>
    <n v="202307"/>
    <x v="6"/>
    <s v="PWR-PHYS"/>
    <d v="2023-07-20T00:00:00"/>
    <d v="2023-07-20T00:00:00"/>
    <d v="2023-07-20T00:00:00"/>
    <n v="-2"/>
    <s v="Custom"/>
    <n v="-50"/>
    <n v="-375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2340"/>
    <s v="PCI Deal Key 515861"/>
    <s v="Sell"/>
    <x v="0"/>
    <s v=""/>
    <s v="BPAT.PACW (BPAT) POR/POD"/>
    <s v="BPAT"/>
    <n v="202307"/>
    <x v="6"/>
    <s v="PWR-PHYS"/>
    <d v="2023-07-20T00:00:00"/>
    <d v="2023-07-20T00:00:00"/>
    <d v="2023-07-20T00:00:00"/>
    <n v="0"/>
    <s v="Custom"/>
    <n v="-100"/>
    <n v="-7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7"/>
    <x v="6"/>
    <s v="PWR-PHYS-RSE"/>
    <d v="2014-01-01T00:00:00"/>
    <d v="2025-12-31T00:00:00"/>
    <d v="2013-12-20T00:00:00"/>
    <n v="0"/>
    <s v="ATC West"/>
    <n v="-8"/>
    <n v="-646.72"/>
    <n v="15243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4T00:00:00"/>
    <n v="0"/>
    <s v="ATC West"/>
    <n v="-2"/>
    <n v="-161.68"/>
    <n v="15243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305821"/>
    <s v="PCI Deal Key 540697"/>
    <s v="Sell"/>
    <x v="0"/>
    <s v=""/>
    <s v="MDWP (LDWP) POR/POD"/>
    <s v="LDWP"/>
    <n v="202307"/>
    <x v="6"/>
    <s v="PWR-PHYS"/>
    <d v="2023-07-05T00:00:00"/>
    <d v="2023-07-05T00:00:00"/>
    <d v="2023-08-18T00:00:00"/>
    <n v="0"/>
    <s v="Custom"/>
    <n v="-25"/>
    <n v="-1973.75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2"/>
    <s v="PCI Deal Key 540699"/>
    <s v="Sell"/>
    <x v="0"/>
    <s v=""/>
    <s v="MDWP (LDWP) POR/POD"/>
    <s v="LDWP"/>
    <n v="202307"/>
    <x v="6"/>
    <s v="PWR-PHYS"/>
    <d v="2023-07-09T00:00:00"/>
    <d v="2023-07-09T00:00:00"/>
    <d v="2023-08-18T00:00:00"/>
    <n v="0"/>
    <s v="Custom"/>
    <n v="-41"/>
    <n v="-2382.56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3"/>
    <s v="PCI Deal Key 540701"/>
    <s v="Sell"/>
    <x v="0"/>
    <s v=""/>
    <s v="MDWP (LDWP) POR/POD"/>
    <s v="LDWP"/>
    <n v="202307"/>
    <x v="6"/>
    <s v="PWR-PHYS"/>
    <d v="2023-07-14T00:00:00"/>
    <d v="2023-07-14T00:00:00"/>
    <d v="2023-08-18T00:00:00"/>
    <n v="0"/>
    <s v="Custom"/>
    <n v="-4"/>
    <n v="-270.08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5826"/>
    <s v="PCI Deal Key 540708"/>
    <s v="Sell"/>
    <x v="0"/>
    <s v=""/>
    <s v="DJ (PPW) POR/POD"/>
    <s v="WYOEAST"/>
    <n v="202307"/>
    <x v="6"/>
    <s v="PWR-PHYS"/>
    <d v="2023-07-15T00:00:00"/>
    <d v="2023-07-15T00:00:00"/>
    <d v="2023-08-18T00:00:00"/>
    <n v="-1"/>
    <s v="Custom"/>
    <n v="-1"/>
    <n v="-181.09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7"/>
    <s v="PCI Deal Key 540710"/>
    <s v="Sell"/>
    <x v="0"/>
    <s v=""/>
    <s v="MDWP (LDWP) POR/POD"/>
    <s v="LDWP"/>
    <n v="202307"/>
    <x v="6"/>
    <s v="PWR-PHYS"/>
    <d v="2023-07-15T00:00:00"/>
    <d v="2023-07-15T00:00:00"/>
    <d v="2023-08-18T00:00:00"/>
    <n v="0"/>
    <s v="Custom"/>
    <n v="-5"/>
    <n v="-1144.8599999999999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8"/>
    <s v="PCI Deal Key 540712"/>
    <s v="Sell"/>
    <x v="0"/>
    <s v=""/>
    <s v="MDWP (LDWP) POR/POD"/>
    <s v="LDWP"/>
    <n v="202307"/>
    <x v="6"/>
    <s v="PWR-PHYS"/>
    <d v="2023-07-20T00:00:00"/>
    <d v="2023-07-20T00:00:00"/>
    <d v="2023-08-18T00:00:00"/>
    <n v="0"/>
    <s v="Custom"/>
    <n v="-32"/>
    <n v="-18189.91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9"/>
    <s v="PCI Deal Key 540714"/>
    <s v="Sell"/>
    <x v="0"/>
    <s v=""/>
    <s v="MDWP (LDWP) POR/POD"/>
    <s v="LDWP"/>
    <n v="202307"/>
    <x v="6"/>
    <s v="PWR-PHYS"/>
    <d v="2023-07-25T00:00:00"/>
    <d v="2023-07-25T00:00:00"/>
    <d v="2023-08-18T00:00:00"/>
    <n v="0"/>
    <s v="Custom"/>
    <n v="-23"/>
    <n v="-7089.52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3"/>
    <x v="0"/>
    <x v="0"/>
    <s v="MERCUEG - LE"/>
    <n v="2299901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-400"/>
    <n v="-53200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299901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0"/>
    <n v="-0.01"/>
    <n v="152672"/>
    <s v="Internal"/>
    <s v="Short-term Firm Whls"/>
    <s v="11_PWR_Actuals_Event"/>
    <s v="NSS-TRANS-DA"/>
    <s v="NSS_TRANSACTIONS"/>
    <s v="MERCUEG - BU"/>
    <s v="Accrual"/>
    <s v="7837"/>
    <s v="No"/>
    <s v="Non-Trading"/>
    <s v="Invoice Adjustment"/>
    <s v="COB"/>
    <s v="West"/>
    <s v="CA"/>
    <s v="Mercuria Energy America, LLC"/>
    <s v="MERCUEG EEI"/>
    <s v="EEI"/>
    <s v="F"/>
    <s v="Volume 12"/>
    <s v="Invoice Rounding Adjustment"/>
    <s v="Meritt-Johnson"/>
    <s v=""/>
    <s v=""/>
  </r>
  <r>
    <n v="3203"/>
    <x v="0"/>
    <x v="0"/>
    <s v="MERCUEG - LE"/>
    <n v="2299903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-400"/>
    <n v="-53000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234"/>
    <s v="99213977.062032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59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235"/>
    <s v="99213977.062032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66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431"/>
    <s v="99216639.064007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8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432"/>
    <s v="99216639.064007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4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928"/>
    <s v=""/>
    <s v="Sell"/>
    <x v="0"/>
    <s v=""/>
    <s v="COB Market"/>
    <s v="COB"/>
    <n v="202307"/>
    <x v="6"/>
    <s v="PWR-PHYS"/>
    <d v="2023-07-19T00:00:00"/>
    <d v="2023-07-19T00:00:00"/>
    <d v="2023-07-18T00:00:00"/>
    <n v="-50"/>
    <s v="6 x 16 / 7 to 22 West"/>
    <n v="-800"/>
    <n v="-98296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5"/>
    <x v="0"/>
    <x v="0"/>
    <s v="MERCUEG - LE"/>
    <n v="2304555"/>
    <s v="Bookout tag 80724RTV"/>
    <s v="Sell"/>
    <x v="0"/>
    <s v=""/>
    <s v="MONA Market"/>
    <s v="MONA"/>
    <n v="202307"/>
    <x v="6"/>
    <s v="PWR-PHYS"/>
    <d v="2023-07-25T00:00:00"/>
    <d v="2023-07-25T00:00:00"/>
    <d v="2023-08-09T00:00:00"/>
    <n v="-1.75"/>
    <s v="Custom"/>
    <n v="-42"/>
    <n v="-18262.849999999999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305661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-2"/>
    <n v="-327.88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305695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-2"/>
    <n v="-475.52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3"/>
    <x v="0"/>
    <x v="0"/>
    <s v="MSCG - LE"/>
    <n v="2301628"/>
    <s v="99224594.084306:071423.B"/>
    <s v="Sell"/>
    <x v="0"/>
    <s v=""/>
    <s v="COB Market"/>
    <s v="COB"/>
    <n v="202307"/>
    <x v="6"/>
    <s v="PWR-PHYS-ICE"/>
    <d v="2023-07-17T00:00:00"/>
    <d v="2023-07-17T00:00:00"/>
    <d v="2023-07-14T00:00:00"/>
    <n v="-25"/>
    <s v="6 x 16 / 7 to 22 West"/>
    <n v="-400"/>
    <n v="-44800"/>
    <n v="15257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2947"/>
    <s v="PCI Deal Key 519495"/>
    <s v="Sell"/>
    <x v="0"/>
    <s v=""/>
    <s v="MDWP (PPW) POR/POD"/>
    <s v="MONA"/>
    <n v="202307"/>
    <x v="6"/>
    <s v="PWR-PHYS"/>
    <d v="2023-07-25T00:00:00"/>
    <d v="2023-07-25T00:00:00"/>
    <d v="2023-07-25T00:00:00"/>
    <n v="0"/>
    <s v="Custom"/>
    <n v="-74"/>
    <n v="-5920"/>
    <n v="152579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303310"/>
    <s v="99216853.063908:072823.B"/>
    <s v="Sell"/>
    <x v="0"/>
    <s v=""/>
    <s v="COB Market"/>
    <s v="COB"/>
    <n v="202307"/>
    <x v="6"/>
    <s v="PWR-PHYS-ICE"/>
    <d v="2023-07-31T00:00:00"/>
    <d v="2023-07-31T00:00:00"/>
    <d v="2023-07-28T00:00:00"/>
    <n v="-25"/>
    <s v="6 x 16 / 7 to 22 West"/>
    <n v="-400"/>
    <n v="-48000"/>
    <n v="15257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8"/>
    <n v="-1224.1300000000001"/>
    <n v="152406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NWCORP - LE"/>
    <n v="2300978"/>
    <s v="PCI Deal Key 504734"/>
    <s v="Sell"/>
    <x v="0"/>
    <s v=""/>
    <s v="BPAT.PACW (BPAT) POR/POD"/>
    <s v="BPAT"/>
    <n v="202307"/>
    <x v="6"/>
    <s v="PWR-PHYS"/>
    <d v="2023-07-10T00:00:00"/>
    <d v="2023-07-10T00:00:00"/>
    <d v="2023-07-10T00:00:00"/>
    <n v="-16.6666666666667"/>
    <s v="Custom"/>
    <n v="-500"/>
    <n v="-16300"/>
    <n v="152375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301103"/>
    <s v="PCI Deal Key 506424"/>
    <s v="Sell"/>
    <x v="0"/>
    <s v=""/>
    <s v="BPAT.PACW (BPAT) POR/POD"/>
    <s v="BPAT"/>
    <n v="202307"/>
    <x v="6"/>
    <s v="PWR-PHYS"/>
    <d v="2023-07-11T00:00:00"/>
    <d v="2023-07-11T00:00:00"/>
    <d v="2023-07-11T00:00:00"/>
    <n v="-5.5555555555555598"/>
    <s v="Custom"/>
    <n v="-150"/>
    <n v="-6000"/>
    <n v="152375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16"/>
    <n v="-827.9"/>
    <n v="152410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300068"/>
    <s v="PCI Deal Key 497750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00"/>
    <n v="-28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069"/>
    <s v="PCI Deal Key 497756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00"/>
    <n v="-28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79"/>
    <s v="PCI Deal Key 504736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80"/>
    <s v="PCI Deal Key 504738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81"/>
    <s v="PCI Deal Key 504740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178"/>
    <s v="PCI Deal Key 50650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75"/>
    <n v="-4125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217"/>
    <s v="PCI Deal Key 507359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25"/>
    <n v="-5375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260"/>
    <s v="PCI Deal Key 507508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200"/>
    <n v="-8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2115"/>
    <s v="PCI Deal Key 514780"/>
    <s v="Sell"/>
    <x v="0"/>
    <s v=""/>
    <s v="BPAT.PACW (BPAT) POR/POD"/>
    <s v="BPAT"/>
    <n v="202307"/>
    <x v="6"/>
    <s v="PWR-PHYS"/>
    <d v="2023-07-19T00:00:00"/>
    <d v="2023-07-19T00:00:00"/>
    <d v="2023-07-19T00:00:00"/>
    <n v="0"/>
    <s v="Custom"/>
    <n v="-150"/>
    <n v="-105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1422"/>
    <s v=""/>
    <s v="Sell"/>
    <x v="0"/>
    <s v=""/>
    <s v="BRDY (PPW) POR/POD"/>
    <s v="Brady"/>
    <n v="202307"/>
    <x v="6"/>
    <s v="PWR-PHYS"/>
    <d v="2023-07-14T00:00:00"/>
    <d v="2023-07-15T00:00:00"/>
    <d v="2023-07-13T00:00:00"/>
    <n v="-14"/>
    <s v="6 x 16 / 7 to 22 West"/>
    <n v="-448"/>
    <n v="-43456"/>
    <n v="152449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01054"/>
    <s v="PCI Deal Key 504762"/>
    <s v="Sell"/>
    <x v="0"/>
    <s v=""/>
    <s v="FOURCORNE345 (PNM) POR/POD"/>
    <s v="PNM"/>
    <n v="202307"/>
    <x v="6"/>
    <s v="PWR-PHYS"/>
    <d v="2023-07-10T00:00:00"/>
    <d v="2023-07-10T00:00:00"/>
    <d v="2023-07-10T00:00:00"/>
    <n v="0"/>
    <s v="Custom"/>
    <n v="-35"/>
    <n v="-1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071"/>
    <s v="PCI Deal Key 506304"/>
    <s v="Sell"/>
    <x v="0"/>
    <s v=""/>
    <s v="FOURCORNE345 (PNM) POR/POD"/>
    <s v="PNM"/>
    <n v="202307"/>
    <x v="6"/>
    <s v="PWR-PHYS"/>
    <d v="2023-07-11T00:00:00"/>
    <d v="2023-07-11T00:00:00"/>
    <d v="2023-07-11T00:00:00"/>
    <n v="0"/>
    <s v="Custom"/>
    <n v="-75"/>
    <n v="-3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098"/>
    <s v="PCI Deal Key 506411"/>
    <s v="Sell"/>
    <x v="0"/>
    <s v=""/>
    <s v="FOURCORNE345 (PNM) POR/POD"/>
    <s v="PNM"/>
    <n v="202307"/>
    <x v="6"/>
    <s v="PWR-PHYS"/>
    <d v="2023-07-11T00:00:00"/>
    <d v="2023-07-11T00:00:00"/>
    <d v="2023-07-11T00:00:00"/>
    <n v="0"/>
    <s v="Custom"/>
    <n v="-134"/>
    <n v="-536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384"/>
    <s v="PCI Deal Key 509154"/>
    <s v="Sell"/>
    <x v="0"/>
    <s v=""/>
    <s v="FOURCORNE345 (PPW) POR/POD"/>
    <s v="4C"/>
    <n v="202307"/>
    <x v="6"/>
    <s v="PWR-PHYS"/>
    <d v="2023-07-13T00:00:00"/>
    <d v="2023-07-13T00:00:00"/>
    <d v="2023-07-13T00:00:00"/>
    <n v="0"/>
    <s v="Custom"/>
    <n v="-195"/>
    <n v="-90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2516"/>
    <s v="non CAISO source"/>
    <s v="Sell"/>
    <x v="0"/>
    <s v=""/>
    <s v="4C Market"/>
    <s v="4C"/>
    <n v="202307"/>
    <x v="6"/>
    <s v="PWR-PHYS"/>
    <d v="2023-07-24T00:00:00"/>
    <d v="2023-07-24T00:00:00"/>
    <d v="2023-07-21T00:00:00"/>
    <n v="-25"/>
    <s v="6 x 16 / 7 to 22 West"/>
    <n v="-400"/>
    <n v="-58000"/>
    <n v="152391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3244"/>
    <s v="PCI Deal Key 521763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25"/>
    <n v="-8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3481"/>
    <s v="PCI Deal Key 523979"/>
    <s v="Sell"/>
    <x v="0"/>
    <s v=""/>
    <s v="FOURCORNE345 (PPW) POR/POD"/>
    <s v="4C"/>
    <n v="202307"/>
    <x v="6"/>
    <s v="PWR-PHYS"/>
    <d v="2023-07-31T00:00:00"/>
    <d v="2023-07-31T00:00:00"/>
    <d v="2023-07-31T00:00:00"/>
    <n v="0"/>
    <s v="Custom"/>
    <n v="-40"/>
    <n v="-320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0268"/>
    <s v="PCI Deal Key 499199"/>
    <s v="Sell"/>
    <x v="0"/>
    <s v=""/>
    <s v="BORA (IPCO) POR/POD"/>
    <s v="IPCO"/>
    <n v="202307"/>
    <x v="6"/>
    <s v="PWR-PHYS"/>
    <d v="2023-07-03T00:00:00"/>
    <d v="2023-07-03T00:00:00"/>
    <d v="2023-07-03T00:00:00"/>
    <n v="-4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269"/>
    <s v="PCI Deal Key 499208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10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70"/>
    <s v="PCI Deal Key 499232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71"/>
    <s v="PCI Deal Key 499234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86"/>
    <s v="PCI Deal Key 499264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287"/>
    <s v="PCI Deal Key 499270"/>
    <s v="Sell"/>
    <x v="0"/>
    <s v=""/>
    <s v="BORA (IPCO) POR/POD"/>
    <s v="IPCO"/>
    <n v="202307"/>
    <x v="6"/>
    <s v="PWR-PHYS"/>
    <d v="2023-07-03T00:00:00"/>
    <d v="2023-07-03T00:00:00"/>
    <d v="2023-07-03T00:00:00"/>
    <n v="-1.0309278350515498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288"/>
    <s v="PCI Deal Key 499272"/>
    <s v="Sell"/>
    <x v="0"/>
    <s v=""/>
    <s v="BORA (IPCO) POR/POD"/>
    <s v="IPCO"/>
    <n v="202307"/>
    <x v="6"/>
    <s v="PWR-PHYS"/>
    <d v="2023-07-03T00:00:00"/>
    <d v="2023-07-03T00:00:00"/>
    <d v="2023-07-03T00:00:00"/>
    <n v="-0.68965517241379304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57"/>
    <s v="PCI Deal Key 499314"/>
    <s v="Sell"/>
    <x v="0"/>
    <s v=""/>
    <s v="BORA (IPCO) POR/POD"/>
    <s v="IPCO"/>
    <n v="202307"/>
    <x v="6"/>
    <s v="PWR-PHYS"/>
    <d v="2023-07-03T00:00:00"/>
    <d v="2023-07-03T00:00:00"/>
    <d v="2023-07-03T00:00:00"/>
    <n v="-0.68965517241379304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4"/>
    <s v="PCI Deal Key 499352"/>
    <s v="Sell"/>
    <x v="0"/>
    <s v=""/>
    <s v="BORA (IPCO) POR/POD"/>
    <s v="IPCO"/>
    <n v="202307"/>
    <x v="6"/>
    <s v="PWR-PHYS"/>
    <d v="2023-07-04T00:00:00"/>
    <d v="2023-07-04T00:00:00"/>
    <d v="2023-07-04T00:00:00"/>
    <n v="-0.826446280991736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5"/>
    <s v="PCI Deal Key 499373"/>
    <s v="Sell"/>
    <x v="0"/>
    <s v=""/>
    <s v="BORA (IPCO) POR/POD"/>
    <s v="IPCO"/>
    <n v="202307"/>
    <x v="6"/>
    <s v="PWR-PHYS"/>
    <d v="2023-07-04T00:00:00"/>
    <d v="2023-07-04T00:00:00"/>
    <d v="2023-07-04T00:00:00"/>
    <n v="-2.0408163265306101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6"/>
    <s v="PCI Deal Key 499376"/>
    <s v="Sell"/>
    <x v="0"/>
    <s v=""/>
    <s v="BRDY (IPCO) POR/POD"/>
    <s v="IPCO"/>
    <n v="202307"/>
    <x v="6"/>
    <s v="PWR-PHYS"/>
    <d v="2023-07-04T00:00:00"/>
    <d v="2023-07-04T00:00:00"/>
    <d v="2023-07-04T00:00:00"/>
    <n v="-0.52866242038216593"/>
    <s v="Custom"/>
    <n v="-166"/>
    <n v="-664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7"/>
    <s v="PCI Deal Key 499397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4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398"/>
    <s v="PCI Deal Key 499395"/>
    <s v="Sell"/>
    <x v="0"/>
    <s v=""/>
    <s v="BORA (IPCO) POR/POD"/>
    <s v="IPCO"/>
    <n v="202307"/>
    <x v="6"/>
    <s v="PWR-PHYS"/>
    <d v="2023-07-04T00:00:00"/>
    <d v="2023-07-04T00:00:00"/>
    <d v="2023-07-04T00:00:00"/>
    <n v="-1.1764705882352899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9"/>
    <s v="PCI Deal Key 499416"/>
    <s v="Sell"/>
    <x v="0"/>
    <s v=""/>
    <s v="BORA (IPCO) POR/POD"/>
    <s v="IPCO"/>
    <n v="202307"/>
    <x v="6"/>
    <s v="PWR-PHYS"/>
    <d v="2023-07-04T00:00:00"/>
    <d v="2023-07-04T00:00:00"/>
    <d v="2023-07-04T00:00:00"/>
    <n v="-0.63694267515923608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00"/>
    <s v="PCI Deal Key 499418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24"/>
    <s v="PCI Deal Key 499440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25"/>
    <s v="PCI Deal Key 499442"/>
    <s v="Sell"/>
    <x v="0"/>
    <s v=""/>
    <s v="BORA (IPCO) POR/POD"/>
    <s v="IPCO"/>
    <n v="202307"/>
    <x v="6"/>
    <s v="PWR-PHYS"/>
    <d v="2023-07-04T00:00:00"/>
    <d v="2023-07-04T00:00:00"/>
    <d v="2023-07-04T00:00:00"/>
    <n v="-0.826446280991736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0"/>
    <s v="PCI Deal Key 500578"/>
    <s v="Sell"/>
    <x v="0"/>
    <s v=""/>
    <s v="BORA (IPCO) POR/POD"/>
    <s v="IPCO"/>
    <n v="202307"/>
    <x v="6"/>
    <s v="PWR-PHYS"/>
    <d v="2023-07-05T00:00:00"/>
    <d v="2023-07-05T00:00:00"/>
    <d v="2023-07-05T00:00:00"/>
    <n v="-0.826446280991736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1"/>
    <s v="PCI Deal Key 500580"/>
    <s v="Sell"/>
    <x v="0"/>
    <s v=""/>
    <s v="BRDY (IPCO) POR/POD"/>
    <s v="IPCO"/>
    <n v="202307"/>
    <x v="6"/>
    <s v="PWR-PHYS"/>
    <d v="2023-07-05T00:00:00"/>
    <d v="2023-07-05T00:00:00"/>
    <d v="2023-07-05T00:00:00"/>
    <n v="-0.73770491803278704"/>
    <s v="Custom"/>
    <n v="-9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4"/>
    <s v="PCI Deal Key 500588"/>
    <s v="Sell"/>
    <x v="0"/>
    <s v=""/>
    <s v="BORA (IPCO) POR/POD"/>
    <s v="IPCO"/>
    <n v="202307"/>
    <x v="6"/>
    <s v="PWR-PHYS"/>
    <d v="2023-07-05T00:00:00"/>
    <d v="2023-07-05T00:00:00"/>
    <d v="2023-07-05T00:00:00"/>
    <n v="-0.51813471502590702"/>
    <s v="Custom"/>
    <n v="-100"/>
    <n v="-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5"/>
    <s v="PCI Deal Key 500590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360"/>
    <n v="-1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64"/>
    <s v="PCI Deal Key 500644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400"/>
    <n v="-2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65"/>
    <s v="PCI Deal Key 500646"/>
    <s v="Sell"/>
    <x v="0"/>
    <s v=""/>
    <s v="BORA (IPCO) POR/POD"/>
    <s v="IPCO"/>
    <n v="202307"/>
    <x v="6"/>
    <s v="PWR-PHYS"/>
    <d v="2023-07-05T00:00:00"/>
    <d v="2023-07-05T00:00:00"/>
    <d v="2023-07-05T00:00:00"/>
    <n v="-1.63934426229508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71"/>
    <s v="PCI Deal Key 500680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400"/>
    <n v="-2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72"/>
    <s v="PCI Deal Key 500678"/>
    <s v="Sell"/>
    <x v="0"/>
    <s v=""/>
    <s v="BORA (IPCO) POR/POD"/>
    <s v="IPCO"/>
    <n v="202307"/>
    <x v="6"/>
    <s v="PWR-PHYS"/>
    <d v="2023-07-05T00:00:00"/>
    <d v="2023-07-05T00:00:00"/>
    <d v="2023-07-05T00:00:00"/>
    <n v="-0.63694267515923608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473"/>
    <s v="PCI Deal Key 500701"/>
    <s v="Sell"/>
    <x v="0"/>
    <s v=""/>
    <s v="BPAT.PACW (BPAT) POR/POD"/>
    <s v="BPAT"/>
    <n v="202307"/>
    <x v="6"/>
    <s v="PWR-PHYS"/>
    <d v="2023-07-05T00:00:00"/>
    <d v="2023-07-05T00:00:00"/>
    <d v="2023-07-05T00:00:00"/>
    <n v="0"/>
    <s v="Custom"/>
    <n v="-450"/>
    <n v="-24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529"/>
    <s v="PCI Deal Key 500737"/>
    <s v="Sell"/>
    <x v="0"/>
    <s v=""/>
    <s v="BORA (IPCO) POR/POD"/>
    <s v="IPCO"/>
    <n v="202307"/>
    <x v="6"/>
    <s v="PWR-PHYS"/>
    <d v="2023-07-05T00:00:00"/>
    <d v="2023-07-05T00:00:00"/>
    <d v="2023-07-05T00:00:00"/>
    <n v="-4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573"/>
    <s v="PCI Deal Key 501624"/>
    <s v="Sell"/>
    <x v="0"/>
    <s v=""/>
    <s v="BORA (IPCO) POR/POD"/>
    <s v="IPCO"/>
    <n v="202307"/>
    <x v="6"/>
    <s v="PWR-PHYS"/>
    <d v="2023-07-06T00:00:00"/>
    <d v="2023-07-06T00:00:00"/>
    <d v="2023-07-06T00:00:00"/>
    <n v="-0.55248618784530401"/>
    <s v="Custom"/>
    <n v="-200"/>
    <n v="-10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574"/>
    <s v="PCI Deal Key 501626"/>
    <s v="Sell"/>
    <x v="0"/>
    <s v=""/>
    <s v="MDWP (LDWP) POR/POD"/>
    <s v="LDWP"/>
    <n v="202307"/>
    <x v="6"/>
    <s v="PWR-PHYS"/>
    <d v="2023-07-06T00:00:00"/>
    <d v="2023-07-06T00:00:00"/>
    <d v="2023-07-06T00:00:00"/>
    <n v="0"/>
    <s v="Custom"/>
    <n v="-3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731"/>
    <s v="PCI Deal Key 503419"/>
    <s v="Sell"/>
    <x v="0"/>
    <s v=""/>
    <s v="MDWP (PPW) POR/POD"/>
    <s v="MONA"/>
    <n v="202307"/>
    <x v="6"/>
    <s v="PWR-PHYS"/>
    <d v="2023-07-07T00:00:00"/>
    <d v="2023-07-07T00:00:00"/>
    <d v="2023-07-07T00:00:00"/>
    <n v="0"/>
    <s v="Custom"/>
    <n v="-15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732"/>
    <s v="PCI Deal Key 503421"/>
    <s v="Sell"/>
    <x v="0"/>
    <s v=""/>
    <s v="BRDY (PPW) POR/POD"/>
    <s v="Brady"/>
    <n v="202307"/>
    <x v="6"/>
    <s v="PWR-PHYS"/>
    <d v="2023-07-07T00:00:00"/>
    <d v="2023-07-07T00:00:00"/>
    <d v="2023-07-07T00:00:00"/>
    <n v="-2"/>
    <s v="Custom"/>
    <n v="-50"/>
    <n v="-2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5"/>
    <s v="PCI Deal Key 503592"/>
    <s v="Sell"/>
    <x v="0"/>
    <s v=""/>
    <s v="MDWP (PPW) POR/POD"/>
    <s v="MONA"/>
    <n v="202307"/>
    <x v="6"/>
    <s v="PWR-PHYS"/>
    <d v="2023-07-08T00:00:00"/>
    <d v="2023-07-08T00:00:00"/>
    <d v="2023-07-08T00:00:00"/>
    <n v="0"/>
    <s v="Custom"/>
    <n v="-201"/>
    <n v="-904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826"/>
    <s v="PCI Deal Key 503598"/>
    <s v="Sell"/>
    <x v="0"/>
    <s v=""/>
    <s v="BRDY (IPCO) POR/POD"/>
    <s v="IPCO"/>
    <n v="202307"/>
    <x v="6"/>
    <s v="PWR-PHYS"/>
    <d v="2023-07-08T00:00:00"/>
    <d v="2023-07-08T00:00:00"/>
    <d v="2023-07-08T00:00:00"/>
    <n v="-1.3698630136986298"/>
    <s v="Custom"/>
    <n v="-100"/>
    <n v="-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7"/>
    <s v="PCI Deal Key 503605"/>
    <s v="Sell"/>
    <x v="0"/>
    <s v=""/>
    <s v="BRDY (IPCO) POR/POD"/>
    <s v="IPCO"/>
    <n v="202307"/>
    <x v="6"/>
    <s v="PWR-PHYS"/>
    <d v="2023-07-08T00:00:00"/>
    <d v="2023-07-08T00:00:00"/>
    <d v="2023-07-08T00:00:00"/>
    <n v="-1.3698630136986298"/>
    <s v="Custom"/>
    <n v="-100"/>
    <n v="-5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8"/>
    <s v="PCI Deal Key 503610"/>
    <s v="Sell"/>
    <x v="0"/>
    <s v=""/>
    <s v="BRDY (IPCO) POR/POD"/>
    <s v="IPCO"/>
    <n v="202307"/>
    <x v="6"/>
    <s v="PWR-PHYS"/>
    <d v="2023-07-08T00:00:00"/>
    <d v="2023-07-08T00:00:00"/>
    <d v="2023-07-08T00:00:00"/>
    <n v="-2"/>
    <s v="Custom"/>
    <n v="-50"/>
    <n v="-2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6"/>
    <s v="PCI Deal Key 503590"/>
    <s v="Sell"/>
    <x v="0"/>
    <s v=""/>
    <s v="BRDY (PPW) POR/POD"/>
    <s v="Brady"/>
    <n v="202307"/>
    <x v="6"/>
    <s v="PWR-PHYS"/>
    <d v="2023-07-08T00:00:00"/>
    <d v="2023-07-08T00:00:00"/>
    <d v="2023-07-09T00:00:00"/>
    <n v="-2.0306122448979602"/>
    <s v="Custom"/>
    <n v="-199"/>
    <n v="-895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8"/>
    <s v="PCI Deal Key 503643"/>
    <s v="Sell"/>
    <x v="0"/>
    <s v=""/>
    <s v="BORA (PPW) POR/POD"/>
    <s v="Borah"/>
    <n v="202307"/>
    <x v="6"/>
    <s v="PWR-PHYS"/>
    <d v="2023-07-09T00:00:00"/>
    <d v="2023-07-09T00:00:00"/>
    <d v="2023-07-09T00:00:00"/>
    <n v="-0.55248618784530401"/>
    <s v="Custom"/>
    <n v="-200"/>
    <n v="-9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9"/>
    <s v="PCI Deal Key 503645"/>
    <s v="Sell"/>
    <x v="0"/>
    <s v=""/>
    <s v="BRDY (PPW) POR/POD"/>
    <s v="Brady"/>
    <n v="202307"/>
    <x v="6"/>
    <s v="PWR-PHYS"/>
    <d v="2023-07-09T00:00:00"/>
    <d v="2023-07-09T00:00:00"/>
    <d v="2023-07-09T00:00:00"/>
    <n v="-0.51724137931034508"/>
    <s v="Custom"/>
    <n v="-75"/>
    <n v="-337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80"/>
    <s v="PCI Deal Key 503668"/>
    <s v="Sell"/>
    <x v="0"/>
    <s v=""/>
    <s v="BORA (PPW) POR/POD"/>
    <s v="Borah"/>
    <n v="202307"/>
    <x v="6"/>
    <s v="PWR-PHYS"/>
    <d v="2023-07-09T00:00:00"/>
    <d v="2023-07-09T00:00:00"/>
    <d v="2023-07-09T00:00:00"/>
    <n v="-0.68965517241379304"/>
    <s v="Custom"/>
    <n v="-10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937"/>
    <s v="PCI Deal Key 504527"/>
    <s v="Sell"/>
    <x v="0"/>
    <s v=""/>
    <s v="BPAT.PACW (PPW) POR/POD"/>
    <s v="W MAIN"/>
    <n v="202307"/>
    <x v="6"/>
    <s v="PWR-PHYS"/>
    <d v="2023-07-10T00:00:00"/>
    <d v="2023-07-10T00:00:00"/>
    <d v="2023-07-10T00:00:00"/>
    <n v="-14.705882352941199"/>
    <s v="Custom"/>
    <n v="-750"/>
    <n v="-1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1073"/>
    <s v="PCI Deal Key 506316"/>
    <s v="Sell"/>
    <x v="0"/>
    <s v=""/>
    <s v="BPAT.PACW (PPW) POR/POD"/>
    <s v="W MAIN"/>
    <n v="202307"/>
    <x v="6"/>
    <s v="PWR-PHYS"/>
    <d v="2023-07-11T00:00:00"/>
    <d v="2023-07-11T00:00:00"/>
    <d v="2023-07-11T00:00:00"/>
    <n v="-14.705882352941199"/>
    <s v="Custom"/>
    <n v="-750"/>
    <n v="-1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1099"/>
    <s v="PCI Deal Key 506410"/>
    <s v="Sell"/>
    <x v="0"/>
    <s v=""/>
    <s v="BORA (IPCO) POR/POD"/>
    <s v="IPCO"/>
    <n v="202307"/>
    <x v="6"/>
    <s v="PWR-PHYS"/>
    <d v="2023-07-11T00:00:00"/>
    <d v="2023-07-11T00:00:00"/>
    <d v="2023-07-11T00:00:00"/>
    <n v="-1.11926605504587"/>
    <s v="Custom"/>
    <n v="-244"/>
    <n v="-1048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1104"/>
    <s v="PCI Deal Key 50643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5"/>
    <s v="PCI Deal Key 50643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"/>
    <n v="-1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6"/>
    <s v="PCI Deal Key 506434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7"/>
    <s v="PCI Deal Key 506437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8"/>
    <s v="PCI Deal Key 50644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9"/>
    <s v="PCI Deal Key 50644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50"/>
    <n v="-6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1436"/>
    <s v="PCI Deal Key 509266"/>
    <s v="Sell"/>
    <x v="0"/>
    <s v=""/>
    <s v="MDWP (PPW) POR/POD"/>
    <s v="MONA"/>
    <n v="202307"/>
    <x v="6"/>
    <s v="PWR-PHYS"/>
    <d v="2023-07-13T00:00:00"/>
    <d v="2023-07-13T00:00:00"/>
    <d v="2023-07-13T00:00:00"/>
    <n v="0"/>
    <s v="Custom"/>
    <n v="-650"/>
    <n v="-503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53"/>
    <s v="PCI Deal Key 509309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300"/>
    <n v="-153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60"/>
    <s v="PCI Deal Key 509368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5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67"/>
    <s v="PCI Deal Key 509415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200"/>
    <n v="-1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570"/>
    <s v="PCI Deal Key 510647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26"/>
    <s v="PCI Deal Key 510755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400"/>
    <n v="-2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29"/>
    <s v="PCI Deal Key 510760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60"/>
    <n v="-33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30"/>
    <s v="PCI Deal Key 510770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150"/>
    <n v="-9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37"/>
    <s v="PCI Deal Key 510787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69"/>
    <s v="PCI Deal Key 514618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93"/>
    <n v="-1254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70"/>
    <s v="PCI Deal Key 514621"/>
    <s v="Sell"/>
    <x v="0"/>
    <s v=""/>
    <s v="BRDY (IPCO) POR/POD"/>
    <s v="IPCO"/>
    <n v="202307"/>
    <x v="6"/>
    <s v="PWR-PHYS"/>
    <d v="2023-07-19T00:00:00"/>
    <d v="2023-07-19T00:00:00"/>
    <d v="2023-07-19T00:00:00"/>
    <n v="-2.2800000000000002"/>
    <s v="Custom"/>
    <n v="-57"/>
    <n v="-370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74"/>
    <s v="PCI Deal Key 514632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75"/>
    <s v="PCI Deal Key 514630"/>
    <s v="Sell"/>
    <x v="0"/>
    <s v=""/>
    <s v="BRDY (IPCO) POR/POD"/>
    <s v="IPCO"/>
    <n v="202307"/>
    <x v="6"/>
    <s v="PWR-PHYS"/>
    <d v="2023-07-19T00:00:00"/>
    <d v="2023-07-19T00:00:00"/>
    <d v="2023-07-19T00:00:00"/>
    <n v="-2.0408163265306101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96"/>
    <s v="PCI Deal Key 514670"/>
    <s v="Sell"/>
    <x v="0"/>
    <s v=""/>
    <s v="BRDY (IPCO) POR/POD"/>
    <s v="IPCO"/>
    <n v="202307"/>
    <x v="6"/>
    <s v="PWR-PHYS"/>
    <d v="2023-07-19T00:00:00"/>
    <d v="2023-07-19T00:00:00"/>
    <d v="2023-07-19T00:00:00"/>
    <n v="-0.68965517241379304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97"/>
    <s v="PCI Deal Key 514672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106"/>
    <s v="PCI Deal Key 514701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107"/>
    <s v="PCI Deal Key 514703"/>
    <s v="Sell"/>
    <x v="0"/>
    <s v=""/>
    <s v="BRDY (IPCO) POR/POD"/>
    <s v="IPCO"/>
    <n v="202307"/>
    <x v="6"/>
    <s v="PWR-PHYS"/>
    <d v="2023-07-19T00:00:00"/>
    <d v="2023-07-19T00:00:00"/>
    <d v="2023-07-19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0"/>
    <s v="PCI Deal Key 515746"/>
    <s v="Sell"/>
    <x v="0"/>
    <s v=""/>
    <s v="BORA (IPCO) POR/POD"/>
    <s v="IPCO"/>
    <n v="202307"/>
    <x v="6"/>
    <s v="PWR-PHYS"/>
    <d v="2023-07-20T00:00:00"/>
    <d v="2023-07-20T00:00:00"/>
    <d v="2023-07-20T00:00:00"/>
    <n v="-2.0408163265306101"/>
    <s v="Custom"/>
    <n v="-100"/>
    <n v="-78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1"/>
    <s v="PCI Deal Key 515749"/>
    <s v="Sell"/>
    <x v="0"/>
    <s v=""/>
    <s v="BRDY (IPCO) POR/POD"/>
    <s v="IPCO"/>
    <n v="202307"/>
    <x v="6"/>
    <s v="PWR-PHYS"/>
    <d v="2023-07-20T00:00:00"/>
    <d v="2023-07-20T00:00:00"/>
    <d v="2023-07-20T00:00:00"/>
    <n v="-1.52"/>
    <s v="Custom"/>
    <n v="-38"/>
    <n v="-2964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3"/>
    <s v="PCI Deal Key 515757"/>
    <s v="Sell"/>
    <x v="0"/>
    <s v=""/>
    <s v="BRDY (IPCO) POR/POD"/>
    <s v="IPCO"/>
    <n v="202307"/>
    <x v="6"/>
    <s v="PWR-PHYS"/>
    <d v="2023-07-20T00:00:00"/>
    <d v="2023-07-20T00:00:00"/>
    <d v="2023-07-20T00:00:00"/>
    <n v="-0.66206896551724104"/>
    <s v="Custom"/>
    <n v="-96"/>
    <n v="-624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8"/>
    <s v="PCI Deal Key 515766"/>
    <s v="Sell"/>
    <x v="0"/>
    <s v=""/>
    <s v="GON.PAV (NEVP) POR/POD"/>
    <s v="NEVP"/>
    <n v="202307"/>
    <x v="6"/>
    <s v="PWR-PHYS"/>
    <d v="2023-07-20T00:00:00"/>
    <d v="2023-07-20T00:00:00"/>
    <d v="2023-07-20T00:00:00"/>
    <n v="-1.1020408163265298"/>
    <s v="Custom"/>
    <n v="-54"/>
    <n v="-351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9"/>
    <s v="PCI Deal Key 515773"/>
    <s v="Sell"/>
    <x v="0"/>
    <s v=""/>
    <s v="MDWP (LDWP) POR/POD"/>
    <s v="LDWP"/>
    <n v="202307"/>
    <x v="6"/>
    <s v="PWR-PHYS"/>
    <d v="2023-07-20T00:00:00"/>
    <d v="2023-07-20T00:00:00"/>
    <d v="2023-07-20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304"/>
    <s v="PCI Deal Key 515781"/>
    <s v="Sell"/>
    <x v="0"/>
    <s v=""/>
    <s v="MDWP (PPW) POR/POD"/>
    <s v="MONA"/>
    <n v="202307"/>
    <x v="6"/>
    <s v="PWR-PHYS"/>
    <d v="2023-07-20T00:00:00"/>
    <d v="2023-07-20T00:00:00"/>
    <d v="2023-07-20T00:00:00"/>
    <n v="0"/>
    <s v="Custom"/>
    <n v="-300"/>
    <n v="-207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305"/>
    <s v="PCI Deal Key 515780"/>
    <s v="Sell"/>
    <x v="0"/>
    <s v=""/>
    <s v="REDB (PPW) POR/POD"/>
    <s v="NUB"/>
    <n v="202307"/>
    <x v="6"/>
    <s v="PWR-PHYS"/>
    <d v="2023-07-20T00:00:00"/>
    <d v="2023-07-20T00:00:00"/>
    <d v="2023-07-20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335"/>
    <s v="PCI Deal Key 515845"/>
    <s v="Sell"/>
    <x v="0"/>
    <s v=""/>
    <s v="BORA (PPW) POR/POD"/>
    <s v="Borah"/>
    <n v="202307"/>
    <x v="6"/>
    <s v="PWR-PHYS"/>
    <d v="2023-07-20T00:00:00"/>
    <d v="2023-07-20T00:00:00"/>
    <d v="2023-07-20T00:00:00"/>
    <n v="-0.59171597633136097"/>
    <s v="Custom"/>
    <n v="-200"/>
    <n v="-142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57"/>
    <s v="PCI Deal Key 517109"/>
    <s v="Sell"/>
    <x v="0"/>
    <s v=""/>
    <s v="BRDY (IPCO) POR/POD"/>
    <s v="IPCO"/>
    <n v="202307"/>
    <x v="6"/>
    <s v="PWR-PHYS"/>
    <d v="2023-07-21T00:00:00"/>
    <d v="2023-07-21T00:00:00"/>
    <d v="2023-07-21T00:00:00"/>
    <n v="-0.59171597633136097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458"/>
    <s v="PCI Deal Key 517117"/>
    <s v="Sell"/>
    <x v="0"/>
    <s v=""/>
    <s v="REDB (NEVP) POR/POD"/>
    <s v="NEVP"/>
    <n v="202307"/>
    <x v="6"/>
    <s v="PWR-PHYS"/>
    <d v="2023-07-21T00:00:00"/>
    <d v="2023-07-21T00:00:00"/>
    <d v="2023-07-21T00:00:00"/>
    <n v="-0.59347181008902106"/>
    <s v="Custom"/>
    <n v="-200"/>
    <n v="-13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67"/>
    <s v="PCI Deal Key 517133"/>
    <s v="Sell"/>
    <x v="0"/>
    <s v=""/>
    <s v="BRDY (IPCO) POR/POD"/>
    <s v="IPCO"/>
    <n v="202307"/>
    <x v="6"/>
    <s v="PWR-PHYS"/>
    <d v="2023-07-21T00:00:00"/>
    <d v="2023-07-21T00:00:00"/>
    <d v="2023-07-21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468"/>
    <s v="PCI Deal Key 517143"/>
    <s v="Sell"/>
    <x v="0"/>
    <s v=""/>
    <s v="REDB (NEVP) POR/POD"/>
    <s v="NEVP"/>
    <n v="202307"/>
    <x v="6"/>
    <s v="PWR-PHYS"/>
    <d v="2023-07-21T00:00:00"/>
    <d v="2023-07-21T00:00:00"/>
    <d v="2023-07-21T00:00:00"/>
    <n v="-0.60368663594469996"/>
    <s v="Custom"/>
    <n v="-131"/>
    <n v="-851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69"/>
    <s v="PCI Deal Key 517141"/>
    <s v="Sell"/>
    <x v="0"/>
    <s v=""/>
    <s v="GON.PAV (NEVP) POR/POD"/>
    <s v="NEVP"/>
    <n v="202307"/>
    <x v="6"/>
    <s v="PWR-PHYS"/>
    <d v="2023-07-21T00:00:00"/>
    <d v="2023-07-21T00:00:00"/>
    <d v="2023-07-21T00:00:00"/>
    <n v="-2.7600000000000002"/>
    <s v="Custom"/>
    <n v="-69"/>
    <n v="-448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504"/>
    <s v="PCI Deal Key 517224"/>
    <s v="Sell"/>
    <x v="0"/>
    <s v=""/>
    <s v="BRDY (IPCO) POR/POD"/>
    <s v="IPCO"/>
    <n v="202307"/>
    <x v="6"/>
    <s v="PWR-PHYS"/>
    <d v="2023-07-21T00:00:00"/>
    <d v="2023-07-21T00:00:00"/>
    <d v="2023-07-21T00:00:00"/>
    <n v="-2.0408163265306101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513"/>
    <s v="PCI Deal Key 517246"/>
    <s v="Sell"/>
    <x v="0"/>
    <s v=""/>
    <s v="BRDY (IPCO) POR/POD"/>
    <s v="IPCO"/>
    <n v="202307"/>
    <x v="6"/>
    <s v="PWR-PHYS"/>
    <d v="2023-07-21T00:00:00"/>
    <d v="2023-07-21T00:00:00"/>
    <d v="2023-07-21T00:00:00"/>
    <n v="-0.68965517241379304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05"/>
    <s v="PCI Deal Key 517397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50"/>
    <n v="-10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06"/>
    <s v="PCI Deal Key 517399"/>
    <s v="Sell"/>
    <x v="0"/>
    <s v=""/>
    <s v="REDB (NEVP) POR/POD"/>
    <s v="NEVP"/>
    <n v="202307"/>
    <x v="6"/>
    <s v="PWR-PHYS"/>
    <d v="2023-07-22T00:00:00"/>
    <d v="2023-07-22T00:00:00"/>
    <d v="2023-07-22T00:00:00"/>
    <n v="-1.36986301369862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09"/>
    <s v="PCI Deal Key 517410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50"/>
    <n v="-9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10"/>
    <s v="PCI Deal Key 517412"/>
    <s v="Sell"/>
    <x v="0"/>
    <s v=""/>
    <s v="REDB (NEVP) POR/POD"/>
    <s v="NEVP"/>
    <n v="202307"/>
    <x v="6"/>
    <s v="PWR-PHYS"/>
    <d v="2023-07-22T00:00:00"/>
    <d v="2023-07-22T00:00:00"/>
    <d v="2023-07-22T00:00:00"/>
    <n v="-1.0309278350515498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612"/>
    <s v="PCI Deal Key 517423"/>
    <s v="Sell"/>
    <x v="0"/>
    <s v=""/>
    <s v="REDB (NEVP) POR/POD"/>
    <s v="NEVP"/>
    <n v="202307"/>
    <x v="6"/>
    <s v="PWR-PHYS"/>
    <d v="2023-07-22T00:00:00"/>
    <d v="2023-07-22T00:00:00"/>
    <d v="2023-07-22T00:00:00"/>
    <n v="-2.0408163265306101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13"/>
    <s v="PCI Deal Key 517426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50"/>
    <n v="-32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14"/>
    <s v="PCI Deal Key 517428"/>
    <s v="Sell"/>
    <x v="0"/>
    <s v=""/>
    <s v="MDWP (PPW) POR/POD"/>
    <s v="MONA"/>
    <n v="202307"/>
    <x v="6"/>
    <s v="PWR-PHYS"/>
    <d v="2023-07-22T00:00:00"/>
    <d v="2023-07-22T00:00:00"/>
    <d v="2023-07-22T00:00:00"/>
    <n v="0"/>
    <s v="Custom"/>
    <n v="-50"/>
    <n v="-32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15"/>
    <s v="PCI Deal Key 517433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17"/>
    <s v="PCI Deal Key 517437"/>
    <s v="Sell"/>
    <x v="0"/>
    <s v=""/>
    <s v="REDB (PPW) POR/POD"/>
    <s v="NUB"/>
    <n v="202307"/>
    <x v="6"/>
    <s v="PWR-PHYS"/>
    <d v="2023-07-22T00:00:00"/>
    <d v="2023-07-22T00:00:00"/>
    <d v="2023-07-22T00:00:00"/>
    <n v="-1.03092783505154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20"/>
    <s v="PCI Deal Key 517452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21"/>
    <s v="PCI Deal Key 517455"/>
    <s v="Sell"/>
    <x v="0"/>
    <s v=""/>
    <s v="REDB (PPW) POR/POD"/>
    <s v="NUB"/>
    <n v="202307"/>
    <x v="6"/>
    <s v="PWR-PHYS"/>
    <d v="2023-07-22T00:00:00"/>
    <d v="2023-07-22T00:00:00"/>
    <d v="2023-07-22T00:00:00"/>
    <n v="-1.03092783505154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22"/>
    <s v="PCI Deal Key 517458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23"/>
    <s v="PCI Deal Key 517461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2767"/>
    <s v="PCI Deal Key 518408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75"/>
    <n v="-13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237"/>
    <s v="PCI Deal Key 521703"/>
    <s v="Sell"/>
    <x v="0"/>
    <s v=""/>
    <s v="BORA (IPCO) POR/POD"/>
    <s v="IPCO"/>
    <n v="202307"/>
    <x v="6"/>
    <s v="PWR-PHYS"/>
    <d v="2023-07-27T00:00:00"/>
    <d v="2023-07-27T00:00:00"/>
    <d v="2023-07-27T00:00:00"/>
    <n v="-0.75471698113207597"/>
    <s v="Custom"/>
    <n v="-2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3276"/>
    <s v="PCI Deal Key 522586"/>
    <s v="Sell"/>
    <x v="0"/>
    <s v=""/>
    <s v="BORA (PPW) POR/POD"/>
    <s v="Borah"/>
    <n v="202307"/>
    <x v="6"/>
    <s v="PWR-PHYS"/>
    <d v="2023-07-28T00:00:00"/>
    <d v="2023-07-28T00:00:00"/>
    <d v="2023-07-28T00:00:00"/>
    <n v="-0.59171597633136097"/>
    <s v="Custom"/>
    <n v="-200"/>
    <n v="-1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3277"/>
    <s v="PCI Deal Key 522588"/>
    <s v="Sell"/>
    <x v="0"/>
    <s v=""/>
    <s v="MDWP (PPW) POR/POD"/>
    <s v="MONA"/>
    <n v="202307"/>
    <x v="6"/>
    <s v="PWR-PHYS"/>
    <d v="2023-07-28T00:00:00"/>
    <d v="2023-07-28T00:00:00"/>
    <d v="2023-07-28T00:00:00"/>
    <n v="0"/>
    <s v="Custom"/>
    <n v="-310"/>
    <n v="-263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3327"/>
    <s v="PCI Deal Key 522736"/>
    <s v="Sell"/>
    <x v="0"/>
    <s v=""/>
    <s v="BPAT.PACW (BPAT) POR/POD"/>
    <s v="BPAT"/>
    <n v="202307"/>
    <x v="6"/>
    <s v="PWR-PHYS"/>
    <d v="2023-07-28T00:00:00"/>
    <d v="2023-07-28T00:00:00"/>
    <d v="2023-07-28T00:00:00"/>
    <n v="0"/>
    <s v="Custom"/>
    <n v="-600"/>
    <n v="-43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SCO - LE"/>
    <n v="2275768"/>
    <s v="Bookout tag 170347"/>
    <s v="Sell"/>
    <x v="0"/>
    <s v=""/>
    <s v="CRG (TSGT) POR/POD"/>
    <s v="TSGT"/>
    <n v="202211"/>
    <x v="6"/>
    <s v="PWR-PHYS"/>
    <d v="2022-11-02T00:00:00"/>
    <d v="2022-11-02T00:00:00"/>
    <d v="2022-12-14T00:00:00"/>
    <n v="-6.25E-2"/>
    <s v="Custom"/>
    <n v="0"/>
    <n v="-1000"/>
    <n v="152701"/>
    <s v="Internal"/>
    <s v="Short-term Firm Whls"/>
    <s v="11_PWR_Actuals_Event"/>
    <s v="NSS-TRANS-DA"/>
    <s v="NSS_TRANSACTIONS"/>
    <s v="PSCO - BU"/>
    <s v="Accrual"/>
    <s v="7054"/>
    <s v="No"/>
    <s v="Non-Trading"/>
    <s v="Rounding"/>
    <s v="WACM"/>
    <s v="East"/>
    <s v="CO"/>
    <s v="Public Service Company of Colorado"/>
    <s v="PSCO EEI"/>
    <s v="EEI"/>
    <s v="F"/>
    <s v="Volume 12"/>
    <s v="Rounding"/>
    <s v="Meritt-Johnson"/>
    <s v=""/>
    <s v=""/>
  </r>
  <r>
    <n v="3205"/>
    <x v="0"/>
    <x v="0"/>
    <s v="PSCO - LE"/>
    <n v="2302253"/>
    <s v="PCI Deal Key 514951"/>
    <s v="Sell"/>
    <x v="0"/>
    <s v=""/>
    <s v="CRG (PSCO) POR/POD"/>
    <s v="PSCO"/>
    <n v="202307"/>
    <x v="6"/>
    <s v="PWR-PHYS"/>
    <d v="2023-07-19T00:00:00"/>
    <d v="2023-07-19T00:00:00"/>
    <d v="2023-07-19T00:00:00"/>
    <n v="-13"/>
    <s v="Custom"/>
    <n v="-26"/>
    <n v="-52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2292"/>
    <s v="PCI Deal Key 515752"/>
    <s v="Sell"/>
    <x v="0"/>
    <s v=""/>
    <s v="CRG (PSCO) POR/POD"/>
    <s v="PSCO"/>
    <n v="202307"/>
    <x v="6"/>
    <s v="PWR-PHYS"/>
    <d v="2023-07-20T00:00:00"/>
    <d v="2023-07-20T00:00:00"/>
    <d v="2023-07-20T00:00:00"/>
    <n v="0"/>
    <s v="Custom"/>
    <n v="-78"/>
    <n v="-156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3236"/>
    <s v="PCI Deal Key 521740"/>
    <s v="Sell"/>
    <x v="0"/>
    <s v=""/>
    <s v="DJ (LAPT) POR/POD"/>
    <s v="LAPT"/>
    <n v="202307"/>
    <x v="6"/>
    <s v="PWR-PHYS"/>
    <d v="2023-07-27T00:00:00"/>
    <d v="2023-07-27T00:00:00"/>
    <d v="2023-07-27T00:00:00"/>
    <n v="0"/>
    <s v="Custom"/>
    <n v="-595"/>
    <n v="-11125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300072"/>
    <s v="PCI Deal Key 497764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75"/>
    <n v="-2625"/>
    <n v="1523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1259"/>
    <s v="PCI Deal Key 507506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50"/>
    <n v="-2500"/>
    <n v="1523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12"/>
    <x v="0"/>
    <x v="0"/>
    <s v="REMC - LE"/>
    <n v="2304419"/>
    <s v="PCI Deal Key 531346"/>
    <s v="Sell"/>
    <x v="0"/>
    <s v=""/>
    <s v="PALOVERDE500 (AZPS) POR/POD"/>
    <s v="AZPS"/>
    <n v="202307"/>
    <x v="6"/>
    <s v="PWR-PHYS"/>
    <d v="2023-07-26T00:00:00"/>
    <d v="2023-07-26T00:00:00"/>
    <d v="2023-08-08T00:00:00"/>
    <n v="0"/>
    <s v="Custom"/>
    <n v="-2"/>
    <n v="-1521.6"/>
    <n v="152448"/>
    <s v="Internal"/>
    <s v="Short-term Firm Whls"/>
    <s v="11_PWR_Actuals_Event"/>
    <s v="NSS-TRANS-RT"/>
    <s v="NSS_TRANSACTIONS"/>
    <s v="REMC - BU"/>
    <s v="Accrual"/>
    <s v="7233"/>
    <s v="No"/>
    <s v="Non-Trading"/>
    <s v="Commodity"/>
    <s v="AZPS"/>
    <s v="East"/>
    <s v="AZ"/>
    <s v="Rainbow Energy Marketing Corporation"/>
    <s v="REMC WSPP"/>
    <s v="WSPP"/>
    <s v="F"/>
    <s v="Volume 12"/>
    <s v=""/>
    <s v="Meritt-Johnson"/>
    <s v=""/>
    <s v=""/>
  </r>
  <r>
    <n v="3203"/>
    <x v="0"/>
    <x v="0"/>
    <s v="SHELL - LE"/>
    <n v="2300448"/>
    <s v="99211466.061246:070523.B"/>
    <s v="Sell"/>
    <x v="0"/>
    <s v=""/>
    <s v="COB Market"/>
    <s v="COB"/>
    <n v="202307"/>
    <x v="6"/>
    <s v="PWR-PHYS-ICE"/>
    <d v="2023-07-06T00:00:00"/>
    <d v="2023-07-06T00:00:00"/>
    <d v="2023-07-05T00:00:00"/>
    <n v="-25"/>
    <s v="6 x 16 / 7 to 22 West"/>
    <n v="-400"/>
    <n v="-396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0449"/>
    <s v="99211466.061246:070523.B"/>
    <s v="Sell"/>
    <x v="0"/>
    <s v=""/>
    <s v="COB Market"/>
    <s v="COB"/>
    <n v="202307"/>
    <x v="6"/>
    <s v="PWR-PHYS-ICE"/>
    <d v="2023-07-06T00:00:00"/>
    <d v="2023-07-06T00:00:00"/>
    <d v="2023-07-05T00:00:00"/>
    <n v="-25"/>
    <s v="6 x 16 / 7 to 22 West"/>
    <n v="-400"/>
    <n v="-378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0965"/>
    <s v="PCI Deal Key 504640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450"/>
    <n v="-13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1093"/>
    <s v="99224379.085100:071123.B"/>
    <s v="Sell"/>
    <x v="0"/>
    <s v=""/>
    <s v="COB Market"/>
    <s v="COB"/>
    <n v="202307"/>
    <x v="6"/>
    <s v="PWR-PHYS-ICE"/>
    <d v="2023-07-12T00:00:00"/>
    <d v="2023-07-12T00:00:00"/>
    <d v="2023-07-11T00:00:00"/>
    <n v="-25"/>
    <s v="6 x 16 / 7 to 22 West"/>
    <n v="-400"/>
    <n v="-228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0"/>
    <s v="PCI Deal Key 506448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50"/>
    <n v="-122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2"/>
    <s v="PCI Deal Key 506451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75"/>
    <n v="-13125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3"/>
    <s v="PCI Deal Key 50645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0"/>
    <n v="-17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6"/>
    <s v="PCI Deal Key 506461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50"/>
    <n v="-177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216"/>
    <s v="PCI Deal Key 507357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765"/>
    <n v="-34425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712"/>
    <s v="PCI Deal Key 510904"/>
    <s v="Sell"/>
    <x v="0"/>
    <s v=""/>
    <s v="BPAT.PACW (BPAT) POR/POD"/>
    <s v="BPAT"/>
    <n v="202307"/>
    <x v="6"/>
    <s v="PWR-PHYS"/>
    <d v="2023-07-15T00:00:00"/>
    <d v="2023-07-15T00:00:00"/>
    <d v="2023-07-15T00:00:00"/>
    <n v="-7.4074074074074101"/>
    <s v="Custom"/>
    <n v="-200"/>
    <n v="-14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755"/>
    <s v="PCI Deal Key 510954"/>
    <s v="Sell"/>
    <x v="0"/>
    <s v=""/>
    <s v="BPAT.PACW (BPAT) POR/POD"/>
    <s v="BPAT"/>
    <n v="202307"/>
    <x v="6"/>
    <s v="PWR-PHYS"/>
    <d v="2023-07-16T00:00:00"/>
    <d v="2023-07-16T00:00:00"/>
    <d v="2023-07-16T00:00:00"/>
    <n v="-4"/>
    <s v="Custom"/>
    <n v="-100"/>
    <n v="-60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2084"/>
    <s v=""/>
    <s v="Sell"/>
    <x v="0"/>
    <s v=""/>
    <s v="COB Market"/>
    <s v="COB"/>
    <n v="202307"/>
    <x v="6"/>
    <s v="PWR-PHYS"/>
    <d v="2023-07-20T00:00:00"/>
    <d v="2023-07-20T00:00:00"/>
    <d v="2023-07-19T00:00:00"/>
    <n v="-50"/>
    <s v="6 x 16 / 7 to 22 West"/>
    <n v="-800"/>
    <n v="-112896"/>
    <n v="15247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2114"/>
    <s v="PCI Deal Key 514778"/>
    <s v="Sell"/>
    <x v="0"/>
    <s v=""/>
    <s v="BPAT.PACW (BPAT) POR/POD"/>
    <s v="BPAT"/>
    <n v="202307"/>
    <x v="6"/>
    <s v="PWR-PHYS"/>
    <d v="2023-07-19T00:00:00"/>
    <d v="2023-07-19T00:00:00"/>
    <d v="2023-07-19T00:00:00"/>
    <n v="0"/>
    <s v="Custom"/>
    <n v="-50"/>
    <n v="-42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2333"/>
    <s v="PCI Deal Key 515837"/>
    <s v="Sell"/>
    <x v="0"/>
    <s v=""/>
    <s v="BPAT.PACW (BPAT) POR/POD"/>
    <s v="BPAT"/>
    <n v="202307"/>
    <x v="6"/>
    <s v="PWR-PHYS"/>
    <d v="2023-07-20T00:00:00"/>
    <d v="2023-07-20T00:00:00"/>
    <d v="2023-07-20T00:00:00"/>
    <n v="0"/>
    <s v="Custom"/>
    <n v="-425"/>
    <n v="-307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2342"/>
    <s v="99223587.075355:072023.B"/>
    <s v="Sell"/>
    <x v="0"/>
    <s v=""/>
    <s v="COB Market"/>
    <s v="COB"/>
    <n v="202307"/>
    <x v="6"/>
    <s v="PWR-PHYS-ICE"/>
    <d v="2023-07-21T00:00:00"/>
    <d v="2023-07-22T00:00:00"/>
    <d v="2023-07-20T00:00:00"/>
    <n v="-25"/>
    <s v="6 x 16 / 7 to 22 West"/>
    <n v="-800"/>
    <n v="-1072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3305"/>
    <s v="99216853.063908:072823.B"/>
    <s v="Sell"/>
    <x v="0"/>
    <s v=""/>
    <s v="COB Market"/>
    <s v="COB"/>
    <n v="202307"/>
    <x v="6"/>
    <s v="PWR-PHYS-ICE"/>
    <d v="2023-07-31T00:00:00"/>
    <d v="2023-07-31T00:00:00"/>
    <d v="2023-07-28T00:00:00"/>
    <n v="-25"/>
    <s v="6 x 16 / 7 to 22 West"/>
    <n v="-400"/>
    <n v="-480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4551"/>
    <s v="PCI Deal Key 532373"/>
    <s v="Sell"/>
    <x v="0"/>
    <s v=""/>
    <s v="PALOVERDE500 (AZPS) POR/POD"/>
    <s v="AZPS"/>
    <n v="202307"/>
    <x v="6"/>
    <s v="PWR-PHYS"/>
    <d v="2023-07-25T00:00:00"/>
    <d v="2023-07-25T00:00:00"/>
    <d v="2023-08-09T00:00:00"/>
    <n v="0"/>
    <s v="Custom"/>
    <n v="-100"/>
    <n v="-93998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TEA - LE"/>
    <n v="2302765"/>
    <s v="PCI Deal Key 518404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5"/>
    <n v="-1375"/>
    <n v="15247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00070"/>
    <s v="PCI Deal Key 497758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50"/>
    <n v="-1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0071"/>
    <s v="PCI Deal Key 497762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80"/>
    <n v="-24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0073"/>
    <s v="PCI Deal Key 497773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80"/>
    <n v="-24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0877"/>
    <s v="PCI Deal Key 503628"/>
    <s v="Sell"/>
    <x v="0"/>
    <s v=""/>
    <s v="FOURCORNE345 (PNM) POR/POD"/>
    <s v="PNM"/>
    <n v="202307"/>
    <x v="6"/>
    <s v="PWR-PHYS"/>
    <d v="2023-07-08T00:00:00"/>
    <d v="2023-07-08T00:00:00"/>
    <d v="2023-07-09T00:00:00"/>
    <n v="0"/>
    <s v="Custom"/>
    <n v="-44"/>
    <n v="-2288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NM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14"/>
    <s v="PCI Deal Key 506457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30"/>
    <n v="-11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76"/>
    <s v="PCI Deal Key 506498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44"/>
    <n v="-792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77"/>
    <s v="PCI Deal Key 50649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"/>
    <n v="-2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386"/>
    <s v="PCI Deal Key 509158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389"/>
    <n v="-1857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01435"/>
    <s v="99220478.072208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800"/>
    <n v="152259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53678"/>
    <s v="PCI Deal Key 221019"/>
    <s v="Sell"/>
    <x v="0"/>
    <s v=""/>
    <s v="FOURCORNE345 (AZPS) POR/POD"/>
    <s v="AZPS"/>
    <n v="202207"/>
    <x v="6"/>
    <s v="PWR-PHYS"/>
    <d v="2022-07-23T00:00:00"/>
    <d v="2022-07-23T00:00:00"/>
    <d v="2022-07-23T00:00:00"/>
    <n v="-0.8"/>
    <s v="Custom"/>
    <n v="0"/>
    <n v="500"/>
    <n v="15244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0961"/>
    <s v="PCI Deal Key 504616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50"/>
    <n v="-20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1214"/>
    <s v="PCI Deal Key 506549"/>
    <s v="Sell"/>
    <x v="0"/>
    <s v=""/>
    <s v="FOURCORNE345 (PPW) POR/POD"/>
    <s v="4C"/>
    <n v="202307"/>
    <x v="6"/>
    <s v="PWR-PHYS"/>
    <d v="2023-07-12T00:00:00"/>
    <d v="2023-07-12T00:00:00"/>
    <d v="2023-07-12T00:00:00"/>
    <n v="0"/>
    <s v="Custom"/>
    <n v="-100"/>
    <n v="-45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1684"/>
    <s v="PCI Deal Key 510850"/>
    <s v="Sell"/>
    <x v="0"/>
    <s v=""/>
    <s v="FOURCORNE345 (TEPC) POR/POD"/>
    <s v="TEPC"/>
    <n v="202307"/>
    <x v="6"/>
    <s v="PWR-PHYS"/>
    <d v="2023-07-14T00:00:00"/>
    <d v="2023-07-14T00:00:00"/>
    <d v="2023-07-14T00:00:00"/>
    <n v="0"/>
    <s v="Custom"/>
    <n v="-40"/>
    <n v="-238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2068"/>
    <s v="PCI Deal Key 514613"/>
    <s v="Sell"/>
    <x v="0"/>
    <s v=""/>
    <s v="FOURCORNE345 (TEPC) POR/POD"/>
    <s v="TEPC"/>
    <n v="202307"/>
    <x v="6"/>
    <s v="PWR-PHYS"/>
    <d v="2023-07-19T00:00:00"/>
    <d v="2023-07-19T00:00:00"/>
    <d v="2023-07-19T00:00:00"/>
    <n v="0"/>
    <s v="Custom"/>
    <n v="-20"/>
    <n v="-14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140"/>
    <s v="PCI Deal Key 521426"/>
    <s v="Sell"/>
    <x v="0"/>
    <s v=""/>
    <s v="FOURCORNE345 (PPW) POR/POD"/>
    <s v="4C"/>
    <n v="202307"/>
    <x v="6"/>
    <s v="PWR-PHYS"/>
    <d v="2023-07-27T00:00:00"/>
    <d v="2023-07-27T00:00:00"/>
    <d v="2023-07-27T00:00:00"/>
    <n v="0"/>
    <s v="Custom"/>
    <n v="-60"/>
    <n v="-54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239"/>
    <s v="PCI Deal Key 521725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90"/>
    <n v="-90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245"/>
    <s v="PCI Deal Key 521766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15"/>
    <n v="-525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324"/>
    <s v="PCI Deal Key 522704"/>
    <s v="Sell"/>
    <x v="0"/>
    <s v=""/>
    <s v="FOURCORNE345 (AZPS) POR/POD"/>
    <s v="AZPS"/>
    <n v="202307"/>
    <x v="6"/>
    <s v="PWR-PHYS"/>
    <d v="2023-07-28T00:00:00"/>
    <d v="2023-07-28T00:00:00"/>
    <d v="2023-07-28T00:00:00"/>
    <n v="0"/>
    <s v="Custom"/>
    <n v="-30"/>
    <n v="-21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1461"/>
    <s v="PCI Deal Key 509371"/>
    <s v="Sell"/>
    <x v="0"/>
    <s v=""/>
    <s v="FOURCORNE345 (PPW) POR/POD"/>
    <s v="4C"/>
    <n v="202307"/>
    <x v="6"/>
    <s v="PWR-PHYS"/>
    <d v="2023-07-13T00:00:00"/>
    <d v="2023-07-13T00:00:00"/>
    <d v="2023-07-13T00:00:00"/>
    <n v="0"/>
    <s v="Custom"/>
    <n v="-50"/>
    <n v="-4500"/>
    <n v="15223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00973"/>
    <s v="PCI Deal Key 504674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235"/>
    <n v="-9890"/>
    <n v="152263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3243"/>
    <s v="PCI Deal Key 521761"/>
    <s v="Sell"/>
    <x v="0"/>
    <s v=""/>
    <s v="FOURCORNE345 (TSGT) POR/POD"/>
    <s v="TSGT"/>
    <n v="202307"/>
    <x v="6"/>
    <s v="PWR-PHYS"/>
    <d v="2023-07-27T00:00:00"/>
    <d v="2023-07-27T00:00:00"/>
    <d v="2023-07-27T00:00:00"/>
    <n v="0"/>
    <s v="Custom"/>
    <n v="-405"/>
    <n v="-86250"/>
    <n v="152263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301603"/>
    <s v=""/>
    <s v="Sell"/>
    <x v="0"/>
    <s v=""/>
    <s v="COB Market"/>
    <s v="COB"/>
    <n v="202307"/>
    <x v="6"/>
    <s v="PWR-PHYS"/>
    <d v="2023-07-16T00:00:00"/>
    <d v="2023-07-17T00:00:00"/>
    <d v="2023-07-14T00:00:00"/>
    <n v="-25"/>
    <s v="6 x 8 / 1 x 24 West"/>
    <n v="-800"/>
    <n v="-53600"/>
    <n v="152371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2924"/>
    <s v=""/>
    <s v="Sell"/>
    <x v="0"/>
    <s v=""/>
    <s v="COB Market"/>
    <s v="COB"/>
    <n v="202307"/>
    <x v="6"/>
    <s v="PWR-PHYS"/>
    <d v="2023-07-26T00:00:00"/>
    <d v="2023-07-26T00:00:00"/>
    <d v="2023-07-25T00:00:00"/>
    <n v="-25"/>
    <s v="6 x 8 / 1 x 24 West"/>
    <n v="-200"/>
    <n v="-13000"/>
    <n v="152371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7"/>
    <x v="6"/>
    <s v="PWR-PHYS-RSE"/>
    <d v="2019-05-01T00:00:00"/>
    <d v="2025-12-31T00:00:00"/>
    <d v="2019-09-19T00:00:00"/>
    <n v="0"/>
    <s v="ATC West"/>
    <n v="-72"/>
    <n v="-6030"/>
    <n v="152445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303242"/>
    <s v="PCI Deal Key 521759"/>
    <s v="Sell"/>
    <x v="0"/>
    <s v=""/>
    <s v="DJ (LAPT) POR/POD"/>
    <s v="LAPT"/>
    <n v="202307"/>
    <x v="6"/>
    <s v="PWR-PHYS"/>
    <d v="2023-07-27T00:00:00"/>
    <d v="2023-07-27T00:00:00"/>
    <d v="2023-07-27T00:00:00"/>
    <n v="0"/>
    <s v="Custom"/>
    <n v="-20"/>
    <n v="-1600"/>
    <n v="152385"/>
    <s v="Internal"/>
    <s v="Short-term Firm Whls"/>
    <s v="11_PWR_Actuals_Event"/>
    <s v="NSS-TRANS-RT"/>
    <s v="NSS_TRANSACTIONS"/>
    <s v="WACMLAP - BU"/>
    <s v="Accrual"/>
    <s v="7021"/>
    <s v="No"/>
    <s v="Non-Trading"/>
    <s v="Commodity"/>
    <s v="WACM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00968"/>
    <s v="PCI Deal Key 504657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234"/>
    <n v="-9752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1095"/>
    <s v="PCI Deal Key 506382"/>
    <s v="Sell"/>
    <x v="0"/>
    <s v=""/>
    <s v="FOURCORNE345 (PPW) POR/POD"/>
    <s v="4C"/>
    <n v="202307"/>
    <x v="6"/>
    <s v="PWR-PHYS"/>
    <d v="2023-07-11T00:00:00"/>
    <d v="2023-07-11T00:00:00"/>
    <d v="2023-07-11T00:00:00"/>
    <n v="0"/>
    <s v="Custom"/>
    <n v="-247"/>
    <n v="-10095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2323"/>
    <s v="PCI Deal Key 515819"/>
    <s v="Sell"/>
    <x v="0"/>
    <s v=""/>
    <s v="FOURCORNE345 (AZPS) POR/POD"/>
    <s v="AZPS"/>
    <n v="202307"/>
    <x v="6"/>
    <s v="PWR-PHYS"/>
    <d v="2023-07-20T00:00:00"/>
    <d v="2023-07-20T00:00:00"/>
    <d v="2023-07-20T00:00:00"/>
    <n v="0"/>
    <s v="Custom"/>
    <n v="-61"/>
    <n v="-4280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2932"/>
    <s v="PCI Deal Key 519445"/>
    <s v="Sell"/>
    <x v="0"/>
    <s v=""/>
    <s v="FOURCORNE345 (CRCM) POR/POD"/>
    <s v="CRCM"/>
    <n v="202307"/>
    <x v="6"/>
    <s v="PWR-PHYS"/>
    <d v="2023-07-25T00:00:00"/>
    <d v="2023-07-25T00:00:00"/>
    <d v="2023-07-25T00:00:00"/>
    <n v="0"/>
    <s v="Custom"/>
    <n v="-342"/>
    <n v="-29545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3235"/>
    <s v="PCI Deal Key 521719"/>
    <s v="Sell"/>
    <x v="0"/>
    <s v=""/>
    <s v="FOURCORNE345 (CRCM) POR/POD"/>
    <s v="CRCM"/>
    <n v="202307"/>
    <x v="6"/>
    <s v="PWR-PHYS"/>
    <d v="2023-07-27T00:00:00"/>
    <d v="2023-07-27T00:00:00"/>
    <d v="2023-07-27T00:00:00"/>
    <n v="0"/>
    <s v="Custom"/>
    <n v="-135"/>
    <n v="-30200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PS - LE"/>
    <n v="2306550"/>
    <s v="PCI Deal Key 545266"/>
    <s v="Sell"/>
    <x v="0"/>
    <s v=""/>
    <s v="FOURCORNE345 (PPW) POR/POD"/>
    <s v="4C"/>
    <n v="202308"/>
    <x v="7"/>
    <s v="PWR-PHYS"/>
    <d v="2023-08-24T00:00:00"/>
    <d v="2023-08-24T00:00:00"/>
    <d v="2023-08-24T00:00:00"/>
    <n v="0"/>
    <s v="Custom"/>
    <n v="-100"/>
    <n v="-4000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6551"/>
    <s v="PCI Deal Key 545274"/>
    <s v="Sell"/>
    <x v="0"/>
    <s v=""/>
    <s v="FOURCORNE345 (PPW) POR/POD"/>
    <s v="4C"/>
    <n v="202308"/>
    <x v="7"/>
    <s v="PWR-PHYS"/>
    <d v="2023-08-24T00:00:00"/>
    <d v="2023-08-24T00:00:00"/>
    <d v="2023-08-24T00:00:00"/>
    <n v="0"/>
    <s v="Custom"/>
    <n v="-100"/>
    <n v="-4000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7191"/>
    <s v="PCI Deal Key 550759"/>
    <s v="Sell"/>
    <x v="0"/>
    <s v=""/>
    <s v="FOURCORNE345 (AZPS) POR/POD"/>
    <s v="AZPS"/>
    <n v="202308"/>
    <x v="7"/>
    <s v="PWR-PHYS"/>
    <d v="2023-08-30T00:00:00"/>
    <d v="2023-08-30T00:00:00"/>
    <d v="2023-08-30T00:00:00"/>
    <n v="0"/>
    <s v="Custom"/>
    <n v="-105"/>
    <n v="-9975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0T00:00:00"/>
    <n v="0"/>
    <s v="ATC West"/>
    <n v="-1"/>
    <n v="-59.45"/>
    <n v="152950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09"/>
    <x v="0"/>
    <x v="0"/>
    <s v="AVISTA - LE"/>
    <n v="2305980"/>
    <s v="PCI Deal Key 540978"/>
    <s v="Sell"/>
    <x v="0"/>
    <s v=""/>
    <s v="BPAT.PACW (BPAT) POR/POD"/>
    <s v="BPAT"/>
    <n v="202308"/>
    <x v="7"/>
    <s v="PWR-PHYS"/>
    <d v="2023-08-20T00:00:00"/>
    <d v="2023-08-20T00:00:00"/>
    <d v="2023-08-20T00:00:00"/>
    <n v="-4"/>
    <s v="Custom"/>
    <n v="-100"/>
    <n v="-3000"/>
    <n v="152950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06144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50"/>
    <s v="6 x 16 / 7 to 22 West"/>
    <n v="-800"/>
    <n v="-52000"/>
    <n v="152891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145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8.3333333333333304"/>
    <s v="Custom"/>
    <n v="-200"/>
    <n v="-9000"/>
    <n v="152891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05"/>
    <x v="0"/>
    <x v="0"/>
    <s v="BASINEP - LE"/>
    <n v="2306159"/>
    <s v="PCI Deal Key 542955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41"/>
    <n v="-164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NM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171"/>
    <s v="PCI Deal Key 543064"/>
    <s v="Sell"/>
    <x v="0"/>
    <s v=""/>
    <s v="DJ (PPW) POR/POD"/>
    <s v="WYOEAST"/>
    <n v="202308"/>
    <x v="7"/>
    <s v="PWR-PHYS"/>
    <d v="2023-08-22T00:00:00"/>
    <d v="2023-08-22T00:00:00"/>
    <d v="2023-08-22T00:00:00"/>
    <n v="0"/>
    <s v="Custom"/>
    <n v="-160"/>
    <n v="-720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258"/>
    <s v="PCI Deal Key 543161"/>
    <s v="Sell"/>
    <x v="0"/>
    <s v=""/>
    <s v="DJ (PPW) POR/POD"/>
    <s v="WYOEAST"/>
    <n v="202308"/>
    <x v="7"/>
    <s v="PWR-PHYS"/>
    <d v="2023-08-22T00:00:00"/>
    <d v="2023-08-22T00:00:00"/>
    <d v="2023-08-22T00:00:00"/>
    <n v="0"/>
    <s v="Custom"/>
    <n v="-38"/>
    <n v="-218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352"/>
    <s v="PCI Deal Key 544189"/>
    <s v="Sell"/>
    <x v="0"/>
    <s v=""/>
    <s v="DJ (PPW) POR/POD"/>
    <s v="WYOEAST"/>
    <n v="202308"/>
    <x v="7"/>
    <s v="PWR-PHYS"/>
    <d v="2023-08-23T00:00:00"/>
    <d v="2023-08-23T00:00:00"/>
    <d v="2023-08-23T00:00:00"/>
    <n v="0"/>
    <s v="Custom"/>
    <n v="-215"/>
    <n v="-9175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04511"/>
    <s v=""/>
    <s v="Sell"/>
    <x v="0"/>
    <s v=""/>
    <s v="DJ (PPW) POR/POD"/>
    <s v="WYOEAST"/>
    <n v="202308"/>
    <x v="7"/>
    <s v="PWR-PHYS"/>
    <d v="2023-08-10T00:00:00"/>
    <d v="2023-08-10T00:00:00"/>
    <d v="2023-08-09T00:00:00"/>
    <n v="-56"/>
    <s v="6 x 16 / 7 to 22 West"/>
    <n v="-896"/>
    <n v="-4928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5624"/>
    <s v=""/>
    <s v="Sell"/>
    <x v="0"/>
    <s v=""/>
    <s v="DJ (PPW) POR/POD"/>
    <s v="WYOEAST"/>
    <n v="202308"/>
    <x v="7"/>
    <s v="PWR-PHYS"/>
    <d v="2023-08-18T00:00:00"/>
    <d v="2023-08-18T00:00:00"/>
    <d v="2023-08-17T00:00:00"/>
    <n v="-75"/>
    <s v="6 x 16 / 7 to 22 West"/>
    <n v="-1200"/>
    <n v="-1080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143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50"/>
    <s v="6 x 16 / 7 to 22 West"/>
    <n v="-800"/>
    <n v="-480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311"/>
    <s v="PCI Deal Key 544013"/>
    <s v="Sell"/>
    <x v="0"/>
    <s v=""/>
    <s v="DJ (BHBE) POR/POD"/>
    <s v="BHBE"/>
    <n v="202308"/>
    <x v="7"/>
    <s v="PWR-PHYS"/>
    <d v="2023-08-23T00:00:00"/>
    <d v="2023-08-23T00:00:00"/>
    <d v="2023-08-23T00:00:00"/>
    <n v="0"/>
    <s v="Custom"/>
    <n v="-16"/>
    <n v="-624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463"/>
    <s v="PCI Deal Key 544296"/>
    <s v="Sell"/>
    <x v="0"/>
    <s v=""/>
    <s v="DJ (BHBE) POR/POD"/>
    <s v="BHBE"/>
    <n v="202308"/>
    <x v="7"/>
    <s v="PWR-PHYS"/>
    <d v="2023-08-23T00:00:00"/>
    <d v="2023-08-23T00:00:00"/>
    <d v="2023-08-23T00:00:00"/>
    <n v="0"/>
    <s v="Custom"/>
    <n v="-50"/>
    <n v="-195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718"/>
    <s v="PCI Deal Key 546205"/>
    <s v="Sell"/>
    <x v="0"/>
    <s v=""/>
    <s v="DJ (PPW) POR/POD"/>
    <s v="WYOEAST"/>
    <n v="202308"/>
    <x v="7"/>
    <s v="PWR-PHYS"/>
    <d v="2023-08-25T00:00:00"/>
    <d v="2023-08-25T00:00:00"/>
    <d v="2023-08-25T00:00:00"/>
    <n v="0"/>
    <s v="Custom"/>
    <n v="-24"/>
    <n v="-120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833"/>
    <s v="PCI Deal Key 546439"/>
    <s v="Sell"/>
    <x v="0"/>
    <s v=""/>
    <s v="DJ (BHBE) POR/POD"/>
    <s v="BHBE"/>
    <n v="202308"/>
    <x v="7"/>
    <s v="PWR-PHYS"/>
    <d v="2023-08-26T00:00:00"/>
    <d v="2023-08-26T00:00:00"/>
    <d v="2023-08-26T00:00:00"/>
    <n v="0"/>
    <s v="Custom"/>
    <n v="-70"/>
    <n v="-350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047"/>
    <s v=""/>
    <s v="Sell"/>
    <x v="0"/>
    <s v=""/>
    <s v="DJ (PPW) POR/POD"/>
    <s v="WYOEAST"/>
    <n v="202308"/>
    <x v="7"/>
    <s v="PWR-PHYS"/>
    <d v="2023-08-30T00:00:00"/>
    <d v="2023-08-30T00:00:00"/>
    <d v="2023-08-29T00:00:00"/>
    <n v="-80"/>
    <s v="6 x 16 / 7 to 22 West"/>
    <n v="-1280"/>
    <n v="-704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168"/>
    <s v=""/>
    <s v="Sell"/>
    <x v="0"/>
    <s v=""/>
    <s v="DJ (PPW) POR/POD"/>
    <s v="WYOEAST"/>
    <n v="202308"/>
    <x v="7"/>
    <s v="PWR-PHYS"/>
    <d v="2023-08-31T00:00:00"/>
    <d v="2023-08-31T00:00:00"/>
    <d v="2023-08-30T00:00:00"/>
    <n v="-53"/>
    <s v="6 x 16 / 7 to 22 West"/>
    <n v="-848"/>
    <n v="-4664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03516"/>
    <s v=""/>
    <s v="Sell"/>
    <x v="0"/>
    <s v=""/>
    <s v="MIDC NWS Market"/>
    <s v="MIDC NWS"/>
    <n v="202308"/>
    <x v="7"/>
    <s v="PWR-PHYS"/>
    <d v="2023-08-01T00:00:00"/>
    <d v="2023-08-01T00:00:00"/>
    <d v="2023-07-31T00:00:00"/>
    <n v="-31.25"/>
    <s v="Custom"/>
    <n v="-750"/>
    <n v="-45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657"/>
    <s v=""/>
    <s v="Sell"/>
    <x v="0"/>
    <s v=""/>
    <s v="MIDC NWS Market"/>
    <s v="MIDC NWS"/>
    <n v="202308"/>
    <x v="7"/>
    <s v="PWR-PHYS"/>
    <d v="2023-08-02T00:00:00"/>
    <d v="2023-08-02T00:00:00"/>
    <d v="2023-08-01T00:00:00"/>
    <n v="-31.25"/>
    <s v="Custom"/>
    <n v="-750"/>
    <n v="-525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825"/>
    <s v=""/>
    <s v="Sell"/>
    <x v="0"/>
    <s v=""/>
    <s v="MIDC NWS Market"/>
    <s v="MIDC NWS"/>
    <n v="202308"/>
    <x v="7"/>
    <s v="PWR-PHYS"/>
    <d v="2023-08-03T00:00:00"/>
    <d v="2023-08-03T00:00:00"/>
    <d v="2023-08-02T00:00:00"/>
    <n v="-52.083333333333293"/>
    <s v="Custom"/>
    <n v="-1250"/>
    <n v="-875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939"/>
    <s v=""/>
    <s v="Sell"/>
    <x v="0"/>
    <s v=""/>
    <s v="MIDC NWS Market"/>
    <s v="MIDC NWS"/>
    <n v="202308"/>
    <x v="7"/>
    <s v="PWR-PHYS"/>
    <d v="2023-08-04T00:00:00"/>
    <d v="2023-08-05T00:00:00"/>
    <d v="2023-08-03T00:00:00"/>
    <n v="-20.8333333333333"/>
    <s v="Custom"/>
    <n v="-1000"/>
    <n v="-5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4058"/>
    <s v=""/>
    <s v="Sell"/>
    <x v="0"/>
    <s v=""/>
    <s v="MIDC NWS Market"/>
    <s v="MIDC NWS"/>
    <n v="202308"/>
    <x v="7"/>
    <s v="PWR-PHYS"/>
    <d v="2023-08-06T00:00:00"/>
    <d v="2023-08-07T00:00:00"/>
    <d v="2023-08-04T00:00:00"/>
    <n v="-52.083333333333293"/>
    <s v="Custom"/>
    <n v="-2500"/>
    <n v="-15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6736"/>
    <s v=""/>
    <s v="Sell"/>
    <x v="0"/>
    <s v=""/>
    <s v="MIDC NWS Market"/>
    <s v="MIDC NWS"/>
    <n v="202308"/>
    <x v="7"/>
    <s v="PWR-PHYS"/>
    <d v="2023-08-27T00:00:00"/>
    <d v="2023-08-28T00:00:00"/>
    <d v="2023-08-25T00:00:00"/>
    <n v="-15"/>
    <s v="Custom"/>
    <n v="-3600"/>
    <n v="-252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180"/>
    <s v=""/>
    <s v="Sell"/>
    <x v="0"/>
    <s v=""/>
    <s v="MIDC NWS Market"/>
    <s v="MIDC NWS"/>
    <n v="202308"/>
    <x v="7"/>
    <s v="PWR-PHYS"/>
    <d v="2023-08-31T00:00:00"/>
    <d v="2023-08-31T00:00:00"/>
    <d v="2023-08-30T00:00:00"/>
    <n v="-41.6666666666667"/>
    <s v="Custom"/>
    <n v="-1000"/>
    <n v="-4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PEC - LE"/>
    <n v="2306007"/>
    <s v="99218394.070420:082123.S"/>
    <s v="Sell"/>
    <x v="0"/>
    <s v=""/>
    <s v="4C Market"/>
    <s v="4C"/>
    <n v="202308"/>
    <x v="7"/>
    <s v="PWR-PHYS-ICE"/>
    <d v="2023-08-22T00:00:00"/>
    <d v="2023-08-22T00:00:00"/>
    <d v="2023-08-21T00:00:00"/>
    <n v="-25"/>
    <s v="6 x 16 / 7 to 22 West"/>
    <n v="-400"/>
    <n v="-24800"/>
    <n v="152932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6141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-400"/>
    <n v="-25000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6312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-400"/>
    <n v="-23900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7171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7624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9"/>
    <x v="0"/>
    <x v="0"/>
    <s v="CALPINE - LE"/>
    <n v="2304241"/>
    <s v="PCI Deal Key 529372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15"/>
    <n v="-900"/>
    <n v="152884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06158"/>
    <s v=""/>
    <s v="Sell"/>
    <x v="0"/>
    <s v=""/>
    <s v="4C Market"/>
    <s v="4C"/>
    <n v="202308"/>
    <x v="7"/>
    <s v="PWR-PHYS"/>
    <d v="2023-08-23T00:00:00"/>
    <d v="2023-08-23T00:00:00"/>
    <d v="2023-08-22T00:00:00"/>
    <n v="-5"/>
    <s v="6 x 16 / 7 to 22 West"/>
    <n v="-80"/>
    <n v="-5200"/>
    <n v="15308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04238"/>
    <s v="PCI Deal Key 529355"/>
    <s v="Sell"/>
    <x v="0"/>
    <s v=""/>
    <s v="BPAT.PACW (BPAT) POR/POD"/>
    <s v="BPAT"/>
    <n v="202308"/>
    <x v="7"/>
    <s v="PWR-PHYS"/>
    <d v="2023-08-06T00:00:00"/>
    <d v="2023-08-06T00:00:00"/>
    <d v="2023-08-06T00:00:00"/>
    <n v="-3.3333333333333295"/>
    <s v="Custom"/>
    <n v="-10"/>
    <n v="-500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5448"/>
    <s v="PCI Deal Key 537868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36"/>
    <n v="-2700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6351"/>
    <s v="PCI Deal Key 544187"/>
    <s v="Sell"/>
    <x v="0"/>
    <s v=""/>
    <s v="BPAT.PACW (BPAT) POR/POD"/>
    <s v="BPAT"/>
    <n v="202308"/>
    <x v="7"/>
    <s v="PWR-PHYS"/>
    <d v="2023-08-15T00:00:00"/>
    <d v="2023-08-15T00:00:00"/>
    <d v="2023-08-23T00:00:00"/>
    <n v="-11"/>
    <s v="Custom"/>
    <n v="-11"/>
    <n v="-825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7043"/>
    <s v="PCI Deal Key 549597"/>
    <s v="Sell"/>
    <x v="0"/>
    <s v=""/>
    <s v="BPAT.PACW (BPAT) POR/POD"/>
    <s v="BPAT"/>
    <n v="202308"/>
    <x v="7"/>
    <s v="PWR-PHYS"/>
    <d v="2023-08-29T00:00:00"/>
    <d v="2023-08-29T00:00:00"/>
    <d v="2023-08-29T00:00:00"/>
    <n v="0"/>
    <s v="Custom"/>
    <n v="-40"/>
    <n v="-3000"/>
    <n v="152957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DPI - LE"/>
    <n v="2301638"/>
    <s v=""/>
    <s v="Sell"/>
    <x v="0"/>
    <s v=""/>
    <s v="COB Market"/>
    <s v="COB"/>
    <n v="202308"/>
    <x v="7"/>
    <s v="PWR-PHYS"/>
    <d v="2023-08-01T00:00:00"/>
    <d v="2023-08-31T00:00:00"/>
    <d v="2023-07-14T00:00:00"/>
    <n v="-50"/>
    <s v="6 x 16 / 7 to 22 West"/>
    <n v="-21588"/>
    <n v="-5051592"/>
    <n v="153087"/>
    <s v="Internal"/>
    <s v="Short-term Firm Whls"/>
    <s v="11_PWR_Actuals_Event"/>
    <s v="NSS-TRANS_TERM"/>
    <s v="NSS_TRANSACTIONS"/>
    <s v="DPI - BU"/>
    <s v="Derivative"/>
    <s v="7832"/>
    <s v="Yes"/>
    <s v="Non-Trading"/>
    <s v="Commodity"/>
    <s v="COB"/>
    <s v="West"/>
    <s v="CA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3483"/>
    <s v=""/>
    <s v="Sell"/>
    <x v="0"/>
    <s v=""/>
    <s v="COB Market"/>
    <s v="COB"/>
    <n v="202308"/>
    <x v="7"/>
    <s v="PWR-PHYS"/>
    <d v="2023-08-01T00:00:00"/>
    <d v="2023-08-01T00:00:00"/>
    <d v="2023-07-31T00:00:00"/>
    <n v="-100"/>
    <s v="6 x 16 / 7 to 22 West"/>
    <n v="-1600"/>
    <n v="-1905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614"/>
    <s v=""/>
    <s v="Sell"/>
    <x v="0"/>
    <s v=""/>
    <s v="COB Market"/>
    <s v="COB"/>
    <n v="202308"/>
    <x v="7"/>
    <s v="PWR-PHYS"/>
    <d v="2023-08-02T00:00:00"/>
    <d v="2023-08-02T00:00:00"/>
    <d v="2023-08-01T00:00:00"/>
    <n v="-100"/>
    <s v="6 x 16 / 7 to 22 West"/>
    <n v="-1600"/>
    <n v="-213904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803"/>
    <s v=""/>
    <s v="Sell"/>
    <x v="0"/>
    <s v=""/>
    <s v="COB Market"/>
    <s v="COB"/>
    <n v="202308"/>
    <x v="7"/>
    <s v="PWR-PHYS"/>
    <d v="2023-08-03T00:00:00"/>
    <d v="2023-08-03T00:00:00"/>
    <d v="2023-08-02T00:00:00"/>
    <n v="-100"/>
    <s v="6 x 16 / 7 to 22 West"/>
    <n v="-1600"/>
    <n v="-194816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919"/>
    <s v=""/>
    <s v="Sell"/>
    <x v="0"/>
    <s v=""/>
    <s v="COB Market"/>
    <s v="COB"/>
    <n v="202308"/>
    <x v="7"/>
    <s v="PWR-PHYS"/>
    <d v="2023-08-04T00:00:00"/>
    <d v="2023-08-05T00:00:00"/>
    <d v="2023-08-03T00:00:00"/>
    <n v="-100"/>
    <s v="6 x 16 / 7 to 22 West"/>
    <n v="-3200"/>
    <n v="-3753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4036"/>
    <s v=""/>
    <s v="Sell"/>
    <x v="0"/>
    <s v=""/>
    <s v="COB Market"/>
    <s v="COB"/>
    <n v="202308"/>
    <x v="7"/>
    <s v="PWR-PHYS"/>
    <d v="2023-08-07T00:00:00"/>
    <d v="2023-08-07T00:00:00"/>
    <d v="2023-08-04T00:00:00"/>
    <n v="-100"/>
    <s v="6 x 16 / 7 to 22 West"/>
    <n v="-1600"/>
    <n v="-186576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4277"/>
    <s v=""/>
    <s v="Sell"/>
    <x v="0"/>
    <s v=""/>
    <s v="COB Market"/>
    <s v="COB"/>
    <n v="202308"/>
    <x v="7"/>
    <s v="PWR-PHYS"/>
    <d v="2023-08-08T00:00:00"/>
    <d v="2023-08-08T00:00:00"/>
    <d v="2023-08-07T00:00:00"/>
    <n v="-100"/>
    <s v="6 x 16 / 7 to 22 West"/>
    <n v="-1600"/>
    <n v="-16643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291"/>
    <s v=""/>
    <s v="Sell"/>
    <x v="0"/>
    <s v=""/>
    <s v="MIDC NWS Market"/>
    <s v="MIDC NWS"/>
    <n v="202308"/>
    <x v="7"/>
    <s v="PWR-PHYS"/>
    <d v="2023-08-08T00:00:00"/>
    <d v="2023-08-08T00:00:00"/>
    <d v="2023-08-07T00:00:00"/>
    <n v="-75"/>
    <s v="Custom"/>
    <n v="-1800"/>
    <n v="-1044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390"/>
    <s v=""/>
    <s v="Sell"/>
    <x v="0"/>
    <s v=""/>
    <s v="COB Market"/>
    <s v="COB"/>
    <n v="202308"/>
    <x v="7"/>
    <s v="PWR-PHYS"/>
    <d v="2023-08-09T00:00:00"/>
    <d v="2023-08-09T00:00:00"/>
    <d v="2023-08-08T00:00:00"/>
    <n v="-100"/>
    <s v="6 x 16 / 7 to 22 West"/>
    <n v="-1600"/>
    <n v="-1227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400"/>
    <s v=""/>
    <s v="Sell"/>
    <x v="0"/>
    <s v=""/>
    <s v="MIDC NWS Market"/>
    <s v="MIDC NWS"/>
    <n v="202308"/>
    <x v="7"/>
    <s v="PWR-PHYS"/>
    <d v="2023-08-09T00:00:00"/>
    <d v="2023-08-09T00:00:00"/>
    <d v="2023-08-08T00:00:00"/>
    <n v="-52.083333333333293"/>
    <s v="Custom"/>
    <n v="-1250"/>
    <n v="-5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509"/>
    <s v=""/>
    <s v="Sell"/>
    <x v="0"/>
    <s v=""/>
    <s v="COB Market"/>
    <s v="COB"/>
    <n v="202308"/>
    <x v="7"/>
    <s v="PWR-PHYS"/>
    <d v="2023-08-10T00:00:00"/>
    <d v="2023-08-10T00:00:00"/>
    <d v="2023-08-09T00:00:00"/>
    <n v="-100"/>
    <s v="6 x 16 / 7 to 22 West"/>
    <n v="-1600"/>
    <n v="-12216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538"/>
    <s v=""/>
    <s v="Sell"/>
    <x v="0"/>
    <s v=""/>
    <s v="MIDC NWS Market"/>
    <s v="MIDC NWS"/>
    <n v="202308"/>
    <x v="7"/>
    <s v="PWR-PHYS"/>
    <d v="2023-08-10T00:00:00"/>
    <d v="2023-08-10T00:00:00"/>
    <d v="2023-08-09T00:00:00"/>
    <n v="-41.6666666666667"/>
    <s v="Custom"/>
    <n v="-1000"/>
    <n v="-4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607"/>
    <s v=""/>
    <s v="Sell"/>
    <x v="0"/>
    <s v=""/>
    <s v="COB Market"/>
    <s v="COB"/>
    <n v="202308"/>
    <x v="7"/>
    <s v="PWR-PHYS"/>
    <d v="2023-08-11T00:00:00"/>
    <d v="2023-08-12T00:00:00"/>
    <d v="2023-08-10T00:00:00"/>
    <n v="-100"/>
    <s v="6 x 16 / 7 to 22 West"/>
    <n v="-3198"/>
    <n v="-252482.1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627"/>
    <s v=""/>
    <s v="Sell"/>
    <x v="0"/>
    <s v=""/>
    <s v="MIDC NWS Market"/>
    <s v="MIDC NWS"/>
    <n v="202308"/>
    <x v="7"/>
    <s v="PWR-PHYS"/>
    <d v="2023-08-11T00:00:00"/>
    <d v="2023-08-12T00:00:00"/>
    <d v="2023-08-10T00:00:00"/>
    <n v="-62.5"/>
    <s v="Custom"/>
    <n v="-3000"/>
    <n v="-12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747"/>
    <s v=""/>
    <s v="Sell"/>
    <x v="0"/>
    <s v=""/>
    <s v="COB Market"/>
    <s v="COB"/>
    <n v="202308"/>
    <x v="7"/>
    <s v="PWR-PHYS"/>
    <d v="2023-08-14T00:00:00"/>
    <d v="2023-08-14T00:00:00"/>
    <d v="2023-08-11T00:00:00"/>
    <n v="-100"/>
    <s v="6 x 16 / 7 to 22 West"/>
    <n v="-1582"/>
    <n v="-270664.3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786"/>
    <s v=""/>
    <s v="Sell"/>
    <x v="0"/>
    <s v=""/>
    <s v="MIDC NWS Market"/>
    <s v="MIDC NWS"/>
    <n v="202308"/>
    <x v="7"/>
    <s v="PWR-PHYS"/>
    <d v="2023-08-14T00:00:00"/>
    <d v="2023-08-14T00:00:00"/>
    <d v="2023-08-11T00:00:00"/>
    <n v="-50"/>
    <s v="Custom"/>
    <n v="-1200"/>
    <n v="-78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008"/>
    <s v="PCI Deal Key 534806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5"/>
    <n v="-175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009"/>
    <s v="PCI Deal Key 534804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135"/>
    <n v="-945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060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66.666666666666686"/>
    <s v="Custom"/>
    <n v="-1600"/>
    <n v="-12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069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31.25"/>
    <s v="Custom"/>
    <n v="-750"/>
    <n v="-585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102"/>
    <s v="PCI Deal Key 535752"/>
    <s v="Sell"/>
    <x v="0"/>
    <s v=""/>
    <s v="MDWP (PPW) POR/POD"/>
    <s v="MONA"/>
    <n v="202308"/>
    <x v="7"/>
    <s v="PWR-PHYS"/>
    <d v="2023-08-14T00:00:00"/>
    <d v="2023-08-14T00:00:00"/>
    <d v="2023-08-14T00:00:00"/>
    <n v="0"/>
    <s v="Custom"/>
    <n v="-100"/>
    <n v="-700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276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66.666666666666686"/>
    <s v="Custom"/>
    <n v="-1600"/>
    <n v="-1248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277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20.8333333333333"/>
    <s v="Custom"/>
    <n v="-500"/>
    <n v="-4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431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50"/>
    <s v="Custom"/>
    <n v="-1200"/>
    <n v="-864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434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20.8333333333333"/>
    <s v="Custom"/>
    <n v="-500"/>
    <n v="-375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5625"/>
    <s v=""/>
    <s v="Sell"/>
    <x v="0"/>
    <s v=""/>
    <s v="COB Market"/>
    <s v="COB"/>
    <n v="202308"/>
    <x v="7"/>
    <s v="PWR-PHYS"/>
    <d v="2023-08-18T00:00:00"/>
    <d v="2023-08-19T00:00:00"/>
    <d v="2023-08-17T00:00:00"/>
    <n v="-100"/>
    <s v="6 x 16 / 7 to 22 West"/>
    <n v="-3200"/>
    <n v="-22179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5781"/>
    <s v=""/>
    <s v="Sell"/>
    <x v="0"/>
    <s v=""/>
    <s v="COB Market"/>
    <s v="COB"/>
    <n v="202308"/>
    <x v="7"/>
    <s v="PWR-PHYS"/>
    <d v="2023-08-21T00:00:00"/>
    <d v="2023-08-21T00:00:00"/>
    <d v="2023-08-18T00:00:00"/>
    <n v="-100"/>
    <s v="6 x 16 / 7 to 22 West"/>
    <n v="-1600"/>
    <n v="-1297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5989"/>
    <s v=""/>
    <s v="Sell"/>
    <x v="0"/>
    <s v=""/>
    <s v="COB Market"/>
    <s v="COB"/>
    <n v="202308"/>
    <x v="7"/>
    <s v="PWR-PHYS"/>
    <d v="2023-08-22T00:00:00"/>
    <d v="2023-08-22T00:00:00"/>
    <d v="2023-08-21T00:00:00"/>
    <n v="-100"/>
    <s v="6 x 16 / 7 to 22 West"/>
    <n v="-1600"/>
    <n v="-9928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140"/>
    <s v=""/>
    <s v="Sell"/>
    <x v="0"/>
    <s v=""/>
    <s v="COB Market"/>
    <s v="COB"/>
    <n v="202308"/>
    <x v="7"/>
    <s v="PWR-PHYS"/>
    <d v="2023-08-23T00:00:00"/>
    <d v="2023-08-23T00:00:00"/>
    <d v="2023-08-22T00:00:00"/>
    <n v="-100"/>
    <s v="6 x 16 / 7 to 22 West"/>
    <n v="-1600"/>
    <n v="-9988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313"/>
    <s v=""/>
    <s v="Sell"/>
    <x v="0"/>
    <s v=""/>
    <s v="COB Market"/>
    <s v="COB"/>
    <n v="202308"/>
    <x v="7"/>
    <s v="PWR-PHYS"/>
    <d v="2023-08-24T00:00:00"/>
    <d v="2023-08-24T00:00:00"/>
    <d v="2023-08-23T00:00:00"/>
    <n v="-100"/>
    <s v="6 x 16 / 7 to 22 West"/>
    <n v="-1600"/>
    <n v="-1147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512"/>
    <s v=""/>
    <s v="Sell"/>
    <x v="0"/>
    <s v=""/>
    <s v="COB Market"/>
    <s v="COB"/>
    <n v="202308"/>
    <x v="7"/>
    <s v="PWR-PHYS"/>
    <d v="2023-08-25T00:00:00"/>
    <d v="2023-08-26T00:00:00"/>
    <d v="2023-08-24T00:00:00"/>
    <n v="-100"/>
    <s v="6 x 16 / 7 to 22 West"/>
    <n v="-3200"/>
    <n v="-2511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701"/>
    <s v=""/>
    <s v="Sell"/>
    <x v="0"/>
    <s v=""/>
    <s v="COB Market"/>
    <s v="COB"/>
    <n v="202308"/>
    <x v="7"/>
    <s v="PWR-PHYS"/>
    <d v="2023-08-28T00:00:00"/>
    <d v="2023-08-28T00:00:00"/>
    <d v="2023-08-25T00:00:00"/>
    <n v="-100"/>
    <s v="6 x 16 / 7 to 22 West"/>
    <n v="-1600"/>
    <n v="-18964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951"/>
    <s v=""/>
    <s v="Sell"/>
    <x v="0"/>
    <s v=""/>
    <s v="COB Market"/>
    <s v="COB"/>
    <n v="202308"/>
    <x v="7"/>
    <s v="PWR-PHYS"/>
    <d v="2023-08-29T00:00:00"/>
    <d v="2023-08-29T00:00:00"/>
    <d v="2023-08-28T00:00:00"/>
    <n v="-100"/>
    <s v="6 x 16 / 7 to 22 West"/>
    <n v="-1600"/>
    <n v="-8804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044"/>
    <s v=""/>
    <s v="Sell"/>
    <x v="0"/>
    <s v=""/>
    <s v="COB Market"/>
    <s v="COB"/>
    <n v="202308"/>
    <x v="7"/>
    <s v="PWR-PHYS"/>
    <d v="2023-08-30T00:00:00"/>
    <d v="2023-08-30T00:00:00"/>
    <d v="2023-08-29T00:00:00"/>
    <n v="-100"/>
    <s v="6 x 16 / 7 to 22 West"/>
    <n v="-1600"/>
    <n v="-6723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165"/>
    <s v=""/>
    <s v="Sell"/>
    <x v="0"/>
    <s v=""/>
    <s v="COB Market"/>
    <s v="COB"/>
    <n v="202308"/>
    <x v="7"/>
    <s v="PWR-PHYS"/>
    <d v="2023-08-31T00:00:00"/>
    <d v="2023-08-31T00:00:00"/>
    <d v="2023-08-30T00:00:00"/>
    <n v="-100"/>
    <s v="6 x 16 / 7 to 22 West"/>
    <n v="-1600"/>
    <n v="-1037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7302"/>
    <s v="PCI Deal Key 551746"/>
    <s v="Sell"/>
    <x v="0"/>
    <s v=""/>
    <s v="MIDCRemote (BPAT) POR/POD"/>
    <s v="BPAT"/>
    <n v="202308"/>
    <x v="7"/>
    <s v="PWR-PHYS"/>
    <d v="2023-08-16T00:00:00"/>
    <d v="2023-08-16T00:00:00"/>
    <d v="2023-08-31T00:00:00"/>
    <n v="-23"/>
    <s v="Custom"/>
    <n v="-67"/>
    <n v="-54283.4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WSPP"/>
    <s v="WSPP"/>
    <s v="F"/>
    <s v="Volume 12"/>
    <s v=""/>
    <s v="Meritt-Johnson"/>
    <s v=""/>
    <s v=""/>
  </r>
  <r>
    <n v="3205"/>
    <x v="0"/>
    <x v="0"/>
    <s v="ELPASO - LE"/>
    <n v="2307059"/>
    <s v="99218094.06510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72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60"/>
    <s v="99218178.065150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72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63"/>
    <s v="99218706.06573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84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1"/>
    <s v="99222594.074548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80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5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10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6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04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253"/>
    <s v="PCI Deal Key 550770"/>
    <s v="Sell"/>
    <x v="0"/>
    <s v=""/>
    <s v="FOURCORNE345 (PNM) POR/POD"/>
    <s v="PNM"/>
    <n v="202308"/>
    <x v="7"/>
    <s v="PWR-PHYS"/>
    <d v="2023-08-30T00:00:00"/>
    <d v="2023-08-30T00:00:00"/>
    <d v="2023-08-30T00:00:00"/>
    <n v="0"/>
    <s v="Custom"/>
    <n v="-70"/>
    <n v="-8750"/>
    <n v="152925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PNM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304093"/>
    <s v="PCI Deal Key 529147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87"/>
    <n v="-533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4239"/>
    <s v="PCI Deal Key 529357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171"/>
    <n v="-855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074"/>
    <s v="PCI Deal Key 535683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290"/>
    <n v="-21475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313"/>
    <s v="PCI Deal Key 536858"/>
    <s v="Sell"/>
    <x v="0"/>
    <s v=""/>
    <s v="BPAT.PACW (BPAT) POR/POD"/>
    <s v="BPAT"/>
    <n v="202308"/>
    <x v="7"/>
    <s v="PWR-PHYS"/>
    <d v="2023-08-15T00:00:00"/>
    <d v="2023-08-15T00:00:00"/>
    <d v="2023-08-15T00:00:00"/>
    <n v="0"/>
    <s v="Custom"/>
    <n v="-129"/>
    <n v="-9675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447"/>
    <s v="PCI Deal Key 537866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54"/>
    <n v="-405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8"/>
    <x v="7"/>
    <s v="PWR-PHYS-RSE"/>
    <d v="2015-10-08T00:00:00"/>
    <d v="2025-12-31T00:00:00"/>
    <d v="2015-11-19T00:00:00"/>
    <n v="0"/>
    <s v="ATC West"/>
    <n v="-25"/>
    <n v="-1463.76"/>
    <n v="153016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7054"/>
    <s v="non-CAISO source"/>
    <s v="Sell"/>
    <x v="0"/>
    <s v=""/>
    <s v="4C Market"/>
    <s v="4C"/>
    <n v="202308"/>
    <x v="7"/>
    <s v="PWR-PHYS"/>
    <d v="2023-08-30T00:00:00"/>
    <d v="2023-08-30T00:00:00"/>
    <d v="2023-08-29T00:00:00"/>
    <n v="-25"/>
    <s v="6 x 16 / 7 to 22 West"/>
    <n v="-400"/>
    <n v="-44704"/>
    <n v="153079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164"/>
    <s v=""/>
    <s v="Sell"/>
    <x v="0"/>
    <s v=""/>
    <s v="4C Market"/>
    <s v="4C"/>
    <n v="202308"/>
    <x v="7"/>
    <s v="PWR-PHYS"/>
    <d v="2023-08-31T00:00:00"/>
    <d v="2023-08-31T00:00:00"/>
    <d v="2023-08-30T00:00:00"/>
    <n v="-35"/>
    <s v="6 x 16 / 7 to 22 West"/>
    <n v="-560"/>
    <n v="-40073.599999999999"/>
    <n v="153079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9"/>
    <x v="0"/>
    <x v="0"/>
    <s v="IBERDRO - LE"/>
    <n v="2303798"/>
    <s v="PCI Deal Key 527053"/>
    <s v="Sell"/>
    <x v="0"/>
    <s v=""/>
    <s v="BPAT.PACW (BPAT) POR/POD"/>
    <s v="BPAT"/>
    <n v="202308"/>
    <x v="7"/>
    <s v="PWR-PHYS"/>
    <d v="2023-08-02T00:00:00"/>
    <d v="2023-08-02T00:00:00"/>
    <d v="2023-08-02T00:00:00"/>
    <n v="0"/>
    <s v="Custom"/>
    <n v="-25"/>
    <n v="-1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3904"/>
    <s v="PCI Deal Key 527224"/>
    <s v="Sell"/>
    <x v="0"/>
    <s v=""/>
    <s v="BPAT.PACW (BPAT) POR/POD"/>
    <s v="BPAT"/>
    <n v="202308"/>
    <x v="7"/>
    <s v="PWR-PHYS"/>
    <d v="2023-08-02T00:00:00"/>
    <d v="2023-08-02T00:00:00"/>
    <d v="2023-08-02T00:00:00"/>
    <n v="0"/>
    <s v="Custom"/>
    <n v="-25"/>
    <n v="-22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4304"/>
    <s v="PCI Deal Key 530421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475"/>
    <n v="-51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4389"/>
    <s v="PCI Deal Key 530490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50"/>
    <n v="-35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5043"/>
    <s v="PCI Deal Key 535646"/>
    <s v="Sell"/>
    <x v="0"/>
    <s v=""/>
    <s v="BPAT.PACW (PPW) POR/POD"/>
    <s v="W MAIN"/>
    <n v="202308"/>
    <x v="7"/>
    <s v="PWR-PHYS"/>
    <d v="2023-08-14T00:00:00"/>
    <d v="2023-08-14T00:00:00"/>
    <d v="2023-08-14T00:00:00"/>
    <n v="-5.7692307692307692"/>
    <s v="Custom"/>
    <n v="-150"/>
    <n v="-9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5073"/>
    <s v="PCI Deal Key 535681"/>
    <s v="Sell"/>
    <x v="0"/>
    <s v=""/>
    <s v="BPAT.PACW (PPW) POR/POD"/>
    <s v="W MAIN"/>
    <n v="202308"/>
    <x v="7"/>
    <s v="PWR-PHYS"/>
    <d v="2023-08-14T00:00:00"/>
    <d v="2023-08-14T00:00:00"/>
    <d v="2023-08-14T00:00:00"/>
    <n v="-66.666666666666686"/>
    <s v="Custom"/>
    <n v="-200"/>
    <n v="-13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6349"/>
    <s v="PCI Deal Key 544175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75"/>
    <n v="-3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6453"/>
    <s v="PCI Deal Key 544284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50"/>
    <n v="-2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6553"/>
    <s v="PCI Deal Key 545295"/>
    <s v="Sell"/>
    <x v="0"/>
    <s v=""/>
    <s v="BPAT.PACW (BPAT) POR/POD"/>
    <s v="BPAT"/>
    <n v="202308"/>
    <x v="7"/>
    <s v="PWR-PHYS"/>
    <d v="2023-08-24T00:00:00"/>
    <d v="2023-08-24T00:00:00"/>
    <d v="2023-08-24T00:00:00"/>
    <n v="0"/>
    <s v="Custom"/>
    <n v="-75"/>
    <n v="-3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8"/>
    <x v="7"/>
    <s v="PWR-PHYS-RSE"/>
    <d v="2014-01-01T00:00:00"/>
    <d v="2025-12-31T00:00:00"/>
    <d v="2013-12-20T00:00:00"/>
    <n v="0"/>
    <s v="ATC West"/>
    <n v="-13"/>
    <n v="-897.78"/>
    <n v="153034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4T00:00:00"/>
    <n v="0"/>
    <s v="ATC West"/>
    <n v="-3"/>
    <n v="-207.18"/>
    <n v="153034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83538"/>
    <s v="Bookout tag ME1110D"/>
    <s v="Sell"/>
    <x v="0"/>
    <s v=""/>
    <s v="4C Market"/>
    <s v="4C"/>
    <n v="202211"/>
    <x v="7"/>
    <s v="PWR-PHYS"/>
    <d v="2022-11-06T00:00:00"/>
    <d v="2022-11-06T00:00:00"/>
    <d v="2023-02-15T00:00:00"/>
    <n v="-0.469387755102041"/>
    <s v="Custom"/>
    <n v="-23"/>
    <n v="-1431.75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999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6000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6157"/>
    <s v=""/>
    <s v="Sell"/>
    <x v="0"/>
    <s v=""/>
    <s v="MONA Market"/>
    <s v="MONA"/>
    <n v="202308"/>
    <x v="7"/>
    <s v="PWR-PHYS-ICE"/>
    <d v="2023-08-23T00:00:00"/>
    <d v="2023-08-23T00:00:00"/>
    <d v="2023-08-22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064"/>
    <s v=""/>
    <s v="Sell"/>
    <x v="0"/>
    <s v=""/>
    <s v="MONA Market"/>
    <s v="MONA"/>
    <n v="202308"/>
    <x v="7"/>
    <s v="PWR-PHYS"/>
    <d v="2023-08-30T00:00:00"/>
    <d v="2023-08-30T00:00:00"/>
    <d v="2023-08-29T00:00:00"/>
    <n v="-5"/>
    <s v="6 x 16 / 7 to 22 West"/>
    <n v="-80"/>
    <n v="-7120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190"/>
    <s v=""/>
    <s v="Sell"/>
    <x v="0"/>
    <s v=""/>
    <s v="MONA Market"/>
    <s v="MONA"/>
    <n v="202308"/>
    <x v="7"/>
    <s v="PWR-PHYS"/>
    <d v="2023-08-31T00:00:00"/>
    <d v="2023-08-31T00:00:00"/>
    <d v="2023-08-30T00:00:00"/>
    <n v="-1"/>
    <s v="6 x 8 / 1 x 24 West"/>
    <n v="-8"/>
    <n v="-344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643"/>
    <s v="PCI Deal Key 553883"/>
    <s v="Sell"/>
    <x v="0"/>
    <s v=""/>
    <s v="MDWP (LDWP) POR/POD"/>
    <s v="LDWP"/>
    <n v="202308"/>
    <x v="7"/>
    <s v="PWR-PHYS"/>
    <d v="2023-08-15T00:00:00"/>
    <d v="2023-08-15T00:00:00"/>
    <d v="2023-09-05T00:00:00"/>
    <n v="0"/>
    <s v="Custom"/>
    <n v="-22"/>
    <n v="-5516.5"/>
    <n v="153088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3"/>
    <x v="0"/>
    <x v="0"/>
    <s v="MERCUEG - LE"/>
    <n v="2303496"/>
    <s v=""/>
    <s v="Sell"/>
    <x v="0"/>
    <s v=""/>
    <s v="COB Market"/>
    <s v="COB"/>
    <n v="202308"/>
    <x v="7"/>
    <s v="PWR-PHYS"/>
    <d v="2023-08-01T00:00:00"/>
    <d v="2023-08-01T00:00:00"/>
    <d v="2023-07-31T00:00:00"/>
    <n v="-100"/>
    <s v="6 x 16 / 7 to 22 West"/>
    <n v="-1600"/>
    <n v="-1905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615"/>
    <s v=""/>
    <s v="Sell"/>
    <x v="0"/>
    <s v=""/>
    <s v="COB Market"/>
    <s v="COB"/>
    <n v="202308"/>
    <x v="7"/>
    <s v="PWR-PHYS"/>
    <d v="2023-08-02T00:00:00"/>
    <d v="2023-08-02T00:00:00"/>
    <d v="2023-08-01T00:00:00"/>
    <n v="-100"/>
    <s v="6 x 16 / 7 to 22 West"/>
    <n v="-1600"/>
    <n v="-21550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802"/>
    <s v=""/>
    <s v="Sell"/>
    <x v="0"/>
    <s v=""/>
    <s v="COB Market"/>
    <s v="COB"/>
    <n v="202308"/>
    <x v="7"/>
    <s v="PWR-PHYS"/>
    <d v="2023-08-03T00:00:00"/>
    <d v="2023-08-03T00:00:00"/>
    <d v="2023-08-02T00:00:00"/>
    <n v="-100"/>
    <s v="6 x 16 / 7 to 22 West"/>
    <n v="-1600"/>
    <n v="-194816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924"/>
    <s v=""/>
    <s v="Sell"/>
    <x v="0"/>
    <s v=""/>
    <s v="COB Market"/>
    <s v="COB"/>
    <n v="202308"/>
    <x v="7"/>
    <s v="PWR-PHYS"/>
    <d v="2023-08-04T00:00:00"/>
    <d v="2023-08-05T00:00:00"/>
    <d v="2023-08-03T00:00:00"/>
    <n v="-50"/>
    <s v="6 x 16 / 7 to 22 West"/>
    <n v="-1600"/>
    <n v="-18446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035"/>
    <s v=""/>
    <s v="Sell"/>
    <x v="0"/>
    <s v=""/>
    <s v="COB Market"/>
    <s v="COB"/>
    <n v="202308"/>
    <x v="7"/>
    <s v="PWR-PHYS"/>
    <d v="2023-08-07T00:00:00"/>
    <d v="2023-08-07T00:00:00"/>
    <d v="2023-08-04T00:00:00"/>
    <n v="-100"/>
    <s v="6 x 16 / 7 to 22 West"/>
    <n v="-1600"/>
    <n v="-183376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274"/>
    <s v=""/>
    <s v="Sell"/>
    <x v="0"/>
    <s v=""/>
    <s v="COB Market"/>
    <s v="COB"/>
    <n v="202308"/>
    <x v="7"/>
    <s v="PWR-PHYS"/>
    <d v="2023-08-08T00:00:00"/>
    <d v="2023-08-08T00:00:00"/>
    <d v="2023-08-07T00:00:00"/>
    <n v="-100"/>
    <s v="6 x 16 / 7 to 22 West"/>
    <n v="-1600"/>
    <n v="-16323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510"/>
    <s v=""/>
    <s v="Sell"/>
    <x v="0"/>
    <s v=""/>
    <s v="COB Market"/>
    <s v="COB"/>
    <n v="202308"/>
    <x v="7"/>
    <s v="PWR-PHYS"/>
    <d v="2023-08-10T00:00:00"/>
    <d v="2023-08-10T00:00:00"/>
    <d v="2023-08-09T00:00:00"/>
    <n v="-50"/>
    <s v="6 x 16 / 7 to 22 West"/>
    <n v="-800"/>
    <n v="-59480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606"/>
    <s v=""/>
    <s v="Sell"/>
    <x v="0"/>
    <s v=""/>
    <s v="COB Market"/>
    <s v="COB"/>
    <n v="202308"/>
    <x v="7"/>
    <s v="PWR-PHYS"/>
    <d v="2023-08-11T00:00:00"/>
    <d v="2023-08-12T00:00:00"/>
    <d v="2023-08-10T00:00:00"/>
    <n v="-50"/>
    <s v="6 x 16 / 7 to 22 West"/>
    <n v="-1598"/>
    <n v="-122966.1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751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-792"/>
    <n v="-133919.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-800"/>
    <n v="-135272"/>
    <n v="153089"/>
    <s v="Internal"/>
    <s v="Short-term Firm Whls"/>
    <s v="11_PWR_Actuals_Event"/>
    <s v="NSS-TRANS-DA"/>
    <s v="NSS_TRANSACTIONS"/>
    <s v="MERCUEG- BU"/>
    <s v="Accrual"/>
    <s v="7837"/>
    <s v="No"/>
    <s v="Arbitrage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5630"/>
    <s v=""/>
    <s v="Sell"/>
    <x v="0"/>
    <s v=""/>
    <s v="COB Market"/>
    <s v="COB"/>
    <n v="202308"/>
    <x v="7"/>
    <s v="PWR-PHYS-ICE"/>
    <d v="2023-08-18T00:00:00"/>
    <d v="2023-08-19T00:00:00"/>
    <d v="2023-08-17T00:00:00"/>
    <n v="-25"/>
    <s v="6 x 16 / 7 to 22 West"/>
    <n v="-800"/>
    <n v="-55200"/>
    <n v="153089"/>
    <s v="Internal"/>
    <s v="Short-term Firm Whls"/>
    <s v="11_PWR_Actuals_Event"/>
    <s v="NSS-TRANS-DA"/>
    <s v="NSS_TRANSACTIONS"/>
    <s v="MERCUEG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5791"/>
    <s v=""/>
    <s v="Sell"/>
    <x v="0"/>
    <s v=""/>
    <s v="COB Market"/>
    <s v="COB"/>
    <n v="202308"/>
    <x v="7"/>
    <s v="PWR-PHYS"/>
    <d v="2023-08-21T00:00:00"/>
    <d v="2023-08-21T00:00:00"/>
    <d v="2023-08-18T00:00:00"/>
    <n v="-50"/>
    <s v="6 x 16 / 7 to 22 West"/>
    <n v="-800"/>
    <n v="-6486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5805"/>
    <s v=""/>
    <s v="Sell"/>
    <x v="0"/>
    <s v=""/>
    <s v="COB Market"/>
    <s v="COB"/>
    <n v="202308"/>
    <x v="7"/>
    <s v="PWR-PHYS-ICE"/>
    <d v="2023-08-21T00:00:00"/>
    <d v="2023-08-21T00:00:00"/>
    <d v="2023-08-18T00:00:00"/>
    <n v="-25"/>
    <s v="6 x 16 / 7 to 22 West"/>
    <n v="-400"/>
    <n v="-34000"/>
    <n v="153089"/>
    <s v="Internal"/>
    <s v="Short-term Firm Whls"/>
    <s v="11_PWR_Actuals_Event"/>
    <s v="NSS-TRANS-DA"/>
    <s v="NSS_TRANSACTIONS"/>
    <s v="MERCUEG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5990"/>
    <s v=""/>
    <s v="Sell"/>
    <x v="0"/>
    <s v=""/>
    <s v="COB Market"/>
    <s v="COB"/>
    <n v="202308"/>
    <x v="7"/>
    <s v="PWR-PHYS"/>
    <d v="2023-08-22T00:00:00"/>
    <d v="2023-08-22T00:00:00"/>
    <d v="2023-08-21T00:00:00"/>
    <n v="-50"/>
    <s v="6 x 16 / 7 to 22 West"/>
    <n v="-800"/>
    <n v="-48840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142"/>
    <s v=""/>
    <s v="Sell"/>
    <x v="0"/>
    <s v=""/>
    <s v="COB Market"/>
    <s v="COB"/>
    <n v="202308"/>
    <x v="7"/>
    <s v="PWR-PHYS"/>
    <d v="2023-08-23T00:00:00"/>
    <d v="2023-08-23T00:00:00"/>
    <d v="2023-08-22T00:00:00"/>
    <n v="-100"/>
    <s v="6 x 16 / 7 to 22 West"/>
    <n v="-1600"/>
    <n v="-9668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314"/>
    <s v=""/>
    <s v="Sell"/>
    <x v="0"/>
    <s v=""/>
    <s v="COB Market"/>
    <s v="COB"/>
    <n v="202308"/>
    <x v="7"/>
    <s v="PWR-PHYS"/>
    <d v="2023-08-24T00:00:00"/>
    <d v="2023-08-24T00:00:00"/>
    <d v="2023-08-23T00:00:00"/>
    <n v="-50"/>
    <s v="6 x 16 / 7 to 22 West"/>
    <n v="-800"/>
    <n v="-5578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702"/>
    <s v=""/>
    <s v="Sell"/>
    <x v="0"/>
    <s v=""/>
    <s v="COB Market"/>
    <s v="COB"/>
    <n v="202308"/>
    <x v="7"/>
    <s v="PWR-PHYS"/>
    <d v="2023-08-28T00:00:00"/>
    <d v="2023-08-28T00:00:00"/>
    <d v="2023-08-25T00:00:00"/>
    <n v="-100"/>
    <s v="6 x 16 / 7 to 22 West"/>
    <n v="-1600"/>
    <n v="-18644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952"/>
    <s v=""/>
    <s v="Sell"/>
    <x v="0"/>
    <s v=""/>
    <s v="COB Market"/>
    <s v="COB"/>
    <n v="202308"/>
    <x v="7"/>
    <s v="PWR-PHYS"/>
    <d v="2023-08-29T00:00:00"/>
    <d v="2023-08-29T00:00:00"/>
    <d v="2023-08-28T00:00:00"/>
    <n v="-100"/>
    <s v="6 x 16 / 7 to 22 West"/>
    <n v="-1600"/>
    <n v="-8484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045"/>
    <s v=""/>
    <s v="Sell"/>
    <x v="0"/>
    <s v=""/>
    <s v="COB Market"/>
    <s v="COB"/>
    <n v="202308"/>
    <x v="7"/>
    <s v="PWR-PHYS"/>
    <d v="2023-08-30T00:00:00"/>
    <d v="2023-08-30T00:00:00"/>
    <d v="2023-08-29T00:00:00"/>
    <n v="-100"/>
    <s v="6 x 16 / 7 to 22 West"/>
    <n v="-1600"/>
    <n v="-6723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166"/>
    <s v=""/>
    <s v="Sell"/>
    <x v="0"/>
    <s v=""/>
    <s v="COB Market"/>
    <s v="COB"/>
    <n v="202308"/>
    <x v="7"/>
    <s v="PWR-PHYS"/>
    <d v="2023-08-31T00:00:00"/>
    <d v="2023-08-31T00:00:00"/>
    <d v="2023-08-30T00:00:00"/>
    <n v="-100"/>
    <s v="6 x 16 / 7 to 22 West"/>
    <n v="-1600"/>
    <n v="-1005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8426"/>
    <s v="Bookout 35957-58,68/35815-16"/>
    <s v="Sell"/>
    <x v="0"/>
    <s v=""/>
    <s v="MIDC NWS Market"/>
    <s v="MIDC NWS"/>
    <n v="202308"/>
    <x v="7"/>
    <s v="PWR-PHYS"/>
    <d v="2023-08-16T00:00:00"/>
    <d v="2023-08-16T00:00:00"/>
    <d v="2023-09-12T00:00:00"/>
    <n v="-17.4583333333333"/>
    <s v="Custom"/>
    <n v="-419"/>
    <n v="-339974.2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09204"/>
    <s v="Bookout tag 005852"/>
    <s v="Sell"/>
    <x v="0"/>
    <s v=""/>
    <s v="MIDC NWS Market"/>
    <s v="MIDC NWS"/>
    <n v="202308"/>
    <x v="7"/>
    <s v="PWR-PHYS"/>
    <d v="2023-08-15T00:00:00"/>
    <d v="2023-08-15T00:00:00"/>
    <d v="2023-09-18T00:00:00"/>
    <n v="-0.66666666666666696"/>
    <s v="Custom"/>
    <n v="-16"/>
    <n v="-2523.0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09205"/>
    <s v="Bookout tags 0035867 &amp; 0035961"/>
    <s v="Sell"/>
    <x v="0"/>
    <s v=""/>
    <s v="MIDC NWS Market"/>
    <s v="MIDC NWS"/>
    <n v="202308"/>
    <x v="7"/>
    <s v="PWR-PHYS"/>
    <d v="2023-08-16T00:00:00"/>
    <d v="2023-08-16T00:00:00"/>
    <d v="2023-09-18T00:00:00"/>
    <n v="-2.1666666666666696"/>
    <s v="Custom"/>
    <n v="-52"/>
    <n v="-42192.800000000003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306337"/>
    <s v=""/>
    <s v="Sell"/>
    <x v="0"/>
    <s v=""/>
    <s v="COB Market"/>
    <s v="COB"/>
    <n v="202308"/>
    <x v="7"/>
    <s v="PWR-PHYS"/>
    <d v="2023-08-24T00:00:00"/>
    <d v="2023-08-24T00:00:00"/>
    <d v="2023-08-23T00:00:00"/>
    <n v="-25"/>
    <s v="6 x 16 / 7 to 22 West"/>
    <n v="-400"/>
    <n v="-28000"/>
    <n v="152887"/>
    <s v="Internal"/>
    <s v="Short-term Firm Whls"/>
    <s v="11_PWR_Actuals_Event"/>
    <s v="NSS-TRANS-DA"/>
    <s v="NSS_TRANSACTIONS"/>
    <s v="MODESTO - BU"/>
    <s v="Accrual"/>
    <s v="7210"/>
    <s v="No"/>
    <s v="Arbitrage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306002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56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6003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52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6004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40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7051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2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7056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8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3T00:00:00"/>
    <n v="0"/>
    <s v="ATC West"/>
    <n v="-13"/>
    <n v="-772.85"/>
    <n v="152977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5"/>
    <x v="0"/>
    <x v="0"/>
    <s v="NWCORP - LE"/>
    <n v="2304434"/>
    <s v="PCI Deal Key 531455"/>
    <s v="Sell"/>
    <x v="0"/>
    <s v=""/>
    <s v="BRDY (NWMT) POR/POD"/>
    <s v="NWMT"/>
    <n v="202308"/>
    <x v="7"/>
    <s v="PWR-PHYS"/>
    <d v="2023-08-08T00:00:00"/>
    <d v="2023-08-08T00:00:00"/>
    <d v="2023-08-08T00:00:00"/>
    <n v="0"/>
    <s v="Custom"/>
    <n v="-60"/>
    <n v="-4500"/>
    <n v="152877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04488"/>
    <s v="PCI Deal Key 531493"/>
    <s v="Sell"/>
    <x v="0"/>
    <s v=""/>
    <s v="BRDY (NWMT) POR/POD"/>
    <s v="NWMT"/>
    <n v="202308"/>
    <x v="7"/>
    <s v="PWR-PHYS"/>
    <d v="2023-08-08T00:00:00"/>
    <d v="2023-08-08T00:00:00"/>
    <d v="2023-08-08T00:00:00"/>
    <n v="0"/>
    <s v="Custom"/>
    <n v="-70"/>
    <n v="-5950"/>
    <n v="152877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3"/>
    <x v="0"/>
    <x v="0"/>
    <s v="PGE - LE"/>
    <n v="2304633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72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4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72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5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6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7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9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6011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7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6012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7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307"/>
    <s v="PCI Deal Key 544005"/>
    <s v="Sell"/>
    <x v="0"/>
    <s v=""/>
    <s v="BPAT.PACW (BPAT) POR/POD"/>
    <s v="BPAT"/>
    <n v="202308"/>
    <x v="7"/>
    <s v="PWR-PHYS"/>
    <d v="2023-08-23T00:00:00"/>
    <d v="2023-08-23T00:00:00"/>
    <d v="2023-08-23T00:00:00"/>
    <n v="-5.8823529411764701"/>
    <s v="Custom"/>
    <n v="-300"/>
    <n v="-9000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464"/>
    <s v="PCI Deal Key 544298"/>
    <s v="Sell"/>
    <x v="0"/>
    <s v=""/>
    <s v="BPAT.PACW (BPAT) POR/POD"/>
    <s v="BPAT"/>
    <n v="202308"/>
    <x v="7"/>
    <s v="PWR-PHYS"/>
    <d v="2023-08-23T00:00:00"/>
    <d v="2023-08-23T00:00:00"/>
    <d v="2023-08-23T00:00:00"/>
    <n v="-6.7307692307692299"/>
    <s v="Custom"/>
    <n v="-175"/>
    <n v="-78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656"/>
    <s v="PCI Deal Key 545369"/>
    <s v="Sell"/>
    <x v="0"/>
    <s v=""/>
    <s v="BPAT.PACW (BPAT) POR/POD"/>
    <s v="BPAT"/>
    <n v="202308"/>
    <x v="7"/>
    <s v="PWR-PHYS"/>
    <d v="2023-08-24T00:00:00"/>
    <d v="2023-08-24T00:00:00"/>
    <d v="2023-08-24T00:00:00"/>
    <n v="-1.2"/>
    <s v="Custom"/>
    <n v="-30"/>
    <n v="-1050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700"/>
    <s v="PCI Deal Key 546171"/>
    <s v="Sell"/>
    <x v="0"/>
    <s v=""/>
    <s v="BPAT.PACW (BPAT) POR/POD"/>
    <s v="BPAT"/>
    <n v="202308"/>
    <x v="7"/>
    <s v="PWR-PHYS"/>
    <d v="2023-08-25T00:00:00"/>
    <d v="2023-08-25T00:00:00"/>
    <d v="2023-08-25T00:00:00"/>
    <n v="-3"/>
    <s v="Custom"/>
    <n v="-75"/>
    <n v="-24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259"/>
    <s v="PCI Deal Key 550777"/>
    <s v="Sell"/>
    <x v="0"/>
    <s v=""/>
    <s v="BPAT.PACW (BPAT) POR/POD"/>
    <s v="BPAT"/>
    <n v="202308"/>
    <x v="7"/>
    <s v="PWR-PHYS"/>
    <d v="2023-08-30T00:00:00"/>
    <d v="2023-08-30T00:00:00"/>
    <d v="2023-08-30T00:00:00"/>
    <n v="-3.5"/>
    <s v="Custom"/>
    <n v="-175"/>
    <n v="-542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386"/>
    <s v="PCI Deal Key 551770"/>
    <s v="Sell"/>
    <x v="0"/>
    <s v=""/>
    <s v="BPAT.PACW (BPAT) POR/POD"/>
    <s v="BPAT"/>
    <n v="202308"/>
    <x v="7"/>
    <s v="PWR-PHYS"/>
    <d v="2023-08-31T00:00:00"/>
    <d v="2023-08-31T00:00:00"/>
    <d v="2023-08-31T00:00:00"/>
    <n v="-2.9352226720647798"/>
    <s v="Custom"/>
    <n v="-725"/>
    <n v="-268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5087"/>
    <s v=""/>
    <s v="Sell"/>
    <x v="0"/>
    <s v=""/>
    <s v="BRDY (PPW) POR/POD"/>
    <s v="Brady"/>
    <n v="202308"/>
    <x v="7"/>
    <s v="PWR-PHYS"/>
    <d v="2023-08-15T00:00:00"/>
    <d v="2023-08-15T00:00:00"/>
    <d v="2023-08-14T00:00:00"/>
    <n v="-10.4166666666667"/>
    <s v="Custom"/>
    <n v="-250"/>
    <n v="-21250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07046"/>
    <s v=""/>
    <s v="Sell"/>
    <x v="0"/>
    <s v=""/>
    <s v="MIDC NWS Market"/>
    <s v="MIDC NWS"/>
    <n v="202308"/>
    <x v="7"/>
    <s v="PWR-PHYS"/>
    <d v="2023-08-30T00:00:00"/>
    <d v="2023-08-30T00:00:00"/>
    <d v="2023-08-29T00:00:00"/>
    <n v="-5"/>
    <s v="6 x 8 / 1 x 24 West"/>
    <n v="-40"/>
    <n v="-1185.2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209"/>
    <x v="0"/>
    <x v="0"/>
    <s v="PHILL66 - LE"/>
    <n v="2307167"/>
    <s v=""/>
    <s v="Sell"/>
    <x v="0"/>
    <s v=""/>
    <s v="MIDC NWS Market"/>
    <s v="MIDC NWS"/>
    <n v="202308"/>
    <x v="7"/>
    <s v="PWR-PHYS"/>
    <d v="2023-08-31T00:00:00"/>
    <d v="2023-08-31T00:00:00"/>
    <d v="2023-08-30T00:00:00"/>
    <n v="-5"/>
    <s v="6 x 8 / 1 x 24 West"/>
    <n v="-40"/>
    <n v="-1515.6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205"/>
    <x v="0"/>
    <x v="0"/>
    <s v="PNM - LE"/>
    <n v="2304221"/>
    <s v="PCI Deal Key 529339"/>
    <s v="Sell"/>
    <x v="0"/>
    <s v=""/>
    <s v="FOURCORNE345 (PNM) POR/POD"/>
    <s v="PNM"/>
    <n v="202308"/>
    <x v="7"/>
    <s v="PWR-PHYS"/>
    <d v="2023-08-05T00:00:00"/>
    <d v="2023-08-05T00:00:00"/>
    <d v="2023-08-05T00:00:00"/>
    <n v="0"/>
    <s v="Custom"/>
    <n v="-405"/>
    <n v="-30375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4235"/>
    <s v="PCI Deal Key 529344"/>
    <s v="Sell"/>
    <x v="0"/>
    <s v=""/>
    <s v="FOURCORNE345 (PNM) POR/POD"/>
    <s v="PNM"/>
    <n v="202308"/>
    <x v="7"/>
    <s v="PWR-PHYS"/>
    <d v="2023-08-06T00:00:00"/>
    <d v="2023-08-06T00:00:00"/>
    <d v="2023-08-06T00:00:00"/>
    <n v="0"/>
    <s v="Custom"/>
    <n v="-680"/>
    <n v="-3942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4263"/>
    <s v="PCI Deal Key 529408"/>
    <s v="Sell"/>
    <x v="0"/>
    <s v=""/>
    <s v="FOURCORNE345 (PNM) POR/POD"/>
    <s v="PNM"/>
    <n v="202308"/>
    <x v="7"/>
    <s v="PWR-PHYS"/>
    <d v="2023-08-06T00:00:00"/>
    <d v="2023-08-06T00:00:00"/>
    <d v="2023-08-06T00:00:00"/>
    <n v="0"/>
    <s v="Custom"/>
    <n v="-100"/>
    <n v="-1200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5988"/>
    <s v="PCI Deal Key 541886"/>
    <s v="Sell"/>
    <x v="0"/>
    <s v=""/>
    <s v="FOURCORNE345 (AZPS) POR/POD"/>
    <s v="AZPS"/>
    <n v="202308"/>
    <x v="7"/>
    <s v="PWR-PHYS"/>
    <d v="2023-08-21T00:00:00"/>
    <d v="2023-08-21T00:00:00"/>
    <d v="2023-08-21T00:00:00"/>
    <n v="0"/>
    <s v="Custom"/>
    <n v="-70"/>
    <n v="-315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5998"/>
    <s v=""/>
    <s v="Sell"/>
    <x v="0"/>
    <s v=""/>
    <s v="4C Market"/>
    <s v="4C"/>
    <n v="202308"/>
    <x v="7"/>
    <s v="PWR-PHYS"/>
    <d v="2023-08-22T00:00:00"/>
    <d v="2023-08-22T00:00:00"/>
    <d v="2023-08-21T00:00:00"/>
    <n v="-5.8333333333333295"/>
    <s v="Custom"/>
    <n v="-140"/>
    <n v="-740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152"/>
    <s v=""/>
    <s v="Sell"/>
    <x v="0"/>
    <s v=""/>
    <s v="4C Market"/>
    <s v="4C"/>
    <n v="202308"/>
    <x v="7"/>
    <s v="PWR-PHYS"/>
    <d v="2023-08-23T00:00:00"/>
    <d v="2023-08-23T00:00:00"/>
    <d v="2023-08-22T00:00:00"/>
    <n v="-2.5"/>
    <s v="Custom"/>
    <n v="-60"/>
    <n v="-282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524"/>
    <s v=""/>
    <s v="Sell"/>
    <x v="0"/>
    <s v=""/>
    <s v="4C Market"/>
    <s v="4C"/>
    <n v="202308"/>
    <x v="7"/>
    <s v="PWR-PHYS"/>
    <d v="2023-08-25T00:00:00"/>
    <d v="2023-08-25T00:00:00"/>
    <d v="2023-08-24T00:00:00"/>
    <n v="-3.75"/>
    <s v="Custom"/>
    <n v="-90"/>
    <n v="-405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649"/>
    <s v="PCI Deal Key 545366"/>
    <s v="Sell"/>
    <x v="0"/>
    <s v=""/>
    <s v="FOURCORNE345 (PNM) POR/POD"/>
    <s v="PNM"/>
    <n v="202308"/>
    <x v="7"/>
    <s v="PWR-PHYS"/>
    <d v="2023-08-24T00:00:00"/>
    <d v="2023-08-24T00:00:00"/>
    <d v="2023-08-24T00:00:00"/>
    <n v="0"/>
    <s v="Custom"/>
    <n v="-25"/>
    <n v="-120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696"/>
    <s v="PCI Deal Key 546166"/>
    <s v="Sell"/>
    <x v="0"/>
    <s v=""/>
    <s v="FOURCORNE345 (PNM) POR/POD"/>
    <s v="PNM"/>
    <n v="202308"/>
    <x v="7"/>
    <s v="PWR-PHYS"/>
    <d v="2023-08-25T00:00:00"/>
    <d v="2023-08-25T00:00:00"/>
    <d v="2023-08-25T00:00:00"/>
    <n v="0"/>
    <s v="Custom"/>
    <n v="-220"/>
    <n v="-1056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903"/>
    <s v="PCI Deal Key 546486"/>
    <s v="Sell"/>
    <x v="0"/>
    <s v=""/>
    <s v="FOURCORNE345 (AZPS) POR/POD"/>
    <s v="AZPS"/>
    <n v="202308"/>
    <x v="7"/>
    <s v="PWR-PHYS"/>
    <d v="2023-08-27T00:00:00"/>
    <d v="2023-08-27T00:00:00"/>
    <d v="2023-08-27T00:00:00"/>
    <n v="0"/>
    <s v="Custom"/>
    <n v="-25"/>
    <n v="-1625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7094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0000"/>
    <n v="152895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7178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3826"/>
    <s v="PCI Deal Key 527102"/>
    <s v="Sell"/>
    <x v="0"/>
    <s v=""/>
    <s v="MDWP (LDWP) POR/POD"/>
    <s v="LDWP"/>
    <n v="202308"/>
    <x v="7"/>
    <s v="PWR-PHYS"/>
    <d v="2023-08-02T00:00:00"/>
    <d v="2023-08-02T00:00:00"/>
    <d v="2023-08-02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827"/>
    <s v="PCI Deal Key 527111"/>
    <s v="Sell"/>
    <x v="0"/>
    <s v=""/>
    <s v="MDWP (LDWP) POR/POD"/>
    <s v="LDWP"/>
    <n v="202308"/>
    <x v="7"/>
    <s v="PWR-PHYS"/>
    <d v="2023-08-02T00:00:00"/>
    <d v="2023-08-02T00:00:00"/>
    <d v="2023-08-02T00:00:00"/>
    <n v="-0.56994818652849699"/>
    <s v="Custom"/>
    <n v="0"/>
    <n v="-0.04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Rounding"/>
    <s v="LDWP"/>
    <s v="East"/>
    <s v="UT"/>
    <s v="Powerex Corporation"/>
    <s v="POWEREX ISDA Power Annex"/>
    <s v="ISDA Power Annex"/>
    <s v="F"/>
    <s v="Volume 12"/>
    <s v="Rounding"/>
    <s v="Meritt-Johnson"/>
    <s v=""/>
    <s v=""/>
  </r>
  <r>
    <n v="3205"/>
    <x v="0"/>
    <x v="0"/>
    <s v="POWEREX - LE"/>
    <n v="2303827"/>
    <s v="PCI Deal Key 527111"/>
    <s v="Sell"/>
    <x v="0"/>
    <s v=""/>
    <s v="MDWP (LDWP) POR/POD"/>
    <s v="LDWP"/>
    <n v="202308"/>
    <x v="7"/>
    <s v="PWR-PHYS"/>
    <d v="2023-08-02T00:00:00"/>
    <d v="2023-08-02T00:00:00"/>
    <d v="2023-08-02T00:00:00"/>
    <n v="-0.56994818652849699"/>
    <s v="Custom"/>
    <n v="-110"/>
    <n v="-77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841"/>
    <s v="PCI Deal Key 527148"/>
    <s v="Sell"/>
    <x v="0"/>
    <s v=""/>
    <s v="MDWP (LDWP) POR/POD"/>
    <s v="LDWP"/>
    <n v="202308"/>
    <x v="7"/>
    <s v="PWR-PHYS"/>
    <d v="2023-08-02T00:00:00"/>
    <d v="2023-08-02T00:00:00"/>
    <d v="2023-08-02T00:00:00"/>
    <n v="0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40"/>
    <s v="PCI Deal Key 528062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200"/>
    <n v="-14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43"/>
    <s v="PCI Deal Key 528073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54"/>
    <s v="PCI Deal Key 528129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0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55"/>
    <s v="PCI Deal Key 528137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0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069"/>
    <s v="PCI Deal Key 529069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00"/>
    <n v="-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084"/>
    <s v="PCI Deal Key 529090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00"/>
    <n v="-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087"/>
    <s v="PCI Deal Key 529106"/>
    <s v="Sell"/>
    <x v="0"/>
    <s v=""/>
    <s v="BRDY (PPW) POR/POD"/>
    <s v="Brady"/>
    <n v="202308"/>
    <x v="7"/>
    <s v="PWR-PHYS"/>
    <d v="2023-08-04T00:00:00"/>
    <d v="2023-08-04T00:00:00"/>
    <d v="2023-08-04T00:00:00"/>
    <n v="-0.68965517241379304"/>
    <s v="Custom"/>
    <n v="-400"/>
    <n v="-24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4092"/>
    <s v="PCI Deal Key 529145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600"/>
    <n v="-3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149"/>
    <s v="PCI Deal Key 529234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185"/>
    <s v="PCI Deal Key 529276"/>
    <s v="Sell"/>
    <x v="0"/>
    <s v=""/>
    <s v="BPAT.PACW (BPAT) POR/POD"/>
    <s v="BPAT"/>
    <n v="202308"/>
    <x v="7"/>
    <s v="PWR-PHYS"/>
    <d v="2023-08-05T00:00:00"/>
    <d v="2023-08-05T00:00:00"/>
    <d v="2023-08-05T00:00:00"/>
    <n v="0"/>
    <s v="Custom"/>
    <n v="-1250"/>
    <n v="-62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186"/>
    <s v="PCI Deal Key 529279"/>
    <s v="Sell"/>
    <x v="0"/>
    <s v=""/>
    <s v="BORA (PPW) POR/POD"/>
    <s v="Borah"/>
    <n v="202308"/>
    <x v="7"/>
    <s v="PWR-PHYS"/>
    <d v="2023-08-05T00:00:00"/>
    <d v="2023-08-05T00:00:00"/>
    <d v="2023-08-05T00:00:00"/>
    <n v="-1.0989010989010999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187"/>
    <s v="PCI Deal Key 529281"/>
    <s v="Sell"/>
    <x v="0"/>
    <s v=""/>
    <s v="BRDY (PPW) POR/POD"/>
    <s v="Brady"/>
    <n v="202308"/>
    <x v="7"/>
    <s v="PWR-PHYS"/>
    <d v="2023-08-05T00:00:00"/>
    <d v="2023-08-05T00:00:00"/>
    <d v="2023-08-05T00:00:00"/>
    <n v="-1.0309278350515498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236"/>
    <s v="PCI Deal Key 529347"/>
    <s v="Sell"/>
    <x v="0"/>
    <s v=""/>
    <s v="MDWP (PPW) POR/POD"/>
    <s v="MONA"/>
    <n v="202308"/>
    <x v="7"/>
    <s v="PWR-PHYS"/>
    <d v="2023-08-06T00:00:00"/>
    <d v="2023-08-06T00:00:00"/>
    <d v="2023-08-06T00:00:00"/>
    <n v="0"/>
    <s v="Custom"/>
    <n v="-600"/>
    <n v="-32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237"/>
    <s v="PCI Deal Key 529350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298"/>
    <s v="PCI Deal Key 530340"/>
    <s v="Sell"/>
    <x v="0"/>
    <s v=""/>
    <s v="BORA (IPCO) POR/POD"/>
    <s v="IPCO"/>
    <n v="202308"/>
    <x v="7"/>
    <s v="PWR-PHYS"/>
    <d v="2023-08-07T00:00:00"/>
    <d v="2023-08-07T00:00:00"/>
    <d v="2023-08-07T00:00:00"/>
    <n v="-0.61643835616438403"/>
    <s v="Custom"/>
    <n v="-45"/>
    <n v="-247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299"/>
    <s v="PCI Deal Key 530346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140"/>
    <n v="-77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300"/>
    <s v="PCI Deal Key 530351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280"/>
    <n v="-154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301"/>
    <s v="PCI Deal Key 530348"/>
    <s v="Sell"/>
    <x v="0"/>
    <s v=""/>
    <s v="BORA (IPCO) POR/POD"/>
    <s v="IPCO"/>
    <n v="202308"/>
    <x v="7"/>
    <s v="PWR-PHYS"/>
    <d v="2023-08-07T00:00:00"/>
    <d v="2023-08-07T00:00:00"/>
    <d v="2023-08-07T00:00:00"/>
    <n v="-0.52892561983471109"/>
    <s v="Custom"/>
    <n v="-178"/>
    <n v="-979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302"/>
    <s v="PCI Deal Key 530414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240"/>
    <n v="-156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411"/>
    <s v="PCI Deal Key 531312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875"/>
    <n v="-5687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12"/>
    <s v="PCI Deal Key 531317"/>
    <s v="Sell"/>
    <x v="0"/>
    <s v=""/>
    <s v="BRDY (IPCO) POR/POD"/>
    <s v="IPCO"/>
    <n v="202308"/>
    <x v="7"/>
    <s v="PWR-PHYS"/>
    <d v="2023-08-08T00:00:00"/>
    <d v="2023-08-08T00:00:00"/>
    <d v="2023-08-08T00:00:00"/>
    <n v="-0.460829493087558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22"/>
    <s v="PCI Deal Key 531359"/>
    <s v="Sell"/>
    <x v="0"/>
    <s v=""/>
    <s v="BRDY (IPCO) POR/POD"/>
    <s v="IPCO"/>
    <n v="202308"/>
    <x v="7"/>
    <s v="PWR-PHYS"/>
    <d v="2023-08-08T00:00:00"/>
    <d v="2023-08-08T00:00:00"/>
    <d v="2023-08-08T00:00:00"/>
    <n v="-1.0547945205479501"/>
    <s v="Custom"/>
    <n v="-77"/>
    <n v="-500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23"/>
    <s v="PCI Deal Key 531363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25"/>
    <s v="PCI Deal Key 531416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50"/>
    <n v="-3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26"/>
    <s v="PCI Deal Key 531418"/>
    <s v="Sell"/>
    <x v="0"/>
    <s v=""/>
    <s v="BRDY (IPCO) POR/POD"/>
    <s v="IPCO"/>
    <n v="202308"/>
    <x v="7"/>
    <s v="PWR-PHYS"/>
    <d v="2023-08-08T00:00:00"/>
    <d v="2023-08-08T00:00:00"/>
    <d v="2023-08-08T00:00:00"/>
    <n v="-0.68965517241379304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31"/>
    <s v="PCI Deal Key 531451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50"/>
    <n v="-3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33"/>
    <s v="PCI Deal Key 531453"/>
    <s v="Sell"/>
    <x v="0"/>
    <s v=""/>
    <s v="BRDY (IPCO) POR/POD"/>
    <s v="IPCO"/>
    <n v="202308"/>
    <x v="7"/>
    <s v="PWR-PHYS"/>
    <d v="2023-08-08T00:00:00"/>
    <d v="2023-08-08T00:00:00"/>
    <d v="2023-08-08T00:00:00"/>
    <n v="-0.460829493087558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35"/>
    <s v="PCI Deal Key 531479"/>
    <s v="Sell"/>
    <x v="0"/>
    <s v=""/>
    <s v="BRDY (IPCO) POR/POD"/>
    <s v="IPCO"/>
    <n v="202308"/>
    <x v="7"/>
    <s v="PWR-PHYS"/>
    <d v="2023-08-08T00:00:00"/>
    <d v="2023-08-08T00:00:00"/>
    <d v="2023-08-08T00:00:00"/>
    <n v="-0.61983471074380203"/>
    <s v="Custom"/>
    <n v="-75"/>
    <n v="-56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07"/>
    <s v="PCI Deal Key 534459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00"/>
    <n v="-52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09"/>
    <s v="PCI Deal Key 534481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10"/>
    <s v="PCI Deal Key 534485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00"/>
    <n v="-52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13"/>
    <s v="PCI Deal Key 534487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16"/>
    <s v="PCI Deal Key 534499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50"/>
    <n v="-78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17"/>
    <s v="PCI Deal Key 534501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4"/>
    <s v="PCI Deal Key 534600"/>
    <s v="Sell"/>
    <x v="0"/>
    <s v=""/>
    <s v="MDWP (PPW) POR/POD"/>
    <s v="MONA"/>
    <n v="202308"/>
    <x v="7"/>
    <s v="PWR-PHYS"/>
    <d v="2023-08-12T00:00:00"/>
    <d v="2023-08-12T00:00:00"/>
    <d v="2023-08-12T00:00:00"/>
    <n v="-10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6"/>
    <s v="PCI Deal Key 534602"/>
    <s v="Sell"/>
    <x v="0"/>
    <s v=""/>
    <s v="BORA (PPW) POR/POD"/>
    <s v="Borah"/>
    <n v="202308"/>
    <x v="7"/>
    <s v="PWR-PHYS"/>
    <d v="2023-08-12T00:00:00"/>
    <d v="2023-08-12T00:00:00"/>
    <d v="2023-08-12T00:00:00"/>
    <n v="-0.51813471502590702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87"/>
    <s v="PCI Deal Key 534611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8"/>
    <s v="PCI Deal Key 534613"/>
    <s v="Sell"/>
    <x v="0"/>
    <s v=""/>
    <s v="BORA (PPW) POR/POD"/>
    <s v="Borah"/>
    <n v="202308"/>
    <x v="7"/>
    <s v="PWR-PHYS"/>
    <d v="2023-08-12T00:00:00"/>
    <d v="2023-08-12T00:00:00"/>
    <d v="2023-08-12T00:00:00"/>
    <n v="-0.460829493087558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89"/>
    <s v="PCI Deal Key 534633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0"/>
    <s v="PCI Deal Key 534635"/>
    <s v="Sell"/>
    <x v="0"/>
    <s v=""/>
    <s v="BORA (PPW) POR/POD"/>
    <s v="Borah"/>
    <n v="202308"/>
    <x v="7"/>
    <s v="PWR-PHYS"/>
    <d v="2023-08-12T00:00:00"/>
    <d v="2023-08-12T00:00:00"/>
    <d v="2023-08-12T00:00:00"/>
    <n v="-0.413223140495868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1"/>
    <s v="PCI Deal Key 534645"/>
    <s v="Sell"/>
    <x v="0"/>
    <s v=""/>
    <s v="BORA (PPW) POR/POD"/>
    <s v="Borah"/>
    <n v="202308"/>
    <x v="7"/>
    <s v="PWR-PHYS"/>
    <d v="2023-08-12T00:00:00"/>
    <d v="2023-08-12T00:00:00"/>
    <d v="2023-08-12T00:00:00"/>
    <n v="-0.51546391752577303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2"/>
    <s v="PCI Deal Key 534647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3"/>
    <s v="PCI Deal Key 534653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4"/>
    <s v="PCI Deal Key 534656"/>
    <s v="Sell"/>
    <x v="0"/>
    <s v=""/>
    <s v="BORA (PPW) POR/POD"/>
    <s v="Borah"/>
    <n v="202308"/>
    <x v="7"/>
    <s v="PWR-PHYS"/>
    <d v="2023-08-12T00:00:00"/>
    <d v="2023-08-12T00:00:00"/>
    <d v="2023-08-12T00:00:00"/>
    <n v="-1.0204081632653099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5"/>
    <s v="PCI Deal Key 534664"/>
    <s v="Sell"/>
    <x v="0"/>
    <s v=""/>
    <s v="BORA (PPW) POR/POD"/>
    <s v="Borah"/>
    <n v="202308"/>
    <x v="7"/>
    <s v="PWR-PHYS"/>
    <d v="2023-08-12T00:00:00"/>
    <d v="2023-08-12T00:00:00"/>
    <d v="2023-08-12T00:00:00"/>
    <n v="-0.59171597633136097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7"/>
    <s v="PCI Deal Key 534712"/>
    <s v="Sell"/>
    <x v="0"/>
    <s v=""/>
    <s v="BORA (PPW) POR/POD"/>
    <s v="Borah"/>
    <n v="202308"/>
    <x v="7"/>
    <s v="PWR-PHYS"/>
    <d v="2023-08-13T00:00:00"/>
    <d v="2023-08-13T00:00:00"/>
    <d v="2023-08-13T00:00:00"/>
    <n v="-1.01509433962264"/>
    <s v="Custom"/>
    <n v="-269"/>
    <n v="-1210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8"/>
    <s v="PCI Deal Key 534714"/>
    <s v="Sell"/>
    <x v="0"/>
    <s v=""/>
    <s v="BRDY (PPW) POR/POD"/>
    <s v="Brady"/>
    <n v="202308"/>
    <x v="7"/>
    <s v="PWR-PHYS"/>
    <d v="2023-08-13T00:00:00"/>
    <d v="2023-08-13T00:00:00"/>
    <d v="2023-08-13T00:00:00"/>
    <n v="-0.59171597633136097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9"/>
    <s v="PCI Deal Key 534716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0"/>
    <s v="PCI Deal Key 534743"/>
    <s v="Sell"/>
    <x v="0"/>
    <s v=""/>
    <s v="BRDY (PPW) POR/POD"/>
    <s v="Brady"/>
    <n v="202308"/>
    <x v="7"/>
    <s v="PWR-PHYS"/>
    <d v="2023-08-13T00:00:00"/>
    <d v="2023-08-13T00:00:00"/>
    <d v="2023-08-13T00:00:00"/>
    <n v="-0.68965517241379304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1"/>
    <s v="PCI Deal Key 534745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2"/>
    <s v="PCI Deal Key 534748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3"/>
    <s v="PCI Deal Key 534750"/>
    <s v="Sell"/>
    <x v="0"/>
    <s v=""/>
    <s v="BORA (PPW) POR/POD"/>
    <s v="Borah"/>
    <n v="202308"/>
    <x v="7"/>
    <s v="PWR-PHYS"/>
    <d v="2023-08-13T00:00:00"/>
    <d v="2023-08-13T00:00:00"/>
    <d v="2023-08-13T00:00:00"/>
    <n v="-0.826446280991736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4"/>
    <s v="PCI Deal Key 534763"/>
    <s v="Sell"/>
    <x v="0"/>
    <s v=""/>
    <s v="BORA (PPW) POR/POD"/>
    <s v="Borah"/>
    <n v="202308"/>
    <x v="7"/>
    <s v="PWR-PHYS"/>
    <d v="2023-08-13T00:00:00"/>
    <d v="2023-08-13T00:00:00"/>
    <d v="2023-08-13T00:00:00"/>
    <n v="-0.92227979274611405"/>
    <s v="Custom"/>
    <n v="-178"/>
    <n v="-1068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5"/>
    <s v="PCI Deal Key 534761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122"/>
    <n v="-732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075"/>
    <s v="PCI Deal Key 535685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092"/>
    <s v="PCI Deal Key 535728"/>
    <s v="Sell"/>
    <x v="0"/>
    <s v=""/>
    <s v="MDWP (PPW) POR/POD"/>
    <s v="MONA"/>
    <n v="202308"/>
    <x v="7"/>
    <s v="PWR-PHYS"/>
    <d v="2023-08-14T00:00:00"/>
    <d v="2023-08-14T00:00:00"/>
    <d v="2023-08-14T00:00:00"/>
    <n v="0"/>
    <s v="Custom"/>
    <n v="-185"/>
    <n v="-120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093"/>
    <s v="PCI Deal Key 535737"/>
    <s v="Sell"/>
    <x v="0"/>
    <s v=""/>
    <s v="BRDY (PPW) POR/POD"/>
    <s v="Brady"/>
    <n v="202308"/>
    <x v="7"/>
    <s v="PWR-PHYS"/>
    <d v="2023-08-14T00:00:00"/>
    <d v="2023-08-14T00:00:00"/>
    <d v="2023-08-14T00:00:00"/>
    <n v="-2.0408163265306101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450"/>
    <s v="PCI Deal Key 537874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600"/>
    <n v="-4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633"/>
    <s v="PCI Deal Key 539106"/>
    <s v="Sell"/>
    <x v="0"/>
    <s v=""/>
    <s v="BPAT.PACW (BPAT) POR/POD"/>
    <s v="BPAT"/>
    <n v="202308"/>
    <x v="7"/>
    <s v="PWR-PHYS"/>
    <d v="2023-08-17T00:00:00"/>
    <d v="2023-08-17T00:00:00"/>
    <d v="2023-08-17T00:00:00"/>
    <n v="0"/>
    <s v="Custom"/>
    <n v="-500"/>
    <n v="-4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646"/>
    <s v="PCI Deal Key 539171"/>
    <s v="Sell"/>
    <x v="0"/>
    <s v=""/>
    <s v="MDWP (PPW) POR/POD"/>
    <s v="MONA"/>
    <n v="202308"/>
    <x v="7"/>
    <s v="PWR-PHYS"/>
    <d v="2023-08-17T00:00:00"/>
    <d v="2023-08-17T00:00:00"/>
    <d v="2023-08-17T00:00:00"/>
    <n v="0"/>
    <s v="Custom"/>
    <n v="-600"/>
    <n v="-4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647"/>
    <s v="PCI Deal Key 539193"/>
    <s v="Sell"/>
    <x v="0"/>
    <s v=""/>
    <s v="BORA (PPW) POR/POD"/>
    <s v="Borah"/>
    <n v="202308"/>
    <x v="7"/>
    <s v="PWR-PHYS"/>
    <d v="2023-08-17T00:00:00"/>
    <d v="2023-08-17T00:00:00"/>
    <d v="2023-08-17T00:00:00"/>
    <n v="-1.35135135135135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5648"/>
    <s v="PCI Deal Key 539203"/>
    <s v="Sell"/>
    <x v="0"/>
    <s v=""/>
    <s v="BRDY (PPW) POR/POD"/>
    <s v="Brady"/>
    <n v="202308"/>
    <x v="7"/>
    <s v="PWR-PHYS"/>
    <d v="2023-08-17T00:00:00"/>
    <d v="2023-08-17T00:00:00"/>
    <d v="2023-08-17T00:00:00"/>
    <n v="-0.58823529411764697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785"/>
    <s v="PCI Deal Key 540620"/>
    <s v="Sell"/>
    <x v="0"/>
    <s v=""/>
    <s v="BPAT.PACW (BPAT) POR/POD"/>
    <s v="BPAT"/>
    <n v="202308"/>
    <x v="7"/>
    <s v="PWR-PHYS"/>
    <d v="2023-08-18T00:00:00"/>
    <d v="2023-08-18T00:00:00"/>
    <d v="2023-08-18T00:00:00"/>
    <n v="0"/>
    <s v="Custom"/>
    <n v="-66"/>
    <n v="-16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850"/>
    <s v="PCI Deal Key 540873"/>
    <s v="Sell"/>
    <x v="0"/>
    <s v=""/>
    <s v="BORA (IPCO) POR/POD"/>
    <s v="IPCO"/>
    <n v="202308"/>
    <x v="7"/>
    <s v="PWR-PHYS"/>
    <d v="2023-08-18T00:00:00"/>
    <d v="2023-08-18T00:00:00"/>
    <d v="2023-08-18T00:00:00"/>
    <n v="-1.0362694300518098"/>
    <s v="Custom"/>
    <n v="-600"/>
    <n v="-31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901"/>
    <s v="PCI Deal Key 540888"/>
    <s v="Sell"/>
    <x v="0"/>
    <s v=""/>
    <s v="BPAT.PACW (BPAT) POR/POD"/>
    <s v="BPAT"/>
    <n v="202308"/>
    <x v="7"/>
    <s v="PWR-PHYS"/>
    <d v="2023-08-18T00:00:00"/>
    <d v="2023-08-18T00:00:00"/>
    <d v="2023-08-18T00:00:00"/>
    <n v="-6.5"/>
    <s v="Custom"/>
    <n v="-325"/>
    <n v="-81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911"/>
    <s v="PCI Deal Key 540923"/>
    <s v="Sell"/>
    <x v="0"/>
    <s v=""/>
    <s v="BORA (IPCO) POR/POD"/>
    <s v="IPCO"/>
    <n v="202308"/>
    <x v="7"/>
    <s v="PWR-PHYS"/>
    <d v="2023-08-19T00:00:00"/>
    <d v="2023-08-19T00:00:00"/>
    <d v="2023-08-19T00:00:00"/>
    <n v="-1.0309278350515498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5912"/>
    <s v="PCI Deal Key 540925"/>
    <s v="Sell"/>
    <x v="0"/>
    <s v=""/>
    <s v="MDWP (LDWP) POR/POD"/>
    <s v="LDWP"/>
    <n v="202308"/>
    <x v="7"/>
    <s v="PWR-PHYS"/>
    <d v="2023-08-19T00:00:00"/>
    <d v="2023-08-19T00:00:00"/>
    <d v="2023-08-19T00:00:00"/>
    <n v="0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958"/>
    <s v="PCI Deal Key 540956"/>
    <s v="Sell"/>
    <x v="0"/>
    <s v=""/>
    <s v="BPAT.PACW (BPAT) POR/POD"/>
    <s v="BPAT"/>
    <n v="202308"/>
    <x v="7"/>
    <s v="PWR-PHYS"/>
    <d v="2023-08-19T00:00:00"/>
    <d v="2023-08-19T00:00:00"/>
    <d v="2023-08-19T00:00:00"/>
    <n v="-3.3333333333333295"/>
    <s v="Custom"/>
    <n v="-25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979"/>
    <s v="PCI Deal Key 540975"/>
    <s v="Sell"/>
    <x v="0"/>
    <s v=""/>
    <s v="BPAT.PACW (BPAT) POR/POD"/>
    <s v="BPAT"/>
    <n v="202308"/>
    <x v="7"/>
    <s v="PWR-PHYS"/>
    <d v="2023-08-20T00:00:00"/>
    <d v="2023-08-20T00:00:00"/>
    <d v="2023-08-20T00:00:00"/>
    <n v="-6"/>
    <s v="Custom"/>
    <n v="-3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6552"/>
    <s v="PCI Deal Key 545293"/>
    <s v="Sell"/>
    <x v="0"/>
    <s v=""/>
    <s v="BPAT.PACW (BPAT) POR/POD"/>
    <s v="BPAT"/>
    <n v="202308"/>
    <x v="7"/>
    <s v="PWR-PHYS"/>
    <d v="2023-08-24T00:00:00"/>
    <d v="2023-08-24T00:00:00"/>
    <d v="2023-08-24T00:00:00"/>
    <n v="0"/>
    <s v="Custom"/>
    <n v="-225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6754"/>
    <s v="PCI Deal Key 546292"/>
    <s v="Sell"/>
    <x v="0"/>
    <s v=""/>
    <s v="BORA (PPW) POR/POD"/>
    <s v="Borah"/>
    <n v="202308"/>
    <x v="7"/>
    <s v="PWR-PHYS"/>
    <d v="2023-08-25T00:00:00"/>
    <d v="2023-08-25T00:00:00"/>
    <d v="2023-08-25T00:00:00"/>
    <n v="-1.63934426229508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7260"/>
    <s v="PCI Deal Key 550775"/>
    <s v="Sell"/>
    <x v="0"/>
    <s v=""/>
    <s v="BPAT.PACW (BPAT) POR/POD"/>
    <s v="BPAT"/>
    <n v="202308"/>
    <x v="7"/>
    <s v="PWR-PHYS"/>
    <d v="2023-08-30T00:00:00"/>
    <d v="2023-08-30T00:00:00"/>
    <d v="2023-08-30T00:00:00"/>
    <n v="-8"/>
    <s v="Custom"/>
    <n v="-200"/>
    <n v="-7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2149097"/>
    <s v="89151858.064412:080420.S"/>
    <s v="Sell"/>
    <x v="0"/>
    <s v=""/>
    <s v="PV Market"/>
    <s v="PV"/>
    <n v="202008"/>
    <x v="7"/>
    <s v="PWR-PHYS-ICE"/>
    <d v="2020-08-05T00:00:00"/>
    <d v="2020-08-05T00:00:00"/>
    <d v="2020-08-04T00:00:00"/>
    <n v="-25"/>
    <s v="6 x 8 / 1 x 24 West"/>
    <n v="0"/>
    <n v="-4741.4799999999996"/>
    <n v="152972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12"/>
    <x v="0"/>
    <x v="0"/>
    <s v="PSCO - LE"/>
    <n v="2151382"/>
    <s v="IAM 31307643"/>
    <s v="Sell"/>
    <x v="0"/>
    <s v=""/>
    <s v="PALOVERDE500 (AZPS) POR/POD"/>
    <s v="AZPS"/>
    <n v="202007"/>
    <x v="7"/>
    <s v="PWR-PHYS"/>
    <d v="2020-07-11T00:00:00"/>
    <d v="2020-07-11T00:00:00"/>
    <d v="2020-08-17T00:00:00"/>
    <n v="0"/>
    <s v="Realtime PPT"/>
    <n v="0"/>
    <n v="820.79"/>
    <n v="152972"/>
    <s v="Internal"/>
    <s v="Short-term Firm Whls"/>
    <s v="11_PWR_Actuals_Event"/>
    <s v="NSS-TRANS_TERM"/>
    <s v="NSS_TRANSACTIONS"/>
    <s v="PSCO - BU"/>
    <s v="Accrual"/>
    <s v="7054"/>
    <s v="No"/>
    <s v="Non-Trading"/>
    <s v="Rounding"/>
    <s v="AZPS"/>
    <s v="East"/>
    <s v="AZ"/>
    <s v="Public Service Company of Colorado"/>
    <s v="PSCO EEI"/>
    <s v="EEI"/>
    <s v="F"/>
    <s v="Volume 12"/>
    <s v="Rounding"/>
    <s v="Meritt-Johnson"/>
    <s v=""/>
    <s v=""/>
  </r>
  <r>
    <n v="3212"/>
    <x v="0"/>
    <x v="0"/>
    <s v="PSCO - LE"/>
    <n v="2262842"/>
    <s v="99220750.075518:091322.S"/>
    <s v="Sell"/>
    <x v="0"/>
    <s v=""/>
    <s v="PV Market"/>
    <s v="PV"/>
    <n v="202209"/>
    <x v="7"/>
    <s v="PWR-PHYS-ICE"/>
    <d v="2022-09-14T00:00:00"/>
    <d v="2022-09-14T00:00:00"/>
    <d v="2022-09-13T00:00:00"/>
    <n v="-25"/>
    <s v="6 x 8 / 1 x 24 West"/>
    <n v="0"/>
    <n v="2133"/>
    <n v="152972"/>
    <s v="Internal"/>
    <s v="Short-term Firm Whls"/>
    <s v="11_PWR_Actuals_Event"/>
    <s v="NSS-TRANS-DA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05"/>
    <x v="0"/>
    <x v="0"/>
    <s v="PSCO - LE"/>
    <n v="2305899"/>
    <s v="PCI Deal Key 540882"/>
    <s v="Sell"/>
    <x v="0"/>
    <s v=""/>
    <s v="HDN (PSCO) POR/POD"/>
    <s v="PSCO"/>
    <n v="202308"/>
    <x v="7"/>
    <s v="PWR-PHYS"/>
    <d v="2023-08-18T00:00:00"/>
    <d v="2023-08-18T00:00:00"/>
    <d v="2023-08-18T00:00:00"/>
    <n v="0"/>
    <s v="Custom"/>
    <n v="-92"/>
    <n v="-3588"/>
    <n v="152973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7058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600"/>
    <n v="152973"/>
    <s v="Internal"/>
    <s v="Short-term Firm Whls"/>
    <s v="11_PWR_Actuals_Event"/>
    <s v="NSS-TRANS-DA"/>
    <s v="NSS_TRANSACTIONS"/>
    <s v="PSCO - BU"/>
    <s v="Derivative"/>
    <s v="7054"/>
    <s v="No"/>
    <s v="Non-Trading"/>
    <s v="Commodity"/>
    <s v="MONA"/>
    <s v="East"/>
    <s v="UT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304297"/>
    <s v="PCI Deal Key 530288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475"/>
    <n v="-35625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4424"/>
    <s v="PCI Deal Key 531407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50"/>
    <n v="-40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024"/>
    <s v="PCI Deal Key 541979"/>
    <s v="Sell"/>
    <x v="0"/>
    <s v=""/>
    <s v="BPAT.PACW (BPAT) POR/POD"/>
    <s v="BPAT"/>
    <n v="202308"/>
    <x v="7"/>
    <s v="PWR-PHYS"/>
    <d v="2023-08-21T00:00:00"/>
    <d v="2023-08-21T00:00:00"/>
    <d v="2023-08-21T00:00:00"/>
    <n v="0"/>
    <s v="Custom"/>
    <n v="-100"/>
    <n v="-60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259"/>
    <s v="PCI Deal Key 543163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50"/>
    <n v="-25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260"/>
    <s v="PCI Deal Key 543170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50"/>
    <n v="-275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REMC - LE"/>
    <n v="2306006"/>
    <s v=""/>
    <s v="Sell"/>
    <x v="0"/>
    <s v=""/>
    <s v="4C Market"/>
    <s v="4C"/>
    <n v="202308"/>
    <x v="7"/>
    <s v="PWR-PHYS"/>
    <d v="2023-08-22T00:00:00"/>
    <d v="2023-08-22T00:00:00"/>
    <d v="2023-08-21T00:00:00"/>
    <n v="-40"/>
    <s v="6 x 16 / 7 to 22 West"/>
    <n v="-640"/>
    <n v="-40960"/>
    <n v="152868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205"/>
    <x v="0"/>
    <x v="0"/>
    <s v="REMC - LE"/>
    <n v="2306151"/>
    <s v=""/>
    <s v="Sell"/>
    <x v="0"/>
    <s v=""/>
    <s v="4C Market"/>
    <s v="4C"/>
    <n v="202308"/>
    <x v="7"/>
    <s v="PWR-PHYS"/>
    <d v="2023-08-23T00:00:00"/>
    <d v="2023-08-23T00:00:00"/>
    <d v="2023-08-22T00:00:00"/>
    <n v="-15"/>
    <s v="6 x 16 / 7 to 22 West"/>
    <n v="-240"/>
    <n v="-15000"/>
    <n v="152868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PALO VERDE"/>
    <s v="ICE"/>
  </r>
  <r>
    <n v="5506"/>
    <x v="0"/>
    <x v="0"/>
    <s v="SCL - LE"/>
    <n v="1337237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3T00:00:00"/>
    <n v="0"/>
    <s v="ATC West"/>
    <n v="-3"/>
    <n v="-303.72000000000003"/>
    <n v="152930"/>
    <s v="Internal"/>
    <s v="Short-term Firm Whls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209"/>
    <x v="0"/>
    <x v="0"/>
    <s v="SCL - LE"/>
    <n v="2305140"/>
    <s v="PCI Deal Key 535816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75"/>
    <n v="-6750"/>
    <n v="152930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3"/>
    <x v="0"/>
    <x v="0"/>
    <s v="SHELL - LE"/>
    <n v="2304288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6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289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6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290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4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4374"/>
    <s v="PCI Deal Key 530483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60"/>
    <n v="-9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541"/>
    <s v="99215870.063601:080923.B"/>
    <s v="Sell"/>
    <x v="0"/>
    <s v=""/>
    <s v="COB Market"/>
    <s v="COB"/>
    <n v="202308"/>
    <x v="7"/>
    <s v="PWR-PHYS-ICE"/>
    <d v="2023-08-10T00:00:00"/>
    <d v="2023-08-10T00:00:00"/>
    <d v="2023-08-09T00:00:00"/>
    <n v="-25"/>
    <s v="6 x 16 / 7 to 22 West"/>
    <n v="-400"/>
    <n v="-287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4943"/>
    <s v="PCI Deal Key 534678"/>
    <s v="Sell"/>
    <x v="0"/>
    <s v=""/>
    <s v="BPAT.PACW (BPAT) POR/POD"/>
    <s v="BPAT"/>
    <n v="202308"/>
    <x v="7"/>
    <s v="PWR-PHYS"/>
    <d v="2023-08-12T00:00:00"/>
    <d v="2023-08-12T00:00:00"/>
    <d v="2023-08-12T00:00:00"/>
    <n v="0"/>
    <s v="Custom"/>
    <n v="-500"/>
    <n v="-285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5996"/>
    <s v=""/>
    <s v="Sell"/>
    <x v="0"/>
    <s v=""/>
    <s v="4C Market"/>
    <s v="4C"/>
    <n v="202308"/>
    <x v="7"/>
    <s v="PWR-PHYS"/>
    <d v="2023-08-22T00:00:00"/>
    <d v="2023-08-22T00:00:00"/>
    <d v="2023-08-21T00:00:00"/>
    <n v="-25"/>
    <s v="6 x 16 / 7 to 22 West"/>
    <n v="-400"/>
    <n v="-240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5997"/>
    <s v=""/>
    <s v="Sell"/>
    <x v="0"/>
    <s v=""/>
    <s v="MONA Market"/>
    <s v="MONA"/>
    <n v="202308"/>
    <x v="7"/>
    <s v="PWR-PHYS"/>
    <d v="2023-08-22T00:00:00"/>
    <d v="2023-08-22T00:00:00"/>
    <d v="2023-08-21T00:00:00"/>
    <n v="-17"/>
    <s v="6 x 16 / 7 to 22 West"/>
    <n v="-272"/>
    <n v="-1632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005"/>
    <s v=""/>
    <s v="Sell"/>
    <x v="0"/>
    <s v=""/>
    <s v="REDB (PPW) POR/POD"/>
    <s v="NUB"/>
    <n v="202308"/>
    <x v="7"/>
    <s v="PWR-PHYS"/>
    <d v="2023-08-22T00:00:00"/>
    <d v="2023-08-22T00:00:00"/>
    <d v="2023-08-21T00:00:00"/>
    <n v="-5.2291666666666705"/>
    <s v="Custom"/>
    <n v="-502"/>
    <n v="-2259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023"/>
    <s v="PCI Deal Key 541977"/>
    <s v="Sell"/>
    <x v="0"/>
    <s v=""/>
    <s v="BPAT.PACW (BPAT) POR/POD"/>
    <s v="BPAT"/>
    <n v="202308"/>
    <x v="7"/>
    <s v="PWR-PHYS"/>
    <d v="2023-08-21T00:00:00"/>
    <d v="2023-08-21T00:00:00"/>
    <d v="2023-08-21T00:00:00"/>
    <n v="0"/>
    <s v="Custom"/>
    <n v="-240"/>
    <n v="-126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146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-400"/>
    <n v="-246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6147"/>
    <s v=""/>
    <s v="Sell"/>
    <x v="0"/>
    <s v=""/>
    <s v="MONA Market"/>
    <s v="MONA"/>
    <n v="202308"/>
    <x v="7"/>
    <s v="PWR-PHYS"/>
    <d v="2023-08-23T00:00:00"/>
    <d v="2023-08-23T00:00:00"/>
    <d v="2023-08-22T00:00:00"/>
    <n v="-17"/>
    <s v="6 x 16 / 7 to 22 West"/>
    <n v="-272"/>
    <n v="-16728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153"/>
    <s v=""/>
    <s v="Sell"/>
    <x v="0"/>
    <s v=""/>
    <s v="REDB (PPW) POR/POD"/>
    <s v="NUB"/>
    <n v="202308"/>
    <x v="7"/>
    <s v="PWR-PHYS"/>
    <d v="2023-08-23T00:00:00"/>
    <d v="2023-08-23T00:00:00"/>
    <d v="2023-08-22T00:00:00"/>
    <n v="-10.2916666666667"/>
    <s v="Custom"/>
    <n v="-247"/>
    <n v="-11115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174"/>
    <s v="PCI Deal Key 543132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250"/>
    <n v="-112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320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-400"/>
    <n v="-239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6321"/>
    <s v=""/>
    <s v="Sell"/>
    <x v="0"/>
    <s v=""/>
    <s v="MONA Market"/>
    <s v="MONA"/>
    <n v="202308"/>
    <x v="7"/>
    <s v="PWR-PHYS"/>
    <d v="2023-08-24T00:00:00"/>
    <d v="2023-08-24T00:00:00"/>
    <d v="2023-08-23T00:00:00"/>
    <n v="-17"/>
    <s v="6 x 16 / 7 to 22 West"/>
    <n v="-272"/>
    <n v="-16252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306513"/>
    <s v="PCI Deal Key 545117"/>
    <s v="Sell"/>
    <x v="0"/>
    <s v=""/>
    <s v="BPAT.PACW (BPAT) POR/POD"/>
    <s v="BPAT"/>
    <n v="202308"/>
    <x v="7"/>
    <s v="PWR-PHYS"/>
    <d v="2023-08-24T00:00:00"/>
    <d v="2023-08-24T00:00:00"/>
    <d v="2023-08-24T00:00:00"/>
    <n v="-5.5555555555555598"/>
    <s v="Custom"/>
    <n v="-150"/>
    <n v="-6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515"/>
    <s v=""/>
    <s v="Sell"/>
    <x v="0"/>
    <s v=""/>
    <s v="MONA Market"/>
    <s v="MONA"/>
    <n v="202308"/>
    <x v="7"/>
    <s v="PWR-PHYS"/>
    <d v="2023-08-25T00:00:00"/>
    <d v="2023-08-26T00:00:00"/>
    <d v="2023-08-24T00:00:00"/>
    <n v="-17"/>
    <s v="6 x 16 / 7 to 22 West"/>
    <n v="-544"/>
    <n v="-35697.279999999999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531"/>
    <s v=""/>
    <s v="Sell"/>
    <x v="0"/>
    <s v=""/>
    <s v="REDB (PPW) POR/POD"/>
    <s v="NUB"/>
    <n v="202308"/>
    <x v="7"/>
    <s v="PWR-PHYS"/>
    <d v="2023-08-25T00:00:00"/>
    <d v="2023-08-26T00:00:00"/>
    <d v="2023-08-24T00:00:00"/>
    <n v="-17.5"/>
    <s v="Custom"/>
    <n v="-840"/>
    <n v="-37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832"/>
    <s v="PCI Deal Key 546416"/>
    <s v="Sell"/>
    <x v="0"/>
    <s v=""/>
    <s v="BPAT.PACW (BPAT) POR/POD"/>
    <s v="BPAT"/>
    <n v="202308"/>
    <x v="7"/>
    <s v="PWR-PHYS"/>
    <d v="2023-08-26T00:00:00"/>
    <d v="2023-08-26T00:00:00"/>
    <d v="2023-08-26T00:00:00"/>
    <n v="-7.5657894736842097"/>
    <s v="Custom"/>
    <n v="-575"/>
    <n v="-287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6902"/>
    <s v="PCI Deal Key 546484"/>
    <s v="Sell"/>
    <x v="0"/>
    <s v=""/>
    <s v="BPAT.PACW (BPAT) POR/POD"/>
    <s v="BPAT"/>
    <n v="202308"/>
    <x v="7"/>
    <s v="PWR-PHYS"/>
    <d v="2023-08-27T00:00:00"/>
    <d v="2023-08-27T00:00:00"/>
    <d v="2023-08-27T00:00:00"/>
    <n v="-3"/>
    <s v="Custom"/>
    <n v="-75"/>
    <n v="-37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6950"/>
    <s v="PCI Deal Key 548585"/>
    <s v="Sell"/>
    <x v="0"/>
    <s v=""/>
    <s v="BPAT.PACW (BPAT) POR/POD"/>
    <s v="BPAT"/>
    <n v="202308"/>
    <x v="7"/>
    <s v="PWR-PHYS"/>
    <d v="2023-08-28T00:00:00"/>
    <d v="2023-08-28T00:00:00"/>
    <d v="2023-08-28T00:00:00"/>
    <n v="-7.6923076923076898"/>
    <s v="Custom"/>
    <n v="-200"/>
    <n v="-12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022"/>
    <s v="PCI Deal Key 548787"/>
    <s v="Sell"/>
    <x v="0"/>
    <s v=""/>
    <s v="BPAT.PACW (BPAT) POR/POD"/>
    <s v="BPAT"/>
    <n v="202308"/>
    <x v="7"/>
    <s v="PWR-PHYS"/>
    <d v="2023-08-28T00:00:00"/>
    <d v="2023-08-28T00:00:00"/>
    <d v="2023-08-28T00:00:00"/>
    <n v="-5.048"/>
    <s v="Custom"/>
    <n v="-631"/>
    <n v="-4517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61"/>
    <s v=""/>
    <s v="Sell"/>
    <x v="0"/>
    <s v=""/>
    <s v="4C Market"/>
    <s v="4C"/>
    <n v="202308"/>
    <x v="7"/>
    <s v="PWR-PHYS"/>
    <d v="2023-08-30T00:00:00"/>
    <d v="2023-08-30T00:00:00"/>
    <d v="2023-08-29T00:00:00"/>
    <n v="-25"/>
    <s v="6 x 16 / 7 to 22 West"/>
    <n v="-400"/>
    <n v="-36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62"/>
    <s v=""/>
    <s v="Sell"/>
    <x v="0"/>
    <s v=""/>
    <s v="MONA Market"/>
    <s v="MONA"/>
    <n v="202308"/>
    <x v="7"/>
    <s v="PWR-PHYS"/>
    <d v="2023-08-30T00:00:00"/>
    <d v="2023-08-30T00:00:00"/>
    <d v="2023-08-29T00:00:00"/>
    <n v="-25"/>
    <s v="6 x 16 / 7 to 22 West"/>
    <n v="-400"/>
    <n v="-344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97"/>
    <s v=""/>
    <s v="Sell"/>
    <x v="0"/>
    <s v=""/>
    <s v="MONA Market"/>
    <s v="MONA"/>
    <n v="202308"/>
    <x v="7"/>
    <s v="PWR-PHYS"/>
    <d v="2023-08-30T00:00:00"/>
    <d v="2023-08-30T00:00:00"/>
    <d v="2023-08-29T00:00:00"/>
    <n v="-1.4583333333333299"/>
    <s v="Custom"/>
    <n v="-35"/>
    <n v="-1575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77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81"/>
    <s v=""/>
    <s v="Sell"/>
    <x v="0"/>
    <s v=""/>
    <s v="MONA Market"/>
    <s v="MONA"/>
    <n v="202308"/>
    <x v="7"/>
    <s v="PWR-PHYS"/>
    <d v="2023-08-31T00:00:00"/>
    <d v="2023-08-31T00:00:00"/>
    <d v="2023-08-30T00:00:00"/>
    <n v="-14.5833333333333"/>
    <s v="Custom"/>
    <n v="-350"/>
    <n v="-147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82"/>
    <s v=""/>
    <s v="Sell"/>
    <x v="0"/>
    <s v=""/>
    <s v="GON.PAV (PPW) POR/POD"/>
    <s v="Gonder"/>
    <n v="202308"/>
    <x v="7"/>
    <s v="PWR-PHYS"/>
    <d v="2023-08-31T00:00:00"/>
    <d v="2023-08-31T00:00:00"/>
    <d v="2023-08-30T00:00:00"/>
    <n v="-8.75"/>
    <s v="Custom"/>
    <n v="-210"/>
    <n v="-882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183"/>
    <s v=""/>
    <s v="Sell"/>
    <x v="0"/>
    <s v=""/>
    <s v="GON.PAV (PPW) POR/POD"/>
    <s v="Gonder"/>
    <n v="202308"/>
    <x v="7"/>
    <s v="PWR-PHYS"/>
    <d v="2023-08-31T00:00:00"/>
    <d v="2023-08-31T00:00:00"/>
    <d v="2023-08-30T00:00:00"/>
    <n v="-1.125"/>
    <s v="Custom"/>
    <n v="-27"/>
    <n v="-1134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RP - LE"/>
    <n v="2304658"/>
    <s v="PCI Deal Key 533432"/>
    <s v="Sell"/>
    <x v="0"/>
    <s v=""/>
    <s v="GLENCANYON2 (CRCM) POR/POD"/>
    <s v="CRCM"/>
    <n v="202308"/>
    <x v="7"/>
    <s v="PWR-PHYS"/>
    <d v="2023-08-10T00:00:00"/>
    <d v="2023-08-10T00:00:00"/>
    <d v="2023-08-10T00:00:00"/>
    <n v="0"/>
    <s v="Custom"/>
    <n v="-300"/>
    <n v="-16500"/>
    <n v="152892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5"/>
    <x v="0"/>
    <x v="0"/>
    <s v="STGEORG - LE"/>
    <n v="2307055"/>
    <s v=""/>
    <s v="Sell"/>
    <x v="0"/>
    <s v=""/>
    <s v="MONA Market"/>
    <s v="MONA"/>
    <n v="202308"/>
    <x v="7"/>
    <s v="PWR-PHYS"/>
    <d v="2023-08-30T00:00:00"/>
    <d v="2023-08-30T00:00:00"/>
    <d v="2023-08-29T00:00:00"/>
    <n v="-1.4583333333333299"/>
    <s v="Custom"/>
    <n v="-35"/>
    <n v="-1750"/>
    <n v="152876"/>
    <s v="Internal"/>
    <s v="Short-term Firm Whls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205"/>
    <x v="0"/>
    <x v="0"/>
    <s v="STGEORG - LE"/>
    <n v="2307176"/>
    <s v=""/>
    <s v="Sell"/>
    <x v="0"/>
    <s v=""/>
    <s v="MONA Market"/>
    <s v="MONA"/>
    <n v="202308"/>
    <x v="7"/>
    <s v="PWR-PHYS"/>
    <d v="2023-08-31T00:00:00"/>
    <d v="2023-08-31T00:00:00"/>
    <d v="2023-08-30T00:00:00"/>
    <n v="-1.4583333333333299"/>
    <s v="Custom"/>
    <n v="-35"/>
    <n v="-1575"/>
    <n v="152876"/>
    <s v="Internal"/>
    <s v="Short-term Firm Whls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209"/>
    <x v="0"/>
    <x v="0"/>
    <s v="TACOPWR - LE"/>
    <n v="2305902"/>
    <s v="PCI Deal Key 540891"/>
    <s v="Sell"/>
    <x v="0"/>
    <s v=""/>
    <s v="BPAT.PACW (BPAT) POR/POD"/>
    <s v="BPAT"/>
    <n v="202308"/>
    <x v="7"/>
    <s v="PWR-PHYS"/>
    <d v="2023-08-18T00:00:00"/>
    <d v="2023-08-18T00:00:00"/>
    <d v="2023-08-18T00:00:00"/>
    <n v="-3.8461538461538498"/>
    <s v="Custom"/>
    <n v="-200"/>
    <n v="-5400"/>
    <n v="152854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06308"/>
    <s v="PCI Deal Key 544008"/>
    <s v="Sell"/>
    <x v="0"/>
    <s v=""/>
    <s v="BPAT.PACW (BPAT) POR/POD"/>
    <s v="BPAT"/>
    <n v="202308"/>
    <x v="7"/>
    <s v="PWR-PHYS"/>
    <d v="2023-08-23T00:00:00"/>
    <d v="2023-08-23T00:00:00"/>
    <d v="2023-08-23T00:00:00"/>
    <n v="-1.92307692307692"/>
    <s v="Custom"/>
    <n v="-50"/>
    <n v="-1500"/>
    <n v="152854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3"/>
    <x v="0"/>
    <x v="0"/>
    <s v="TEA - LE"/>
    <n v="2306010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8000"/>
    <n v="15289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7053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9200"/>
    <n v="15289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05982"/>
    <s v="PCI Deal Key 540982"/>
    <s v="Sell"/>
    <x v="0"/>
    <s v=""/>
    <s v="BPAT.PACW (BPAT) POR/POD"/>
    <s v="BPAT"/>
    <n v="202308"/>
    <x v="7"/>
    <s v="PWR-PHYS"/>
    <d v="2023-08-20T00:00:00"/>
    <d v="2023-08-20T00:00:00"/>
    <d v="2023-08-20T00:00:00"/>
    <n v="-0.61538461538461497"/>
    <s v="Custom"/>
    <n v="-16"/>
    <n v="-64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6309"/>
    <s v="PCI Deal Key 544010"/>
    <s v="Sell"/>
    <x v="0"/>
    <s v=""/>
    <s v="BPAT.PACW (BPAT) POR/POD"/>
    <s v="BPAT"/>
    <n v="202308"/>
    <x v="7"/>
    <s v="PWR-PHYS"/>
    <d v="2023-08-22T00:00:00"/>
    <d v="2023-08-22T00:00:00"/>
    <d v="2023-08-23T00:00:00"/>
    <n v="-0.952380952380952"/>
    <s v="Custom"/>
    <n v="-20"/>
    <n v="-86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6455"/>
    <s v="PCI Deal Key 544282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53"/>
    <n v="-265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153"/>
    <s v="PCI Deal Key 549734"/>
    <s v="Sell"/>
    <x v="0"/>
    <s v=""/>
    <s v="BPAT.PACW (BPAT) POR/POD"/>
    <s v="BPAT"/>
    <n v="202308"/>
    <x v="7"/>
    <s v="PWR-PHYS"/>
    <d v="2023-08-29T00:00:00"/>
    <d v="2023-08-29T00:00:00"/>
    <d v="2023-08-29T00:00:00"/>
    <n v="-0.77"/>
    <s v="Custom"/>
    <n v="-77"/>
    <n v="-2695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768"/>
    <s v="PCI Deal Key 554892"/>
    <s v="Sell"/>
    <x v="0"/>
    <s v=""/>
    <s v="MIDCRemote (BPAT) POR/POD"/>
    <s v="BPAT"/>
    <n v="202308"/>
    <x v="7"/>
    <s v="PWR-PHYS"/>
    <d v="2023-08-15T00:00:00"/>
    <d v="2023-08-15T00:00:00"/>
    <d v="2023-09-06T00:00:00"/>
    <n v="0"/>
    <s v="Custom"/>
    <n v="-32"/>
    <n v="-5046.08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769"/>
    <s v="PCI Deal Key 554894"/>
    <s v="Sell"/>
    <x v="0"/>
    <s v=""/>
    <s v="MIDCRemote (BPAT) POR/POD"/>
    <s v="BPAT"/>
    <n v="202308"/>
    <x v="7"/>
    <s v="PWR-PHYS"/>
    <d v="2023-08-16T00:00:00"/>
    <d v="2023-08-16T00:00:00"/>
    <d v="2023-09-06T00:00:00"/>
    <n v="0"/>
    <s v="Custom"/>
    <n v="-258"/>
    <n v="-209484.89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04220"/>
    <s v="PCI Deal Key 529272"/>
    <s v="Sell"/>
    <x v="0"/>
    <s v=""/>
    <s v="FOURCORNE345 (TEPC) POR/POD"/>
    <s v="TEPC"/>
    <n v="202308"/>
    <x v="7"/>
    <s v="PWR-PHYS"/>
    <d v="2023-08-05T00:00:00"/>
    <d v="2023-08-05T00:00:00"/>
    <d v="2023-08-05T00:00:00"/>
    <n v="0"/>
    <s v="Custom"/>
    <n v="-65"/>
    <n v="-35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5893"/>
    <s v="PCI Deal Key 540875"/>
    <s v="Sell"/>
    <x v="0"/>
    <s v=""/>
    <s v="FOURCORNE345 (TEPC) POR/POD"/>
    <s v="TEPC"/>
    <n v="202308"/>
    <x v="7"/>
    <s v="PWR-PHYS"/>
    <d v="2023-08-18T00:00:00"/>
    <d v="2023-08-18T00:00:00"/>
    <d v="2023-08-18T00:00:00"/>
    <n v="0"/>
    <s v="Custom"/>
    <n v="-25"/>
    <n v="-13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5957"/>
    <s v="PCI Deal Key 540951"/>
    <s v="Sell"/>
    <x v="0"/>
    <s v=""/>
    <s v="FOURCORNE345 (TEPC) POR/POD"/>
    <s v="TEPC"/>
    <n v="202308"/>
    <x v="7"/>
    <s v="PWR-PHYS"/>
    <d v="2023-08-19T00:00:00"/>
    <d v="2023-08-19T00:00:00"/>
    <d v="2023-08-19T00:00:00"/>
    <n v="0"/>
    <s v="Custom"/>
    <n v="-40"/>
    <n v="-160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029"/>
    <s v="PCI Deal Key 542019"/>
    <s v="Sell"/>
    <x v="0"/>
    <s v=""/>
    <s v="FOURCORNE345 (PPW) POR/POD"/>
    <s v="4C"/>
    <n v="202308"/>
    <x v="7"/>
    <s v="PWR-PHYS"/>
    <d v="2023-08-21T00:00:00"/>
    <d v="2023-08-21T00:00:00"/>
    <d v="2023-08-21T00:00:00"/>
    <n v="0"/>
    <s v="Custom"/>
    <n v="-30"/>
    <n v="-13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172"/>
    <s v="PCI Deal Key 543066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50"/>
    <n v="-22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257"/>
    <s v="PCI Deal Key 543135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50"/>
    <n v="-24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646"/>
    <s v="PCI Deal Key 545356"/>
    <s v="Sell"/>
    <x v="0"/>
    <s v=""/>
    <s v="FOURCORNE345 (TEPC) POR/POD"/>
    <s v="TEPC"/>
    <n v="202308"/>
    <x v="7"/>
    <s v="PWR-PHYS"/>
    <d v="2023-08-24T00:00:00"/>
    <d v="2023-08-24T00:00:00"/>
    <d v="2023-08-24T00:00:00"/>
    <n v="0"/>
    <s v="Custom"/>
    <n v="-135"/>
    <n v="-608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697"/>
    <s v="PCI Deal Key 546168"/>
    <s v="Sell"/>
    <x v="0"/>
    <s v=""/>
    <s v="FOURCORNE345 (TEPC) POR/POD"/>
    <s v="TEPC"/>
    <n v="202308"/>
    <x v="7"/>
    <s v="PWR-PHYS"/>
    <d v="2023-08-25T00:00:00"/>
    <d v="2023-08-25T00:00:00"/>
    <d v="2023-08-25T00:00:00"/>
    <n v="0"/>
    <s v="Custom"/>
    <n v="-60"/>
    <n v="-288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019"/>
    <s v="PCI Deal Key 548774"/>
    <s v="Sell"/>
    <x v="0"/>
    <s v=""/>
    <s v="FOURCORNE345 (AZPS) POR/POD"/>
    <s v="AZPS"/>
    <n v="202308"/>
    <x v="7"/>
    <s v="PWR-PHYS"/>
    <d v="2023-08-28T00:00:00"/>
    <d v="2023-08-28T00:00:00"/>
    <d v="2023-08-28T00:00:00"/>
    <n v="0"/>
    <s v="Custom"/>
    <n v="-185"/>
    <n v="-132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152"/>
    <s v="PCI Deal Key 549730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45"/>
    <n v="-1350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316"/>
    <s v="PCI Deal Key 551755"/>
    <s v="Sell"/>
    <x v="0"/>
    <s v=""/>
    <s v="FOURCORNE345 (CRCM) POR/POD"/>
    <s v="CRCM"/>
    <n v="202308"/>
    <x v="7"/>
    <s v="PWR-PHYS"/>
    <d v="2023-08-31T00:00:00"/>
    <d v="2023-08-31T00:00:00"/>
    <d v="2023-08-31T00:00:00"/>
    <n v="0"/>
    <s v="Custom"/>
    <n v="-65"/>
    <n v="-296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3903"/>
    <s v="PCI Deal Key 527217"/>
    <s v="Sell"/>
    <x v="0"/>
    <s v=""/>
    <s v="FOURCORNE345 (AZPS) POR/POD"/>
    <s v="AZPS"/>
    <n v="202308"/>
    <x v="7"/>
    <s v="PWR-PHYS"/>
    <d v="2023-08-02T00:00:00"/>
    <d v="2023-08-02T00:00:00"/>
    <d v="2023-08-02T00:00:00"/>
    <n v="0"/>
    <s v="Custom"/>
    <n v="-130"/>
    <n v="-1480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4094"/>
    <s v="PCI Deal Key 529158"/>
    <s v="Sell"/>
    <x v="0"/>
    <s v=""/>
    <s v="FOURCORNE345 (PPW) POR/POD"/>
    <s v="4C"/>
    <n v="202308"/>
    <x v="7"/>
    <s v="PWR-PHYS"/>
    <d v="2023-08-04T00:00:00"/>
    <d v="2023-08-04T00:00:00"/>
    <d v="2023-08-04T00:00:00"/>
    <n v="0"/>
    <s v="Custom"/>
    <n v="-125"/>
    <n v="-975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6454"/>
    <s v="PCI Deal Key 544279"/>
    <s v="Sell"/>
    <x v="0"/>
    <s v=""/>
    <s v="FOURCORNE345 (PPW) POR/POD"/>
    <s v="4C"/>
    <n v="202308"/>
    <x v="7"/>
    <s v="PWR-PHYS"/>
    <d v="2023-08-23T00:00:00"/>
    <d v="2023-08-23T00:00:00"/>
    <d v="2023-08-23T00:00:00"/>
    <n v="0"/>
    <s v="Custom"/>
    <n v="-50"/>
    <n v="-275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7110"/>
    <s v="PCI Deal Key 549698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210"/>
    <n v="-2086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05898"/>
    <s v="PCI Deal Key 540880"/>
    <s v="Sell"/>
    <x v="0"/>
    <s v=""/>
    <s v="CRG (TSGT) POR/POD"/>
    <s v="TSGT"/>
    <n v="202308"/>
    <x v="7"/>
    <s v="PWR-PHYS"/>
    <d v="2023-08-18T00:00:00"/>
    <d v="2023-08-18T00:00:00"/>
    <d v="2023-08-18T00:00:00"/>
    <n v="0"/>
    <s v="Custom"/>
    <n v="-40"/>
    <n v="-18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5900"/>
    <s v="PCI Deal Key 540886"/>
    <s v="Sell"/>
    <x v="0"/>
    <s v=""/>
    <s v="DJ (LAPT) POR/POD"/>
    <s v="LAPT"/>
    <n v="202308"/>
    <x v="7"/>
    <s v="PWR-PHYS"/>
    <d v="2023-08-18T00:00:00"/>
    <d v="2023-08-18T00:00:00"/>
    <d v="2023-08-18T00:00:00"/>
    <n v="0"/>
    <s v="Custom"/>
    <n v="-50"/>
    <n v="-30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6334"/>
    <s v="PCI Deal Key 544056"/>
    <s v="Sell"/>
    <x v="0"/>
    <s v=""/>
    <s v="DJ (PPW) POR/POD"/>
    <s v="WYOEAST"/>
    <n v="202308"/>
    <x v="7"/>
    <s v="PWR-PHYS"/>
    <d v="2023-08-23T00:00:00"/>
    <d v="2023-08-23T00:00:00"/>
    <d v="2023-08-23T00:00:00"/>
    <n v="0"/>
    <s v="Custom"/>
    <n v="-30"/>
    <n v="-105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6343"/>
    <s v="PCI Deal Key 544093"/>
    <s v="Sell"/>
    <x v="0"/>
    <s v=""/>
    <s v="FOURCORNE345 (PPW) POR/POD"/>
    <s v="4C"/>
    <n v="202308"/>
    <x v="7"/>
    <s v="PWR-PHYS"/>
    <d v="2023-08-23T00:00:00"/>
    <d v="2023-08-23T00:00:00"/>
    <d v="2023-08-23T00:00:00"/>
    <n v="0"/>
    <s v="Custom"/>
    <n v="-245"/>
    <n v="-9575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7021"/>
    <s v="PCI Deal Key 548779"/>
    <s v="Sell"/>
    <x v="0"/>
    <s v=""/>
    <s v="HDN (TSGT) POR/POD"/>
    <s v="TSGT"/>
    <n v="202308"/>
    <x v="7"/>
    <s v="PWR-PHYS"/>
    <d v="2023-08-28T00:00:00"/>
    <d v="2023-08-28T00:00:00"/>
    <d v="2023-08-28T00:00:00"/>
    <n v="0"/>
    <s v="Custom"/>
    <n v="-126"/>
    <n v="-315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7261"/>
    <s v="PCI Deal Key 550773"/>
    <s v="Sell"/>
    <x v="0"/>
    <s v=""/>
    <s v="HDN (TSGT) POR/POD"/>
    <s v="TSGT"/>
    <n v="202308"/>
    <x v="7"/>
    <s v="PWR-PHYS"/>
    <d v="2023-08-30T00:00:00"/>
    <d v="2023-08-30T00:00:00"/>
    <d v="2023-08-30T00:00:00"/>
    <n v="0"/>
    <s v="Custom"/>
    <n v="-96"/>
    <n v="-24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7299"/>
    <s v="PCI Deal Key 551693"/>
    <s v="Sell"/>
    <x v="0"/>
    <s v=""/>
    <s v="DJ (TSGT) POR/POD"/>
    <s v="TSGT"/>
    <n v="202308"/>
    <x v="7"/>
    <s v="PWR-PHYS"/>
    <d v="2023-08-31T00:00:00"/>
    <d v="2023-08-31T00:00:00"/>
    <d v="2023-08-31T00:00:00"/>
    <n v="0"/>
    <s v="Custom"/>
    <n v="-305"/>
    <n v="-12635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299723"/>
    <s v=""/>
    <s v="Sell"/>
    <x v="0"/>
    <s v=""/>
    <s v="COB Market"/>
    <s v="COB"/>
    <n v="202308"/>
    <x v="7"/>
    <s v="PWR-PHYS"/>
    <d v="2023-08-01T00:00:00"/>
    <d v="2023-08-31T00:00:00"/>
    <d v="2023-06-28T00:00:00"/>
    <n v="-33"/>
    <s v="6 x 16 / 7 to 22 West"/>
    <n v="-14248"/>
    <n v="-3348280"/>
    <n v="152855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4065"/>
    <s v=""/>
    <s v="Sell"/>
    <x v="0"/>
    <s v=""/>
    <s v="COB Market"/>
    <s v="COB"/>
    <n v="202308"/>
    <x v="7"/>
    <s v="PWR-PHYS"/>
    <d v="2023-08-06T00:00:00"/>
    <d v="2023-08-07T00:00:00"/>
    <d v="2023-08-04T00:00:00"/>
    <n v="-50"/>
    <s v="6 x 8 / 1 x 24 West"/>
    <n v="-1600"/>
    <n v="-119168"/>
    <n v="152855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5"/>
    <x v="0"/>
    <x v="0"/>
    <s v="UAMPS - LE"/>
    <n v="2304240"/>
    <s v="PCI Deal Key 529361"/>
    <s v="Sell"/>
    <x v="0"/>
    <s v=""/>
    <s v="MDWP (PPW) POR/POD"/>
    <s v="MONA"/>
    <n v="202308"/>
    <x v="7"/>
    <s v="PWR-PHYS"/>
    <d v="2023-08-06T00:00:00"/>
    <d v="2023-08-06T00:00:00"/>
    <d v="2023-08-06T00:00:00"/>
    <n v="0"/>
    <s v="Custom"/>
    <n v="-105"/>
    <n v="-7532.1"/>
    <n v="1528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07020"/>
    <s v="PCI Deal Key 548777"/>
    <s v="Sell"/>
    <x v="0"/>
    <s v=""/>
    <s v="MDWP (PPW) POR/POD"/>
    <s v="MONA"/>
    <n v="202308"/>
    <x v="7"/>
    <s v="PWR-PHYS"/>
    <d v="2023-08-28T00:00:00"/>
    <d v="2023-08-28T00:00:00"/>
    <d v="2023-08-28T00:00:00"/>
    <n v="0"/>
    <s v="Custom"/>
    <n v="-30"/>
    <n v="-2250"/>
    <n v="1528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IPER - LE"/>
    <n v="2306001"/>
    <s v=""/>
    <s v="Sell"/>
    <x v="0"/>
    <s v=""/>
    <s v="4C Market"/>
    <s v="4C"/>
    <n v="202308"/>
    <x v="7"/>
    <s v="PWR-PHYS"/>
    <d v="2023-08-22T00:00:00"/>
    <d v="2023-08-22T00:00:00"/>
    <d v="2023-08-21T00:00:00"/>
    <n v="-25"/>
    <s v="6 x 16 / 7 to 22 West"/>
    <n v="-400"/>
    <n v="-24000"/>
    <n v="153014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6904"/>
    <s v="PCI Deal Key 546490"/>
    <s v="Sell"/>
    <x v="0"/>
    <s v=""/>
    <s v="FOURCORNE345 (AZPS) POR/POD"/>
    <s v="AZPS"/>
    <n v="202308"/>
    <x v="7"/>
    <s v="PWR-PHYS"/>
    <d v="2023-08-27T00:00:00"/>
    <d v="2023-08-27T00:00:00"/>
    <d v="2023-08-27T00:00:00"/>
    <n v="0"/>
    <s v="Custom"/>
    <n v="-25"/>
    <n v="-1875"/>
    <n v="153014"/>
    <s v="Internal"/>
    <s v="Short-term Firm Whls"/>
    <s v="11_PWR_Actuals_Event"/>
    <s v="NSS-TRANS-RT"/>
    <s v="NSS_TRANSACTIONS"/>
    <s v="UNIPER - BU"/>
    <s v="Accrual"/>
    <s v="7817"/>
    <s v="No"/>
    <s v="Non-Trading"/>
    <s v="Commodity"/>
    <s v="AZPS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179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3014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304495"/>
    <s v="PCI Deal Key 531496"/>
    <s v="Sell"/>
    <x v="0"/>
    <s v=""/>
    <s v="FOURCORNE345 (AZPS) POR/POD"/>
    <s v="AZPS"/>
    <n v="202308"/>
    <x v="7"/>
    <s v="PWR-PHYS"/>
    <d v="2023-08-08T00:00:00"/>
    <d v="2023-08-08T00:00:00"/>
    <d v="2023-08-08T00:00:00"/>
    <n v="0"/>
    <s v="Custom"/>
    <n v="-40"/>
    <n v="-340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AZPS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6433"/>
    <s v="PCI Deal Key 544252"/>
    <s v="Sell"/>
    <x v="0"/>
    <s v=""/>
    <s v="FOURCORNE345 (PPW) POR/POD"/>
    <s v="4C"/>
    <n v="202308"/>
    <x v="7"/>
    <s v="PWR-PHYS"/>
    <d v="2023-08-23T00:00:00"/>
    <d v="2023-08-23T00:00:00"/>
    <d v="2023-08-23T00:00:00"/>
    <n v="-1"/>
    <s v="Custom"/>
    <n v="-70"/>
    <n v="-360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PACE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6647"/>
    <s v="PCI Deal Key 545358"/>
    <s v="Sell"/>
    <x v="0"/>
    <s v=""/>
    <s v="FOURCORNE345 (TEPC) POR/POD"/>
    <s v="TEPC"/>
    <n v="202308"/>
    <x v="7"/>
    <s v="PWR-PHYS"/>
    <d v="2023-08-24T00:00:00"/>
    <d v="2023-08-24T00:00:00"/>
    <d v="2023-08-24T00:00:00"/>
    <n v="0"/>
    <s v="Custom"/>
    <n v="-60"/>
    <n v="-273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7111"/>
    <s v="PCI Deal Key 549696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40"/>
    <n v="-394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WAPACRS - LE"/>
    <n v="2304148"/>
    <s v="PCI Deal Key 529199"/>
    <s v="Sell"/>
    <x v="0"/>
    <s v=""/>
    <s v="FOURCORNE345 (PPW) POR/POD"/>
    <s v="4C"/>
    <n v="202308"/>
    <x v="7"/>
    <s v="PWR-PHYS"/>
    <d v="2023-08-04T00:00:00"/>
    <d v="2023-08-04T00:00:00"/>
    <d v="2023-08-04T00:00:00"/>
    <n v="0"/>
    <s v="Custom"/>
    <n v="-120"/>
    <n v="-12900"/>
    <n v="15289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7109"/>
    <s v="PCI Deal Key 549694"/>
    <s v="Sell"/>
    <x v="0"/>
    <s v=""/>
    <s v="FOURCORNE345 (CRCM) POR/POD"/>
    <s v="CRCM"/>
    <n v="202308"/>
    <x v="7"/>
    <s v="PWR-PHYS"/>
    <d v="2023-08-29T00:00:00"/>
    <d v="2023-08-29T00:00:00"/>
    <d v="2023-08-29T00:00:00"/>
    <n v="0"/>
    <s v="Custom"/>
    <n v="-53"/>
    <n v="-5332"/>
    <n v="15289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LTOP - LE"/>
    <n v="2309863"/>
    <s v=""/>
    <s v="Sell"/>
    <x v="0"/>
    <s v=""/>
    <s v="MONA Market"/>
    <s v="MONA"/>
    <n v="202309"/>
    <x v="8"/>
    <s v="PWR-PHYS"/>
    <d v="2023-09-25T00:00:00"/>
    <d v="2023-09-25T00:00:00"/>
    <d v="2023-09-22T00:00:00"/>
    <n v="-34"/>
    <s v="6 x 16 / 7 to 22 West"/>
    <n v="-544"/>
    <n v="-28288"/>
    <n v="153555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205"/>
    <x v="0"/>
    <x v="0"/>
    <s v="APS - LE"/>
    <n v="2309596"/>
    <s v="PCI Deal Key 566137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400"/>
    <n v="-18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599"/>
    <s v="PCI Deal Key 566139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9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612"/>
    <s v="PCI Deal Key 567345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9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613"/>
    <s v="PCI Deal Key 567346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10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12"/>
    <x v="0"/>
    <x v="0"/>
    <s v="APS - LE"/>
    <n v="2312023"/>
    <s v="PCI Deal Key 586278"/>
    <s v="Sell"/>
    <x v="0"/>
    <s v=""/>
    <s v="PALOVERDE500 (AZPS) POR/POD"/>
    <s v="AZPS"/>
    <n v="202309"/>
    <x v="8"/>
    <s v="PWR-PHYS"/>
    <d v="2023-09-20T00:00:00"/>
    <d v="2023-09-20T00:00:00"/>
    <d v="2023-10-12T00:00:00"/>
    <n v="0"/>
    <s v="Custom"/>
    <n v="-31"/>
    <n v="-1625.02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209"/>
    <x v="0"/>
    <x v="0"/>
    <s v="AVISTA - LE"/>
    <n v="2308997"/>
    <s v="PCI Deal Key 562902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75"/>
    <n v="-12250"/>
    <n v="153475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HPL - LE"/>
    <n v="2307272"/>
    <s v=""/>
    <s v="Sell"/>
    <x v="0"/>
    <s v=""/>
    <s v="DJ (PPW) POR/POD"/>
    <s v="WYOEAST"/>
    <n v="202309"/>
    <x v="8"/>
    <s v="PWR-PHYS"/>
    <d v="2023-09-01T00:00:00"/>
    <d v="2023-09-02T00:00:00"/>
    <d v="2023-08-31T00:00:00"/>
    <n v="-75"/>
    <s v="6 x 16 / 7 to 22 West"/>
    <n v="-2400"/>
    <n v="-132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410"/>
    <s v=""/>
    <s v="Sell"/>
    <x v="0"/>
    <s v=""/>
    <s v="DJ (PPW) POR/POD"/>
    <s v="WYOEAST"/>
    <n v="202309"/>
    <x v="8"/>
    <s v="PWR-PHYS"/>
    <d v="2023-09-03T00:00:00"/>
    <d v="2023-09-03T00:00:00"/>
    <d v="2023-09-01T00:00:00"/>
    <n v="-50"/>
    <s v="Sun On-Peak West (7-22)"/>
    <n v="-800"/>
    <n v="-3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606"/>
    <s v=""/>
    <s v="Sell"/>
    <x v="0"/>
    <s v=""/>
    <s v="DJ (PPW) POR/POD"/>
    <s v="WYOEAST"/>
    <n v="202309"/>
    <x v="8"/>
    <s v="PWR-PHYS"/>
    <d v="2023-09-06T00:00:00"/>
    <d v="2023-09-06T00:00:00"/>
    <d v="2023-09-05T00:00:00"/>
    <n v="-10"/>
    <s v="6 x 16 / 7 to 22 West"/>
    <n v="-160"/>
    <n v="-72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732"/>
    <s v=""/>
    <s v="Sell"/>
    <x v="0"/>
    <s v=""/>
    <s v="DJ (PPW) POR/POD"/>
    <s v="WYOEAST"/>
    <n v="202309"/>
    <x v="8"/>
    <s v="PWR-PHYS"/>
    <d v="2023-09-07T00:00:00"/>
    <d v="2023-09-07T00:00:00"/>
    <d v="2023-09-06T00:00:00"/>
    <n v="-25"/>
    <s v="6 x 16 / 7 to 22 West"/>
    <n v="-400"/>
    <n v="-1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043"/>
    <s v="PCI Deal Key 563025"/>
    <s v="Sell"/>
    <x v="0"/>
    <s v=""/>
    <s v="DJ (PPW) POR/POD"/>
    <s v="WYOEAST"/>
    <n v="202309"/>
    <x v="8"/>
    <s v="PWR-PHYS"/>
    <d v="2023-09-16T00:00:00"/>
    <d v="2023-09-16T00:00:00"/>
    <d v="2023-09-16T00:00:00"/>
    <n v="0"/>
    <s v="Custom"/>
    <n v="-99"/>
    <n v="-368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360"/>
    <s v="PCI Deal Key 565110"/>
    <s v="Sell"/>
    <x v="0"/>
    <s v=""/>
    <s v="DJ (PPW) POR/POD"/>
    <s v="WYOEAST"/>
    <n v="202309"/>
    <x v="8"/>
    <s v="PWR-PHYS"/>
    <d v="2023-09-19T00:00:00"/>
    <d v="2023-09-19T00:00:00"/>
    <d v="2023-09-19T00:00:00"/>
    <n v="0"/>
    <s v="Custom"/>
    <n v="-20"/>
    <n v="-70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622"/>
    <s v=""/>
    <s v="Sell"/>
    <x v="0"/>
    <s v=""/>
    <s v="DJ (PPW) POR/POD"/>
    <s v="WYOEAST"/>
    <n v="202309"/>
    <x v="8"/>
    <s v="PWR-PHYS"/>
    <d v="2023-09-22T00:00:00"/>
    <d v="2023-09-23T00:00:00"/>
    <d v="2023-09-21T00:00:00"/>
    <n v="-40"/>
    <s v="ATC West"/>
    <n v="-1920"/>
    <n v="-48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829"/>
    <s v=""/>
    <s v="Sell"/>
    <x v="0"/>
    <s v=""/>
    <s v="DJ (PPW) POR/POD"/>
    <s v="WYOEAST"/>
    <n v="202309"/>
    <x v="8"/>
    <s v="PWR-PHYS"/>
    <d v="2023-09-25T00:00:00"/>
    <d v="2023-09-25T00:00:00"/>
    <d v="2023-09-22T00:00:00"/>
    <n v="-75"/>
    <s v="6 x 16 / 7 to 22 West"/>
    <n v="-1200"/>
    <n v="-3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309977"/>
    <s v="PCI Deal Key 568763"/>
    <s v="Sell"/>
    <x v="0"/>
    <s v=""/>
    <s v="FOURCORNE345 (CRCM) POR/POD"/>
    <s v="CRCM"/>
    <n v="202309"/>
    <x v="8"/>
    <s v="PWR-PHYS"/>
    <d v="2023-09-24T00:00:00"/>
    <d v="2023-09-24T00:00:00"/>
    <d v="2023-09-24T00:00:00"/>
    <n v="0"/>
    <s v="Custom"/>
    <n v="-45"/>
    <n v="-167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NM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978"/>
    <s v="PCI Deal Key 568765"/>
    <s v="Sell"/>
    <x v="0"/>
    <s v=""/>
    <s v="DJ (BHBE) POR/POD"/>
    <s v="BHBE"/>
    <n v="202309"/>
    <x v="8"/>
    <s v="PWR-PHYS"/>
    <d v="2023-09-24T00:00:00"/>
    <d v="2023-09-24T00:00:00"/>
    <d v="2023-09-24T00:00:00"/>
    <n v="0"/>
    <s v="Custom"/>
    <n v="-80"/>
    <n v="-315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27"/>
    <s v="PCI Deal Key 572051"/>
    <s v="Sell"/>
    <x v="0"/>
    <s v=""/>
    <s v="DJ (BHBE) POR/POD"/>
    <s v="BHBE"/>
    <n v="202309"/>
    <x v="8"/>
    <s v="PWR-PHYS"/>
    <d v="2023-09-27T00:00:00"/>
    <d v="2023-09-27T00:00:00"/>
    <d v="2023-09-27T00:00:00"/>
    <n v="0"/>
    <s v="Custom"/>
    <n v="-40"/>
    <n v="-150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31"/>
    <s v=""/>
    <s v="Sell"/>
    <x v="0"/>
    <s v=""/>
    <s v="DJ (PPW) POR/POD"/>
    <s v="WYOEAST"/>
    <n v="202309"/>
    <x v="8"/>
    <s v="PWR-PHYS"/>
    <d v="2023-09-28T00:00:00"/>
    <d v="2023-09-28T00:00:00"/>
    <d v="2023-09-27T00:00:00"/>
    <n v="-60"/>
    <s v="6 x 16 / 7 to 22 West"/>
    <n v="-960"/>
    <n v="-38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32"/>
    <s v=""/>
    <s v="Sell"/>
    <x v="0"/>
    <s v=""/>
    <s v="DJ (PPW) POR/POD"/>
    <s v="WYOEAST"/>
    <n v="202309"/>
    <x v="8"/>
    <s v="PWR-PHYS"/>
    <d v="2023-09-28T00:00:00"/>
    <d v="2023-09-28T00:00:00"/>
    <d v="2023-09-27T00:00:00"/>
    <n v="-35"/>
    <s v="6 x 8 / 1 x 24 West"/>
    <n v="-280"/>
    <n v="-8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43"/>
    <s v="PCI Deal Key 572272"/>
    <s v="Sell"/>
    <x v="0"/>
    <s v=""/>
    <s v="DJ (BHBE) POR/POD"/>
    <s v="BHBE"/>
    <n v="202309"/>
    <x v="8"/>
    <s v="PWR-PHYS"/>
    <d v="2023-09-27T00:00:00"/>
    <d v="2023-09-27T00:00:00"/>
    <d v="2023-09-27T00:00:00"/>
    <n v="0"/>
    <s v="Custom"/>
    <n v="-35"/>
    <n v="-147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68"/>
    <s v="PCI Deal Key 574555"/>
    <s v="Sell"/>
    <x v="0"/>
    <s v=""/>
    <s v="DJ (BHBE) POR/POD"/>
    <s v="BHBE"/>
    <n v="202309"/>
    <x v="8"/>
    <s v="PWR-PHYS"/>
    <d v="2023-09-28T00:00:00"/>
    <d v="2023-09-28T00:00:00"/>
    <d v="2023-09-28T00:00:00"/>
    <n v="0"/>
    <s v="Custom"/>
    <n v="-25"/>
    <n v="-92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74"/>
    <s v=""/>
    <s v="Sell"/>
    <x v="0"/>
    <s v=""/>
    <s v="DJ (PPW) POR/POD"/>
    <s v="WYOEAST"/>
    <n v="202309"/>
    <x v="8"/>
    <s v="PWR-PHYS"/>
    <d v="2023-09-29T00:00:00"/>
    <d v="2023-09-30T00:00:00"/>
    <d v="2023-09-28T00:00:00"/>
    <n v="-55"/>
    <s v="6 x 16 / 7 to 22 West"/>
    <n v="-1760"/>
    <n v="-70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75"/>
    <s v=""/>
    <s v="Sell"/>
    <x v="0"/>
    <s v=""/>
    <s v="DJ (PPW) POR/POD"/>
    <s v="WYOEAST"/>
    <n v="202309"/>
    <x v="8"/>
    <s v="PWR-PHYS"/>
    <d v="2023-09-29T00:00:00"/>
    <d v="2023-09-30T00:00:00"/>
    <d v="2023-09-28T00:00:00"/>
    <n v="-20"/>
    <s v="6 x 8 / 1 x 24 West"/>
    <n v="-320"/>
    <n v="-96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5"/>
    <n v="-322.60000000000002"/>
    <n v="153869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0"/>
    <n v="-0.4"/>
    <n v="153869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209"/>
    <x v="0"/>
    <x v="0"/>
    <s v="BPA - LE"/>
    <n v="2307735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100"/>
    <s v="6 x 16 / 7 to 22 West"/>
    <n v="-1600"/>
    <n v="-9713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7749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33.333333333333293"/>
    <s v="Custom"/>
    <n v="-800"/>
    <n v="-464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861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33.333333333333293"/>
    <s v="Custom"/>
    <n v="-1600"/>
    <n v="-104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872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33.333333333333293"/>
    <s v="Custom"/>
    <n v="-1600"/>
    <n v="-104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8005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7688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007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64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87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00"/>
    <s v="6 x 16 / 7 to 22 West"/>
    <n v="-1600"/>
    <n v="-66512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880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9.0277777777777803"/>
    <s v="Custom"/>
    <n v="-650"/>
    <n v="-21125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162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75"/>
    <s v="6 x 16 / 7 to 22 West"/>
    <n v="-1200"/>
    <n v="-5103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9165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00"/>
    <s v="6 x 8 / 1 x 24 West"/>
    <n v="-800"/>
    <n v="-29128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9181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41.6666666666667"/>
    <s v="Custom"/>
    <n v="-1000"/>
    <n v="-33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202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4.1666666666666705"/>
    <s v="Custom"/>
    <n v="-100"/>
    <n v="-65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307"/>
    <s v=""/>
    <s v="Sell"/>
    <x v="0"/>
    <s v=""/>
    <s v="MIDC NWS Market"/>
    <s v="MIDC NWS"/>
    <n v="202309"/>
    <x v="8"/>
    <s v="PWR-PHYS"/>
    <d v="2023-09-20T00:00:00"/>
    <d v="2023-09-20T00:00:00"/>
    <d v="2023-09-19T00:00:00"/>
    <n v="-25"/>
    <s v="Custom"/>
    <n v="-600"/>
    <n v="-3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470"/>
    <s v=""/>
    <s v="Sell"/>
    <x v="0"/>
    <s v=""/>
    <s v="MIDC NWS Market"/>
    <s v="MIDC NWS"/>
    <n v="202309"/>
    <x v="8"/>
    <s v="PWR-PHYS"/>
    <d v="2023-09-21T00:00:00"/>
    <d v="2023-09-21T00:00:00"/>
    <d v="2023-09-20T00:00:00"/>
    <n v="-66.666666666666686"/>
    <s v="Custom"/>
    <n v="-1600"/>
    <n v="-8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637"/>
    <s v=""/>
    <s v="Sell"/>
    <x v="0"/>
    <s v=""/>
    <s v="MIDC NWS Market"/>
    <s v="MIDC NWS"/>
    <n v="202309"/>
    <x v="8"/>
    <s v="PWR-PHYS"/>
    <d v="2023-09-22T00:00:00"/>
    <d v="2023-09-23T00:00:00"/>
    <d v="2023-09-21T00:00:00"/>
    <n v="-50"/>
    <s v="Custom"/>
    <n v="-2400"/>
    <n v="-10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846"/>
    <s v=""/>
    <s v="Sell"/>
    <x v="0"/>
    <s v=""/>
    <s v="MIDC NWS Market"/>
    <s v="MIDC NWS"/>
    <n v="202309"/>
    <x v="8"/>
    <s v="PWR-PHYS"/>
    <d v="2023-09-24T00:00:00"/>
    <d v="2023-09-24T00:00:00"/>
    <d v="2023-09-22T00:00:00"/>
    <n v="-112.5"/>
    <s v="Custom"/>
    <n v="-2700"/>
    <n v="-10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0202"/>
    <s v=""/>
    <s v="Sell"/>
    <x v="0"/>
    <s v=""/>
    <s v="MIDC NWS Market"/>
    <s v="MIDC NWS"/>
    <n v="202309"/>
    <x v="8"/>
    <s v="PWR-PHYS"/>
    <d v="2023-09-27T00:00:00"/>
    <d v="2023-09-27T00:00:00"/>
    <d v="2023-09-26T00:00:00"/>
    <n v="-66.666666666666686"/>
    <s v="Custom"/>
    <n v="-1600"/>
    <n v="-4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0471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100"/>
    <s v="6 x 16 / 7 to 22 West"/>
    <n v="-3200"/>
    <n v="-166464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476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25"/>
    <s v="6 x 16 / 7 to 22 West"/>
    <n v="-800"/>
    <n v="-4201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479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100"/>
    <s v="6 x 16 / 7 to 22 West"/>
    <n v="-3200"/>
    <n v="-168064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500"/>
    <s v=""/>
    <s v="Sell"/>
    <x v="0"/>
    <s v=""/>
    <s v="MIDC NWS Market"/>
    <s v="MIDC NWS"/>
    <n v="202309"/>
    <x v="8"/>
    <s v="PWR-PHYS"/>
    <d v="2023-09-30T00:00:00"/>
    <d v="2023-09-30T00:00:00"/>
    <d v="2023-09-28T00:00:00"/>
    <n v="-41.6666666666667"/>
    <s v="Custom"/>
    <n v="-1000"/>
    <n v="-3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PEC - LE"/>
    <n v="2307409"/>
    <s v=""/>
    <s v="Sell"/>
    <x v="0"/>
    <s v=""/>
    <s v="4C Market"/>
    <s v="4C"/>
    <n v="202309"/>
    <x v="8"/>
    <s v="PWR-PHYS"/>
    <d v="2023-09-05T00:00:00"/>
    <d v="2023-09-05T00:00:00"/>
    <d v="2023-09-01T00:00:00"/>
    <n v="-25"/>
    <s v="6 x 16 / 7 to 22 West"/>
    <n v="-400"/>
    <n v="-17584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7733"/>
    <s v=""/>
    <s v="Sell"/>
    <x v="0"/>
    <s v=""/>
    <s v="4C Market"/>
    <s v="4C"/>
    <n v="202309"/>
    <x v="8"/>
    <s v="PWR-PHYS"/>
    <d v="2023-09-07T00:00:00"/>
    <d v="2023-09-07T00:00:00"/>
    <d v="2023-09-06T00:00:00"/>
    <n v="-25"/>
    <s v="6 x 16 / 7 to 22 West"/>
    <n v="-400"/>
    <n v="-22376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8016"/>
    <s v="99214567.062721:090823.S"/>
    <s v="Sell"/>
    <x v="0"/>
    <s v=""/>
    <s v="4C Market"/>
    <s v="4C"/>
    <n v="202309"/>
    <x v="8"/>
    <s v="PWR-PHYS-ICE"/>
    <d v="2023-09-11T00:00:00"/>
    <d v="2023-09-11T00:00:00"/>
    <d v="2023-09-08T00:00:00"/>
    <n v="-25"/>
    <s v="6 x 16 / 7 to 22 West"/>
    <n v="-400"/>
    <n v="-34400"/>
    <n v="153751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9177"/>
    <s v=""/>
    <s v="Sell"/>
    <x v="0"/>
    <s v=""/>
    <s v="4C Market"/>
    <s v="4C"/>
    <n v="202309"/>
    <x v="8"/>
    <s v="PWR-PHYS"/>
    <d v="2023-09-19T00:00:00"/>
    <d v="2023-09-19T00:00:00"/>
    <d v="2023-09-18T00:00:00"/>
    <n v="-25"/>
    <s v="6 x 16 / 7 to 22 West"/>
    <n v="-400"/>
    <n v="-172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9830"/>
    <s v=""/>
    <s v="Sell"/>
    <x v="0"/>
    <s v=""/>
    <s v="4C Market"/>
    <s v="4C"/>
    <n v="202309"/>
    <x v="8"/>
    <s v="PWR-PHYS"/>
    <d v="2023-09-25T00:00:00"/>
    <d v="2023-09-25T00:00:00"/>
    <d v="2023-09-22T00:00:00"/>
    <n v="-25"/>
    <s v="6 x 16 / 7 to 22 West"/>
    <n v="-400"/>
    <n v="-15544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011"/>
    <s v=""/>
    <s v="Sell"/>
    <x v="0"/>
    <s v=""/>
    <s v="4C Market"/>
    <s v="4C"/>
    <n v="202309"/>
    <x v="8"/>
    <s v="PWR-PHYS"/>
    <d v="2023-09-26T00:00:00"/>
    <d v="2023-09-26T00:00:00"/>
    <d v="2023-09-25T00:00:00"/>
    <n v="-25"/>
    <s v="6 x 16 / 7 to 22 West"/>
    <n v="-400"/>
    <n v="-188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335"/>
    <s v=""/>
    <s v="Sell"/>
    <x v="0"/>
    <s v=""/>
    <s v="4C Market"/>
    <s v="4C"/>
    <n v="202309"/>
    <x v="8"/>
    <s v="PWR-PHYS"/>
    <d v="2023-09-28T00:00:00"/>
    <d v="2023-09-28T00:00:00"/>
    <d v="2023-09-27T00:00:00"/>
    <n v="-25"/>
    <s v="6 x 16 / 7 to 22 West"/>
    <n v="-400"/>
    <n v="-152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473"/>
    <s v=""/>
    <s v="Sell"/>
    <x v="0"/>
    <s v=""/>
    <s v="4C Market"/>
    <s v="4C"/>
    <n v="202309"/>
    <x v="8"/>
    <s v="PWR-PHYS"/>
    <d v="2023-09-29T00:00:00"/>
    <d v="2023-09-30T00:00:00"/>
    <d v="2023-09-28T00:00:00"/>
    <n v="-25"/>
    <s v="6 x 16 / 7 to 22 West"/>
    <n v="-800"/>
    <n v="-2632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12"/>
    <x v="0"/>
    <x v="0"/>
    <s v="BROOK - LE"/>
    <n v="2246559"/>
    <s v=""/>
    <s v="Sell"/>
    <x v="0"/>
    <s v=""/>
    <s v="PV Market"/>
    <s v="PV"/>
    <n v="202206"/>
    <x v="8"/>
    <s v="PWR-PHYS"/>
    <d v="2022-06-19T00:00:00"/>
    <d v="2022-06-20T00:00:00"/>
    <d v="2022-06-17T00:00:00"/>
    <n v="-25"/>
    <s v="6 x 8 / 1 x 24 West"/>
    <n v="-2"/>
    <n v="-103.5"/>
    <n v="153936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URB - LE"/>
    <n v="2308018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-400"/>
    <n v="-30400"/>
    <n v="153444"/>
    <s v="Internal"/>
    <s v="Short-term Firm Whls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CITIGRP - LE"/>
    <n v="2307418"/>
    <s v=""/>
    <s v="Sell"/>
    <x v="0"/>
    <s v=""/>
    <s v="4C Market"/>
    <s v="4C"/>
    <n v="202309"/>
    <x v="8"/>
    <s v="PWR-PHYS"/>
    <d v="2023-09-05T00:00:00"/>
    <d v="2023-09-05T00:00:00"/>
    <d v="2023-09-01T00:00:00"/>
    <n v="-40"/>
    <s v="6 x 16 / 7 to 22 West"/>
    <n v="0"/>
    <n v="-0.7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Rounding"/>
    <s v="4C"/>
    <s v="East"/>
    <s v="NM"/>
    <s v="Citigroup Energy Inc."/>
    <s v="CITIGRP ISDA Power Annex"/>
    <s v="ISDA Power Annex"/>
    <s v="F"/>
    <s v="Volume 12"/>
    <s v="Rounding"/>
    <s v="Meritt-Johnson"/>
    <s v="PALO VERDE"/>
    <s v="ICE"/>
  </r>
  <r>
    <n v="3205"/>
    <x v="0"/>
    <x v="0"/>
    <s v="CITIGRP - LE"/>
    <n v="2307418"/>
    <s v=""/>
    <s v="Sell"/>
    <x v="0"/>
    <s v=""/>
    <s v="4C Market"/>
    <s v="4C"/>
    <n v="202309"/>
    <x v="8"/>
    <s v="PWR-PHYS"/>
    <d v="2023-09-05T00:00:00"/>
    <d v="2023-09-05T00:00:00"/>
    <d v="2023-09-01T00:00:00"/>
    <n v="-40"/>
    <s v="6 x 16 / 7 to 22 West"/>
    <n v="-640"/>
    <n v="-27494.400000000001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307419"/>
    <s v=""/>
    <s v="Sell"/>
    <x v="0"/>
    <s v=""/>
    <s v="4C Market"/>
    <s v="4C"/>
    <n v="202309"/>
    <x v="8"/>
    <s v="PWR-PHYS"/>
    <d v="2023-09-03T00:00:00"/>
    <d v="2023-09-05T00:00:00"/>
    <d v="2023-09-01T00:00:00"/>
    <n v="-60"/>
    <s v="6 x 8 / 1 x 24 West"/>
    <n v="-3352"/>
    <n v="-86314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12"/>
    <x v="0"/>
    <x v="0"/>
    <s v="CITIGRP - LE"/>
    <n v="2308226"/>
    <s v=""/>
    <s v="Sell"/>
    <x v="0"/>
    <s v=""/>
    <s v="MEAD Market"/>
    <s v="MEAD"/>
    <n v="202309"/>
    <x v="8"/>
    <s v="PWR-PHYS"/>
    <d v="2023-09-12T00:00:00"/>
    <d v="2023-09-12T00:00:00"/>
    <d v="2023-09-11T00:00:00"/>
    <n v="-50"/>
    <s v="6 x 16 / 7 to 22 West"/>
    <n v="-800"/>
    <n v="-5032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010"/>
    <s v=""/>
    <s v="Sell"/>
    <x v="0"/>
    <s v=""/>
    <s v="MEAD Market"/>
    <s v="MEAD"/>
    <n v="202309"/>
    <x v="8"/>
    <s v="PWR-PHYS"/>
    <d v="2023-09-26T00:00:00"/>
    <d v="2023-09-26T00:00:00"/>
    <d v="2023-09-25T00:00:00"/>
    <n v="-75"/>
    <s v="6 x 16 / 7 to 22 West"/>
    <n v="-1200"/>
    <n v="-6090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330"/>
    <s v=""/>
    <s v="Sell"/>
    <x v="0"/>
    <s v=""/>
    <s v="MEAD Market"/>
    <s v="MEAD"/>
    <n v="202309"/>
    <x v="8"/>
    <s v="PWR-PHYS"/>
    <d v="2023-09-28T00:00:00"/>
    <d v="2023-09-28T00:00:00"/>
    <d v="2023-09-27T00:00:00"/>
    <n v="-35"/>
    <s v="6 x 16 / 7 to 22 West"/>
    <n v="-560"/>
    <n v="-2408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472"/>
    <s v=""/>
    <s v="Sell"/>
    <x v="0"/>
    <s v=""/>
    <s v="MEAD Market"/>
    <s v="MEAD"/>
    <n v="202309"/>
    <x v="8"/>
    <s v="PWR-PHYS"/>
    <d v="2023-09-29T00:00:00"/>
    <d v="2023-09-30T00:00:00"/>
    <d v="2023-09-28T00:00:00"/>
    <n v="-75"/>
    <s v="6 x 16 / 7 to 22 West"/>
    <n v="-2400"/>
    <n v="-9312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09"/>
    <x v="0"/>
    <x v="0"/>
    <s v="CLATPUD - LE"/>
    <n v="2307868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25"/>
    <s v="6 x 8 / 1 x 24 West"/>
    <n v="-400"/>
    <n v="-16800"/>
    <n v="153548"/>
    <s v="Internal"/>
    <s v="Short-term Firm Whls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006"/>
    <s v=""/>
    <s v="Sell"/>
    <x v="0"/>
    <s v=""/>
    <s v="MIDC NWS Market"/>
    <s v="MIDC NWS"/>
    <n v="202309"/>
    <x v="8"/>
    <s v="PWR-PHYS"/>
    <d v="2023-09-10T00:00:00"/>
    <d v="2023-09-11T00:00:00"/>
    <d v="2023-09-08T00:00:00"/>
    <n v="-25"/>
    <s v="6 x 8 / 1 x 24 West"/>
    <n v="-800"/>
    <n v="-42496"/>
    <n v="153548"/>
    <s v="Internal"/>
    <s v="Short-term Firm Whls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209"/>
    <x v="0"/>
    <x v="0"/>
    <s v="CLATPUD - LE"/>
    <n v="2308155"/>
    <s v="PCI Deal Key 557079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12"/>
    <n v="-60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664"/>
    <s v="PCI Deal Key 560744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18"/>
    <n v="-117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867"/>
    <s v="PCI Deal Key 562686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0"/>
    <n v="-60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101"/>
    <s v="PCI Deal Key 563082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35"/>
    <n v="-1475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212"/>
    <s v="PCI Deal Key 564111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5"/>
    <n v="-45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494"/>
    <s v="PCI Deal Key 566048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9"/>
    <n v="-405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7534"/>
    <s v="PCI Deal Key 552810"/>
    <s v="Sell"/>
    <x v="0"/>
    <s v=""/>
    <s v="MIDCRemote (BPAT) POR/POD"/>
    <s v="BPAT"/>
    <n v="202309"/>
    <x v="8"/>
    <s v="PWR-PHYS"/>
    <d v="2023-09-02T00:00:00"/>
    <d v="2023-09-02T00:00:00"/>
    <d v="2023-09-02T00:00:00"/>
    <n v="-100"/>
    <s v="Custom"/>
    <n v="-100"/>
    <n v="-4500"/>
    <n v="153446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307757"/>
    <s v=""/>
    <s v="Sell"/>
    <x v="0"/>
    <s v=""/>
    <s v="COB Market"/>
    <s v="COB"/>
    <n v="202309"/>
    <x v="8"/>
    <s v="PWR-PHYS"/>
    <d v="2023-09-07T00:00:00"/>
    <d v="2023-09-07T00:00:00"/>
    <d v="2023-09-06T00:00:00"/>
    <n v="-10"/>
    <s v="6 x 8 / 1 x 24 West"/>
    <n v="-80"/>
    <n v="-360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12"/>
    <x v="0"/>
    <x v="0"/>
    <s v="CONSTEG - LE"/>
    <n v="2310348"/>
    <s v=""/>
    <s v="Sell"/>
    <x v="0"/>
    <s v=""/>
    <s v="MEAD Market"/>
    <s v="MEAD"/>
    <n v="202309"/>
    <x v="8"/>
    <s v="PWR-PHYS"/>
    <d v="2023-09-28T00:00:00"/>
    <d v="2023-09-28T00:00:00"/>
    <d v="2023-09-27T00:00:00"/>
    <n v="-25"/>
    <s v="6 x 16 / 7 to 22 West"/>
    <n v="-400"/>
    <n v="-1680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PACE"/>
    <s v="East"/>
    <s v="NV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310487"/>
    <s v=""/>
    <s v="Sell"/>
    <x v="0"/>
    <s v=""/>
    <s v="MONA Market"/>
    <s v="MONA"/>
    <n v="202309"/>
    <x v="8"/>
    <s v="PWR-PHYS"/>
    <d v="2023-09-29T00:00:00"/>
    <d v="2023-09-30T00:00:00"/>
    <d v="2023-09-28T00:00:00"/>
    <n v="-5"/>
    <s v="6 x 16 / 7 to 22 West"/>
    <n v="-160"/>
    <n v="-688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DPI - LE"/>
    <n v="2307269"/>
    <s v=""/>
    <s v="Sell"/>
    <x v="0"/>
    <s v=""/>
    <s v="COB Market"/>
    <s v="COB"/>
    <n v="202309"/>
    <x v="8"/>
    <s v="PWR-PHYS"/>
    <d v="2023-09-01T00:00:00"/>
    <d v="2023-09-02T00:00:00"/>
    <d v="2023-08-31T00:00:00"/>
    <n v="-75"/>
    <s v="6 x 16 / 7 to 22 West"/>
    <n v="-2331"/>
    <n v="-147738.78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7281"/>
    <s v=""/>
    <s v="Sell"/>
    <x v="0"/>
    <s v=""/>
    <s v="MIDC NWS Market"/>
    <s v="MIDC NWS"/>
    <n v="202309"/>
    <x v="8"/>
    <s v="PWR-PHYS"/>
    <d v="2023-09-01T00:00:00"/>
    <d v="2023-09-02T00:00:00"/>
    <d v="2023-08-31T00:00:00"/>
    <n v="-100"/>
    <s v="6 x 16 / 7 to 22 West"/>
    <n v="-3200"/>
    <n v="-176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7282"/>
    <s v=""/>
    <s v="Sell"/>
    <x v="0"/>
    <s v=""/>
    <s v="MONA Market"/>
    <s v="MONA"/>
    <n v="202309"/>
    <x v="8"/>
    <s v="PWR-PHYS"/>
    <d v="2023-09-01T00:00:00"/>
    <d v="2023-09-02T00:00:00"/>
    <d v="2023-08-31T00:00:00"/>
    <n v="-25"/>
    <s v="6 x 16 / 7 to 22 West"/>
    <n v="-800"/>
    <n v="-352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7403"/>
    <s v=""/>
    <s v="Sell"/>
    <x v="0"/>
    <s v=""/>
    <s v="COB Market"/>
    <s v="COB"/>
    <n v="202309"/>
    <x v="8"/>
    <s v="PWR-PHYS"/>
    <d v="2023-09-05T00:00:00"/>
    <d v="2023-09-05T00:00:00"/>
    <d v="2023-09-01T00:00:00"/>
    <n v="-75"/>
    <s v="6 x 16 / 7 to 22 West"/>
    <n v="-1200"/>
    <n v="-7251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600"/>
    <s v=""/>
    <s v="Sell"/>
    <x v="0"/>
    <s v=""/>
    <s v="COB Market"/>
    <s v="COB"/>
    <n v="202309"/>
    <x v="8"/>
    <s v="PWR-PHYS"/>
    <d v="2023-09-06T00:00:00"/>
    <d v="2023-09-06T00:00:00"/>
    <d v="2023-09-05T00:00:00"/>
    <n v="-75"/>
    <s v="6 x 16 / 7 to 22 West"/>
    <n v="-1175"/>
    <n v="-70218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728"/>
    <s v=""/>
    <s v="Sell"/>
    <x v="0"/>
    <s v=""/>
    <s v="COB Market"/>
    <s v="COB"/>
    <n v="202309"/>
    <x v="8"/>
    <s v="PWR-PHYS"/>
    <d v="2023-09-07T00:00:00"/>
    <d v="2023-09-07T00:00:00"/>
    <d v="2023-09-06T00:00:00"/>
    <n v="-75"/>
    <s v="6 x 16 / 7 to 22 West"/>
    <n v="-1200"/>
    <n v="-82452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763"/>
    <s v=""/>
    <s v="Sell"/>
    <x v="0"/>
    <s v=""/>
    <s v="COB Market"/>
    <s v="COB"/>
    <n v="202309"/>
    <x v="8"/>
    <s v="PWR-PHYS"/>
    <d v="2023-09-08T00:00:00"/>
    <d v="2023-09-30T00:00:00"/>
    <d v="2023-09-06T00:00:00"/>
    <n v="-75"/>
    <s v="6 x 16 / 7 to 22 West"/>
    <n v="-23946"/>
    <n v="-1675130.74"/>
    <n v="153745"/>
    <s v="Internal"/>
    <s v="Short-term Firm Whls"/>
    <s v="11_PWR_Actuals_Event"/>
    <s v="NSS-TRANS_TERM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12"/>
    <x v="0"/>
    <x v="0"/>
    <s v="DPI - LE"/>
    <n v="2308357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16 / 7 to 22 West"/>
    <n v="-400"/>
    <n v="-186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3209"/>
    <x v="0"/>
    <x v="0"/>
    <s v="DPI - LE"/>
    <n v="2308733"/>
    <s v=""/>
    <s v="Sell"/>
    <x v="0"/>
    <s v=""/>
    <s v="MIDC NWS Market"/>
    <s v="MIDC NWS"/>
    <n v="202309"/>
    <x v="8"/>
    <s v="PWR-PHYS"/>
    <d v="2023-09-16T00:00:00"/>
    <d v="2023-09-16T00:00:00"/>
    <d v="2023-09-14T00:00:00"/>
    <n v="-41.6666666666667"/>
    <s v="Custom"/>
    <n v="-1000"/>
    <n v="-4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73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6 x 16 / 7 to 22 West"/>
    <n v="-800"/>
    <n v="-3245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209"/>
    <x v="0"/>
    <x v="0"/>
    <s v="DPI - LE"/>
    <n v="2308875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6.6666666666667"/>
    <s v="Custom"/>
    <n v="-400"/>
    <n v="-2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9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Custom"/>
    <n v="-1200"/>
    <n v="-6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92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05"/>
    <s v="6 x 16 / 7 to 22 West"/>
    <n v="-1680"/>
    <n v="-76557.60000000000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209"/>
    <x v="0"/>
    <x v="0"/>
    <s v="DPI - LE"/>
    <n v="2310511"/>
    <s v=""/>
    <s v="Sell"/>
    <x v="0"/>
    <s v=""/>
    <s v="MIDC NWS Market"/>
    <s v="MIDC NWS"/>
    <n v="202309"/>
    <x v="8"/>
    <s v="PWR-PHYS"/>
    <d v="2023-09-30T00:00:00"/>
    <d v="2023-09-30T00:00:00"/>
    <d v="2023-09-28T00:00:00"/>
    <n v="-41.6666666666667"/>
    <s v="Custom"/>
    <n v="-1000"/>
    <n v="-3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5"/>
    <x v="0"/>
    <x v="0"/>
    <s v="ENRGKEEP - LE"/>
    <n v="2307441"/>
    <s v="non-CAISO source"/>
    <s v="Sell"/>
    <x v="0"/>
    <s v=""/>
    <s v="MONA Market"/>
    <s v="MONA"/>
    <n v="202309"/>
    <x v="8"/>
    <s v="PWR-PHYS"/>
    <d v="2023-09-05T00:00:00"/>
    <d v="2023-09-05T00:00:00"/>
    <d v="2023-09-01T00:00:00"/>
    <n v="-25"/>
    <s v="6 x 16 / 7 to 22 West"/>
    <n v="-400"/>
    <n v="-192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442"/>
    <s v="non-CAISO source"/>
    <s v="Sell"/>
    <x v="0"/>
    <s v=""/>
    <s v="MONA Market"/>
    <s v="MONA"/>
    <n v="202309"/>
    <x v="8"/>
    <s v="PWR-PHYS"/>
    <d v="2023-09-05T00:00:00"/>
    <d v="2023-09-05T00:00:00"/>
    <d v="2023-09-01T00:00:00"/>
    <n v="-25"/>
    <s v="6 x 8 / 1 x 24 West"/>
    <n v="-200"/>
    <n v="-60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618"/>
    <s v="non-CAISO source"/>
    <s v="Sell"/>
    <x v="0"/>
    <s v=""/>
    <s v="MONA Market"/>
    <s v="MONA"/>
    <n v="202309"/>
    <x v="8"/>
    <s v="PWR-PHYS"/>
    <d v="2023-09-06T00:00:00"/>
    <d v="2023-09-06T00:00:00"/>
    <d v="2023-09-05T00:00:00"/>
    <n v="-25"/>
    <s v="6 x 16 / 7 to 22 West"/>
    <n v="-400"/>
    <n v="-208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619"/>
    <s v="non-CAISO source"/>
    <s v="Sell"/>
    <x v="0"/>
    <s v=""/>
    <s v="MONA Market"/>
    <s v="MONA"/>
    <n v="202309"/>
    <x v="8"/>
    <s v="PWR-PHYS"/>
    <d v="2023-09-06T00:00:00"/>
    <d v="2023-09-06T00:00:00"/>
    <d v="2023-09-05T00:00:00"/>
    <n v="-25"/>
    <s v="6 x 8 / 1 x 24 West"/>
    <n v="-200"/>
    <n v="-80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08150"/>
    <s v="PCI Deal Key 557073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96"/>
    <n v="-480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8663"/>
    <s v="PCI Deal Key 560742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32"/>
    <n v="-208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8866"/>
    <s v="PCI Deal Key 56268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9"/>
    <n v="-57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000"/>
    <s v="PCI Deal Key 562896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7"/>
    <n v="-102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098"/>
    <s v="PCI Deal Key 563057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40"/>
    <n v="-165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188"/>
    <s v="PCI Deal Key 564017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26"/>
    <n v="-406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493"/>
    <s v="PCI Deal Key 566036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6"/>
    <n v="-72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660"/>
    <s v="PCI Deal Key 567538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165"/>
    <n v="-7425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12"/>
    <x v="0"/>
    <x v="0"/>
    <s v="GLEN - LE"/>
    <n v="2310351"/>
    <s v=""/>
    <s v="Sell"/>
    <x v="0"/>
    <s v=""/>
    <s v="MEAD Market"/>
    <s v="MEAD"/>
    <n v="202309"/>
    <x v="8"/>
    <s v="PWR-PHYS-ICE"/>
    <d v="2023-09-28T00:00:00"/>
    <d v="2023-09-28T00:00:00"/>
    <d v="2023-09-27T00:00:00"/>
    <n v="-25"/>
    <s v="7 x 8 / 1 - 6, 23, 24 West"/>
    <n v="-200"/>
    <n v="-7600"/>
    <n v="15346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9"/>
    <x v="8"/>
    <s v="PWR-PHYS-RSE"/>
    <d v="2015-10-08T00:00:00"/>
    <d v="2025-12-31T00:00:00"/>
    <d v="2015-11-19T00:00:00"/>
    <n v="0"/>
    <s v="ATC West"/>
    <n v="-72"/>
    <n v="-3814.37"/>
    <n v="153722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7271"/>
    <s v=""/>
    <s v="Sell"/>
    <x v="0"/>
    <s v=""/>
    <s v="4C Market"/>
    <s v="4C"/>
    <n v="202309"/>
    <x v="8"/>
    <s v="PWR-PHYS"/>
    <d v="2023-09-01T00:00:00"/>
    <d v="2023-09-02T00:00:00"/>
    <d v="2023-08-31T00:00:00"/>
    <n v="-60"/>
    <s v="6 x 16 / 7 to 22 West"/>
    <n v="-1920"/>
    <n v="-81792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406"/>
    <s v=""/>
    <s v="Sell"/>
    <x v="0"/>
    <s v=""/>
    <s v="4C Market"/>
    <s v="4C"/>
    <n v="202309"/>
    <x v="8"/>
    <s v="PWR-PHYS"/>
    <d v="2023-09-05T00:00:00"/>
    <d v="2023-09-05T00:00:00"/>
    <d v="2023-09-01T00:00:00"/>
    <n v="-60"/>
    <s v="6 x 16 / 7 to 22 West"/>
    <n v="-960"/>
    <n v="-42201.599999999999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407"/>
    <s v=""/>
    <s v="Sell"/>
    <x v="0"/>
    <s v=""/>
    <s v="4C Market"/>
    <s v="4C"/>
    <n v="202309"/>
    <x v="8"/>
    <s v="PWR-PHYS"/>
    <d v="2023-09-03T00:00:00"/>
    <d v="2023-09-04T00:00:00"/>
    <d v="2023-09-01T00:00:00"/>
    <n v="-40"/>
    <s v="Custom"/>
    <n v="-1920"/>
    <n v="-6720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609"/>
    <s v=""/>
    <s v="Sell"/>
    <x v="0"/>
    <s v=""/>
    <s v="4C Market"/>
    <s v="4C"/>
    <n v="202309"/>
    <x v="8"/>
    <s v="PWR-PHYS"/>
    <d v="2023-09-06T00:00:00"/>
    <d v="2023-09-06T00:00:00"/>
    <d v="2023-09-05T00:00:00"/>
    <n v="-110"/>
    <s v="6 x 16 / 7 to 22 West"/>
    <n v="-1760"/>
    <n v="-76788.800000000003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734"/>
    <s v=""/>
    <s v="Sell"/>
    <x v="0"/>
    <s v=""/>
    <s v="4C Market"/>
    <s v="4C"/>
    <n v="202309"/>
    <x v="8"/>
    <s v="PWR-PHYS"/>
    <d v="2023-09-07T00:00:00"/>
    <d v="2023-09-07T00:00:00"/>
    <d v="2023-09-06T00:00:00"/>
    <n v="-135"/>
    <s v="6 x 16 / 7 to 22 West"/>
    <n v="-2160"/>
    <n v="-120830.39999999999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852"/>
    <s v=""/>
    <s v="Sell"/>
    <x v="0"/>
    <s v=""/>
    <s v="4C Market"/>
    <s v="4C"/>
    <n v="202309"/>
    <x v="8"/>
    <s v="PWR-PHYS"/>
    <d v="2023-09-08T00:00:00"/>
    <d v="2023-09-09T00:00:00"/>
    <d v="2023-09-07T00:00:00"/>
    <n v="-50"/>
    <s v="6 x 16 / 7 to 22 West"/>
    <n v="-1598"/>
    <n v="-113665.74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217"/>
    <s v=""/>
    <s v="Sell"/>
    <x v="0"/>
    <s v=""/>
    <s v="4C Market"/>
    <s v="4C"/>
    <n v="202309"/>
    <x v="8"/>
    <s v="PWR-PHYS"/>
    <d v="2023-09-12T00:00:00"/>
    <d v="2023-09-12T00:00:00"/>
    <d v="2023-09-11T00:00:00"/>
    <n v="-85"/>
    <s v="6 x 16 / 7 to 22 West"/>
    <n v="-1360"/>
    <n v="-8636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350"/>
    <s v=""/>
    <s v="Sell"/>
    <x v="0"/>
    <s v=""/>
    <s v="4C Market"/>
    <s v="4C"/>
    <n v="202309"/>
    <x v="8"/>
    <s v="PWR-PHYS"/>
    <d v="2023-09-13T00:00:00"/>
    <d v="2023-09-13T00:00:00"/>
    <d v="2023-09-12T00:00:00"/>
    <n v="-110"/>
    <s v="6 x 16 / 7 to 22 West"/>
    <n v="-1760"/>
    <n v="-70980.800000000003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545"/>
    <s v=""/>
    <s v="Sell"/>
    <x v="0"/>
    <s v=""/>
    <s v="4C Market"/>
    <s v="4C"/>
    <n v="202309"/>
    <x v="8"/>
    <s v="PWR-PHYS"/>
    <d v="2023-09-14T00:00:00"/>
    <d v="2023-09-14T00:00:00"/>
    <d v="2023-09-13T00:00:00"/>
    <n v="-119"/>
    <s v="6 x 16 / 7 to 22 West"/>
    <n v="-1904"/>
    <n v="-9044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695"/>
    <s v=""/>
    <s v="Sell"/>
    <x v="0"/>
    <s v=""/>
    <s v="4C Market"/>
    <s v="4C"/>
    <n v="202309"/>
    <x v="8"/>
    <s v="PWR-PHYS"/>
    <d v="2023-09-15T00:00:00"/>
    <d v="2023-09-16T00:00:00"/>
    <d v="2023-09-14T00:00:00"/>
    <n v="-50"/>
    <s v="6 x 16 / 7 to 22 West"/>
    <n v="-1600"/>
    <n v="-7904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9164"/>
    <s v=""/>
    <s v="Sell"/>
    <x v="0"/>
    <s v=""/>
    <s v="4C Market"/>
    <s v="4C"/>
    <n v="202309"/>
    <x v="8"/>
    <s v="PWR-PHYS"/>
    <d v="2023-09-19T00:00:00"/>
    <d v="2023-09-19T00:00:00"/>
    <d v="2023-09-18T00:00:00"/>
    <n v="-25"/>
    <s v="6 x 16 / 7 to 22 West"/>
    <n v="-400"/>
    <n v="-1680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506"/>
    <x v="0"/>
    <x v="0"/>
    <s v="IBERDRO - LE"/>
    <n v="2031363"/>
    <s v="NWPP Reserve Share"/>
    <s v="Sell"/>
    <x v="0"/>
    <s v=""/>
    <s v="PACW (PPW) POR/POD"/>
    <s v="W MAIN"/>
    <n v="202309"/>
    <x v="8"/>
    <s v="PWR-PHYS-RSE"/>
    <d v="2018-07-01T00:00:00"/>
    <d v="2025-12-31T00:00:00"/>
    <d v="2018-11-06T00:00:00"/>
    <n v="0"/>
    <s v="ATC West"/>
    <n v="-6"/>
    <n v="-250.46"/>
    <n v="153804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9"/>
    <x v="0"/>
    <x v="0"/>
    <s v="IBERDRO - LE"/>
    <n v="2307513"/>
    <s v="PCI Deal Key 552783"/>
    <s v="Sell"/>
    <x v="0"/>
    <s v=""/>
    <s v="BPAT.PACW (BPAT) POR/POD"/>
    <s v="BPAT"/>
    <n v="202309"/>
    <x v="8"/>
    <s v="PWR-PHYS"/>
    <d v="2023-09-02T00:00:00"/>
    <d v="2023-09-02T00:00:00"/>
    <d v="2023-09-02T00:00:00"/>
    <n v="-2.0408163265306101"/>
    <s v="Custom"/>
    <n v="-100"/>
    <n v="-39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7644"/>
    <s v="PCI Deal Key 553891"/>
    <s v="Sell"/>
    <x v="0"/>
    <s v=""/>
    <s v="BPAT.PACW (BPAT) POR/POD"/>
    <s v="BPAT"/>
    <n v="202309"/>
    <x v="8"/>
    <s v="PWR-PHYS"/>
    <d v="2023-09-05T00:00:00"/>
    <d v="2023-09-05T00:00:00"/>
    <d v="2023-09-05T00:00:00"/>
    <n v="-24.137931034482797"/>
    <s v="Custom"/>
    <n v="-700"/>
    <n v="-315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2"/>
    <x v="0"/>
    <x v="0"/>
    <s v="IBERDRO - LE"/>
    <n v="2307866"/>
    <s v="99219294.072534:090723.S"/>
    <s v="Sell"/>
    <x v="0"/>
    <s v=""/>
    <s v="MEAD Market"/>
    <s v="MEAD"/>
    <n v="202309"/>
    <x v="8"/>
    <s v="PWR-PHYS-ICE"/>
    <d v="2023-09-08T00:00:00"/>
    <d v="2023-09-09T00:00:00"/>
    <d v="2023-09-07T00:00:00"/>
    <n v="-25"/>
    <s v="6 x 8 / 1 x 24 West"/>
    <n v="-400"/>
    <n v="-16800"/>
    <n v="153804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212"/>
    <x v="0"/>
    <x v="0"/>
    <s v="IBERDRO - LE"/>
    <n v="2307867"/>
    <s v="99219299.072539:090723.S"/>
    <s v="Sell"/>
    <x v="0"/>
    <s v=""/>
    <s v="MEAD Market"/>
    <s v="MEAD"/>
    <n v="202309"/>
    <x v="8"/>
    <s v="PWR-PHYS-ICE"/>
    <d v="2023-09-08T00:00:00"/>
    <d v="2023-09-09T00:00:00"/>
    <d v="2023-09-07T00:00:00"/>
    <n v="-25"/>
    <s v="6 x 8 / 1 x 24 West"/>
    <n v="-400"/>
    <n v="-16800"/>
    <n v="153804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8088"/>
    <s v="PCI Deal Key 557030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150"/>
    <n v="-87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8149"/>
    <s v="PCI Deal Key 557071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25"/>
    <n v="-125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425"/>
    <s v="PCI Deal Key 565155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50"/>
    <n v="-20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698"/>
    <s v="PCI Deal Key 567594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450"/>
    <n v="-24875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801"/>
    <s v="PCI Deal Key 567700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160"/>
    <n v="-89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0159"/>
    <s v="PCI Deal Key 569765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250"/>
    <n v="-100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0300"/>
    <s v="PCI Deal Key 571208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75"/>
    <n v="-45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5"/>
    <x v="0"/>
    <x v="0"/>
    <s v="MACENRG - LE"/>
    <n v="2307421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400"/>
    <n v="153805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422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400"/>
    <n v="153805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7635"/>
    <s v=""/>
    <s v="Sell"/>
    <x v="0"/>
    <s v=""/>
    <s v="YTP (PPW) POR/POD"/>
    <s v="WYONORTH"/>
    <n v="202309"/>
    <x v="8"/>
    <s v="PWR-PHYS"/>
    <d v="2023-09-06T00:00:00"/>
    <d v="2023-09-06T00:00:00"/>
    <d v="2023-09-05T00:00:00"/>
    <n v="-9.375"/>
    <s v="Custom"/>
    <n v="-225"/>
    <n v="-1125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M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636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3.125"/>
    <s v="Custom"/>
    <n v="-175"/>
    <n v="-75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19"/>
    <x v="0"/>
    <x v="0"/>
    <s v="MACENRG - LE"/>
    <n v="2307743"/>
    <s v=""/>
    <s v="Sell"/>
    <x v="0"/>
    <s v=""/>
    <s v="YTP (PPW) POR/POD"/>
    <s v="WYONORTH"/>
    <n v="202309"/>
    <x v="8"/>
    <s v="PWR-PHYS"/>
    <d v="2023-09-07T00:00:00"/>
    <d v="2023-09-07T00:00:00"/>
    <d v="2023-09-06T00:00:00"/>
    <n v="-25"/>
    <s v="6 x 16 / 7 to 22 West"/>
    <n v="-400"/>
    <n v="-18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M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7744"/>
    <s v=""/>
    <s v="Sell"/>
    <x v="0"/>
    <s v=""/>
    <s v="DJ (PPW) POR/POD"/>
    <s v="WYOEAST"/>
    <n v="202309"/>
    <x v="8"/>
    <s v="PWR-PHYS"/>
    <d v="2023-09-07T00:00:00"/>
    <d v="2023-09-07T00:00:00"/>
    <d v="2023-09-06T00:00:00"/>
    <n v="-50"/>
    <s v="6 x 16 / 7 to 22 West"/>
    <n v="-800"/>
    <n v="-32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8231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-400"/>
    <n v="-212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8232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-400"/>
    <n v="-212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308353"/>
    <s v=""/>
    <s v="Sell"/>
    <x v="0"/>
    <s v=""/>
    <s v="MEAD Market"/>
    <s v="MEAD"/>
    <n v="202309"/>
    <x v="8"/>
    <s v="PWR-PHYS"/>
    <d v="2023-09-13T00:00:00"/>
    <d v="2023-09-13T00:00:00"/>
    <d v="2023-09-12T00:00:00"/>
    <n v="-50"/>
    <s v="6 x 8 / 1 x 24 West"/>
    <n v="-400"/>
    <n v="-151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547"/>
    <s v=""/>
    <s v="Sell"/>
    <x v="0"/>
    <s v=""/>
    <s v="MEAD Market"/>
    <s v="MEAD"/>
    <n v="202309"/>
    <x v="8"/>
    <s v="PWR-PHYS"/>
    <d v="2023-09-14T00:00:00"/>
    <d v="2023-09-14T00:00:00"/>
    <d v="2023-09-13T00:00:00"/>
    <n v="-25"/>
    <s v="6 x 16 / 7 to 22 West"/>
    <n v="-400"/>
    <n v="-20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548"/>
    <s v=""/>
    <s v="Sell"/>
    <x v="0"/>
    <s v=""/>
    <s v="MEAD Market"/>
    <s v="MEAD"/>
    <n v="202309"/>
    <x v="8"/>
    <s v="PWR-PHYS"/>
    <d v="2023-09-14T00:00:00"/>
    <d v="2023-09-14T00:00:00"/>
    <d v="2023-09-13T00:00:00"/>
    <n v="-25"/>
    <s v="6 x 8 / 1 x 24 West"/>
    <n v="-200"/>
    <n v="-845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693"/>
    <s v=""/>
    <s v="Sell"/>
    <x v="0"/>
    <s v=""/>
    <s v="MEAD Market"/>
    <s v="MEAD"/>
    <n v="202309"/>
    <x v="8"/>
    <s v="PWR-PHYS"/>
    <d v="2023-09-15T00:00:00"/>
    <d v="2023-09-16T00:00:00"/>
    <d v="2023-09-14T00:00:00"/>
    <n v="-50"/>
    <s v="6 x 16 / 7 to 22 West"/>
    <n v="-1600"/>
    <n v="-84528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694"/>
    <s v=""/>
    <s v="Sell"/>
    <x v="0"/>
    <s v=""/>
    <s v="MEAD Market"/>
    <s v="MEAD"/>
    <n v="202309"/>
    <x v="8"/>
    <s v="PWR-PHYS"/>
    <d v="2023-09-15T00:00:00"/>
    <d v="2023-09-16T00:00:00"/>
    <d v="2023-09-14T00:00:00"/>
    <n v="-50"/>
    <s v="6 x 8 / 1 x 24 West"/>
    <n v="-800"/>
    <n v="-34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9"/>
    <x v="0"/>
    <x v="0"/>
    <s v="MACENRG - LE"/>
    <n v="2309282"/>
    <s v=""/>
    <s v="Sell"/>
    <x v="0"/>
    <s v=""/>
    <s v="DJ (PPW) POR/POD"/>
    <s v="WYOEAST"/>
    <n v="202309"/>
    <x v="8"/>
    <s v="PWR-PHYS"/>
    <d v="2023-09-20T00:00:00"/>
    <d v="2023-09-20T00:00:00"/>
    <d v="2023-09-19T00:00:00"/>
    <n v="-9.375"/>
    <s v="Custom"/>
    <n v="-225"/>
    <n v="-5625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0339"/>
    <s v=""/>
    <s v="Sell"/>
    <x v="0"/>
    <s v=""/>
    <s v="MONA Market"/>
    <s v="MONA"/>
    <n v="202309"/>
    <x v="8"/>
    <s v="PWR-PHYS"/>
    <d v="2023-09-28T00:00:00"/>
    <d v="2023-09-28T00:00:00"/>
    <d v="2023-09-27T00:00:00"/>
    <n v="-75"/>
    <s v="6 x 16 / 7 to 22 West"/>
    <n v="-1200"/>
    <n v="-516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GSOL - LE"/>
    <n v="2312047"/>
    <s v="PCI Deal Key 586329"/>
    <s v="Sell"/>
    <x v="0"/>
    <s v=""/>
    <s v="FOURCORNE345 (AZPS) POR/POD"/>
    <s v="AZPS"/>
    <n v="202309"/>
    <x v="8"/>
    <s v="PWR-PHYS"/>
    <d v="2023-09-16T00:00:00"/>
    <d v="2023-09-16T00:00:00"/>
    <d v="2023-10-12T00:00:00"/>
    <n v="0"/>
    <s v="Custom"/>
    <n v="-3"/>
    <n v="-134.77000000000001"/>
    <n v="153784"/>
    <s v="Internal"/>
    <s v="Short-term Firm Whls"/>
    <s v="11_PWR_Actuals_Event"/>
    <s v="NSS-TRANS-RT"/>
    <s v="NSS_TRANSACTIONS"/>
    <s v="MAGSOL - BU"/>
    <s v="Accrual"/>
    <s v="7851"/>
    <s v="No"/>
    <s v="Non-Trading"/>
    <s v="Commodity"/>
    <s v="AZPS"/>
    <s v="East"/>
    <s v="NM"/>
    <s v="Mag Energy Solutions"/>
    <s v="MAGSOL WSPP Short Form Netting"/>
    <s v="WSPP"/>
    <s v="F"/>
    <s v="WSPP R.S. 6"/>
    <s v=""/>
    <s v="Meritt-Johnson"/>
    <s v=""/>
    <s v=""/>
  </r>
  <r>
    <n v="3203"/>
    <x v="0"/>
    <x v="0"/>
    <s v="MERCUEG - LE"/>
    <n v="2307270"/>
    <s v=""/>
    <s v="Sell"/>
    <x v="0"/>
    <s v=""/>
    <s v="COB Market"/>
    <s v="COB"/>
    <n v="202309"/>
    <x v="8"/>
    <s v="PWR-PHYS"/>
    <d v="2023-09-01T00:00:00"/>
    <d v="2023-09-02T00:00:00"/>
    <d v="2023-08-31T00:00:00"/>
    <n v="-100"/>
    <s v="6 x 16 / 7 to 22 West"/>
    <n v="-3109"/>
    <n v="-190830.4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404"/>
    <s v=""/>
    <s v="Sell"/>
    <x v="0"/>
    <s v=""/>
    <s v="COB Market"/>
    <s v="COB"/>
    <n v="202309"/>
    <x v="8"/>
    <s v="PWR-PHYS"/>
    <d v="2023-09-05T00:00:00"/>
    <d v="2023-09-05T00:00:00"/>
    <d v="2023-09-01T00:00:00"/>
    <n v="-100"/>
    <s v="6 x 16 / 7 to 22 West"/>
    <n v="-1600"/>
    <n v="-9508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602"/>
    <s v=""/>
    <s v="Sell"/>
    <x v="0"/>
    <s v=""/>
    <s v="COB Market"/>
    <s v="COB"/>
    <n v="202309"/>
    <x v="8"/>
    <s v="PWR-PHYS"/>
    <d v="2023-09-06T00:00:00"/>
    <d v="2023-09-06T00:00:00"/>
    <d v="2023-09-05T00:00:00"/>
    <n v="-100"/>
    <s v="6 x 16 / 7 to 22 West"/>
    <n v="-1600"/>
    <n v="-9401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7607"/>
    <s v=""/>
    <s v="Sell"/>
    <x v="0"/>
    <s v=""/>
    <s v="MIDC NWS Market"/>
    <s v="MIDC NWS"/>
    <n v="202309"/>
    <x v="8"/>
    <s v="PWR-PHYS"/>
    <d v="2023-09-06T00:00:00"/>
    <d v="2023-09-06T00:00:00"/>
    <d v="2023-09-05T00:00:00"/>
    <n v="-100"/>
    <s v="6 x 16 / 7 to 22 West"/>
    <n v="-1600"/>
    <n v="-8281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729"/>
    <s v=""/>
    <s v="Sell"/>
    <x v="0"/>
    <s v=""/>
    <s v="COB Market"/>
    <s v="COB"/>
    <n v="202309"/>
    <x v="8"/>
    <s v="PWR-PHYS"/>
    <d v="2023-09-07T00:00:00"/>
    <d v="2023-09-07T00:00:00"/>
    <d v="2023-09-06T00:00:00"/>
    <n v="-100"/>
    <s v="6 x 16 / 7 to 22 West"/>
    <n v="-1600"/>
    <n v="-1099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7731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100"/>
    <s v="6 x 16 / 7 to 22 West"/>
    <n v="-1600"/>
    <n v="-971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848"/>
    <s v=""/>
    <s v="Sell"/>
    <x v="0"/>
    <s v=""/>
    <s v="COB Market"/>
    <s v="COB"/>
    <n v="202309"/>
    <x v="8"/>
    <s v="PWR-PHYS"/>
    <d v="2023-09-08T00:00:00"/>
    <d v="2023-09-09T00:00:00"/>
    <d v="2023-09-07T00:00:00"/>
    <n v="-100"/>
    <s v="6 x 16 / 7 to 22 West"/>
    <n v="-3200"/>
    <n v="-27257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997"/>
    <s v=""/>
    <s v="Sell"/>
    <x v="0"/>
    <s v=""/>
    <s v="COB Market"/>
    <s v="COB"/>
    <n v="202309"/>
    <x v="8"/>
    <s v="PWR-PHYS"/>
    <d v="2023-09-11T00:00:00"/>
    <d v="2023-09-11T00:00:00"/>
    <d v="2023-09-08T00:00:00"/>
    <n v="-100"/>
    <s v="6 x 16 / 7 to 22 West"/>
    <n v="-1570"/>
    <n v="-143827.70000000001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218"/>
    <s v=""/>
    <s v="Sell"/>
    <x v="0"/>
    <s v=""/>
    <s v="COB Market"/>
    <s v="COB"/>
    <n v="202309"/>
    <x v="8"/>
    <s v="PWR-PHYS"/>
    <d v="2023-09-12T00:00:00"/>
    <d v="2023-09-12T00:00:00"/>
    <d v="2023-09-11T00:00:00"/>
    <n v="-100"/>
    <s v="6 x 16 / 7 to 22 West"/>
    <n v="-1600"/>
    <n v="-11604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354"/>
    <s v=""/>
    <s v="Sell"/>
    <x v="0"/>
    <s v=""/>
    <s v="COB Market"/>
    <s v="COB"/>
    <n v="202309"/>
    <x v="8"/>
    <s v="PWR-PHYS"/>
    <d v="2023-09-13T00:00:00"/>
    <d v="2023-09-13T00:00:00"/>
    <d v="2023-09-12T00:00:00"/>
    <n v="-100"/>
    <s v="6 x 16 / 7 to 22 West"/>
    <n v="-1600"/>
    <n v="-127040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551"/>
    <s v=""/>
    <s v="Sell"/>
    <x v="0"/>
    <s v=""/>
    <s v="COB Market"/>
    <s v="COB"/>
    <n v="202309"/>
    <x v="8"/>
    <s v="PWR-PHYS"/>
    <d v="2023-09-14T00:00:00"/>
    <d v="2023-09-14T00:00:00"/>
    <d v="2023-09-13T00:00:00"/>
    <n v="-100"/>
    <s v="6 x 16 / 7 to 22 West"/>
    <n v="-1600"/>
    <n v="-13894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868"/>
    <s v=""/>
    <s v="Sell"/>
    <x v="0"/>
    <s v=""/>
    <s v="COB Market"/>
    <s v="COB"/>
    <n v="202309"/>
    <x v="8"/>
    <s v="PWR-PHYS"/>
    <d v="2023-09-18T00:00:00"/>
    <d v="2023-09-18T00:00:00"/>
    <d v="2023-09-15T00:00:00"/>
    <n v="-100"/>
    <s v="6 x 16 / 7 to 22 West"/>
    <n v="-1600"/>
    <n v="-7291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8874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6 x 16 / 7 to 22 West"/>
    <n v="-800"/>
    <n v="-3325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157"/>
    <s v=""/>
    <s v="Sell"/>
    <x v="0"/>
    <s v=""/>
    <s v="COB Market"/>
    <s v="COB"/>
    <n v="202309"/>
    <x v="8"/>
    <s v="PWR-PHYS"/>
    <d v="2023-09-19T00:00:00"/>
    <d v="2023-09-19T00:00:00"/>
    <d v="2023-09-18T00:00:00"/>
    <n v="-100"/>
    <s v="6 x 16 / 7 to 22 West"/>
    <n v="-1566"/>
    <n v="-77563.9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915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20"/>
    <s v="6 x 16 / 7 to 22 West"/>
    <n v="-1910"/>
    <n v="-81232.3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281"/>
    <s v=""/>
    <s v="Sell"/>
    <x v="0"/>
    <s v=""/>
    <s v="COB Market"/>
    <s v="COB"/>
    <n v="202309"/>
    <x v="8"/>
    <s v="PWR-PHYS"/>
    <d v="2023-09-20T00:00:00"/>
    <d v="2023-09-20T00:00:00"/>
    <d v="2023-09-19T00:00:00"/>
    <n v="-100"/>
    <s v="6 x 16 / 7 to 22 West"/>
    <n v="-1592"/>
    <n v="-103209.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458"/>
    <s v=""/>
    <s v="Sell"/>
    <x v="0"/>
    <s v=""/>
    <s v="COB Market"/>
    <s v="COB"/>
    <n v="202309"/>
    <x v="8"/>
    <s v="PWR-PHYS"/>
    <d v="2023-09-21T00:00:00"/>
    <d v="2023-09-21T00:00:00"/>
    <d v="2023-09-20T00:00:00"/>
    <n v="-100"/>
    <s v="6 x 16 / 7 to 22 West"/>
    <n v="-1600"/>
    <n v="-11075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616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-3200"/>
    <n v="-20217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9618"/>
    <s v=""/>
    <s v="Sell"/>
    <x v="0"/>
    <s v=""/>
    <s v="MIDC NWS Market"/>
    <s v="MIDC NWS"/>
    <n v="202309"/>
    <x v="8"/>
    <s v="PWR-PHYS"/>
    <d v="2023-09-22T00:00:00"/>
    <d v="2023-09-23T00:00:00"/>
    <d v="2023-09-21T00:00:00"/>
    <n v="-150"/>
    <s v="6 x 16 / 7 to 22 West"/>
    <n v="-4800"/>
    <n v="-2696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828"/>
    <s v=""/>
    <s v="Sell"/>
    <x v="0"/>
    <s v=""/>
    <s v="COB Market"/>
    <s v="COB"/>
    <n v="202309"/>
    <x v="8"/>
    <s v="PWR-PHYS"/>
    <d v="2023-09-25T00:00:00"/>
    <d v="2023-09-25T00:00:00"/>
    <d v="2023-09-22T00:00:00"/>
    <n v="-100"/>
    <s v="6 x 16 / 7 to 22 West"/>
    <n v="-1600"/>
    <n v="-1180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009"/>
    <s v=""/>
    <s v="Sell"/>
    <x v="0"/>
    <s v=""/>
    <s v="COB Market"/>
    <s v="COB"/>
    <n v="202309"/>
    <x v="8"/>
    <s v="PWR-PHYS"/>
    <d v="2023-09-26T00:00:00"/>
    <d v="2023-09-26T00:00:00"/>
    <d v="2023-09-25T00:00:00"/>
    <n v="-100"/>
    <s v="6 x 16 / 7 to 22 West"/>
    <n v="-1600"/>
    <n v="-9830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10019"/>
    <s v=""/>
    <s v="Sell"/>
    <x v="0"/>
    <s v=""/>
    <s v="MIDC NWS Market"/>
    <s v="MIDC NWS"/>
    <n v="202309"/>
    <x v="8"/>
    <s v="PWR-PHYS"/>
    <d v="2023-09-26T00:00:00"/>
    <d v="2023-09-26T00:00:00"/>
    <d v="2023-09-25T00:00:00"/>
    <n v="-50"/>
    <s v="6 x 16 / 7 to 22 West"/>
    <n v="-800"/>
    <n v="-4275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193"/>
    <s v=""/>
    <s v="Sell"/>
    <x v="0"/>
    <s v=""/>
    <s v="COB Market"/>
    <s v="COB"/>
    <n v="202309"/>
    <x v="8"/>
    <s v="PWR-PHYS"/>
    <d v="2023-09-27T00:00:00"/>
    <d v="2023-09-27T00:00:00"/>
    <d v="2023-09-26T00:00:00"/>
    <n v="-100"/>
    <s v="6 x 16 / 7 to 22 West"/>
    <n v="-1600"/>
    <n v="-74320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329"/>
    <s v=""/>
    <s v="Sell"/>
    <x v="0"/>
    <s v=""/>
    <s v="COB Market"/>
    <s v="COB"/>
    <n v="202309"/>
    <x v="8"/>
    <s v="PWR-PHYS"/>
    <d v="2023-09-28T00:00:00"/>
    <d v="2023-09-28T00:00:00"/>
    <d v="2023-09-27T00:00:00"/>
    <n v="-100"/>
    <s v="6 x 16 / 7 to 22 West"/>
    <n v="-1600"/>
    <n v="-8542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470"/>
    <s v=""/>
    <s v="Sell"/>
    <x v="0"/>
    <s v=""/>
    <s v="COB Market"/>
    <s v="COB"/>
    <n v="202309"/>
    <x v="8"/>
    <s v="PWR-PHYS"/>
    <d v="2023-09-29T00:00:00"/>
    <d v="2023-09-30T00:00:00"/>
    <d v="2023-09-28T00:00:00"/>
    <n v="-100"/>
    <s v="6 x 16 / 7 to 22 West"/>
    <n v="-3200"/>
    <n v="-1872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10477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75"/>
    <s v="6 x 16 / 7 to 22 West"/>
    <n v="-2400"/>
    <n v="-12604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12"/>
    <x v="0"/>
    <x v="0"/>
    <s v="MSCG - LE"/>
    <n v="2308358"/>
    <s v=""/>
    <s v="Sell"/>
    <x v="0"/>
    <s v=""/>
    <s v="MEAD Market"/>
    <s v="MEAD"/>
    <n v="202309"/>
    <x v="8"/>
    <s v="PWR-PHYS-ICE"/>
    <d v="2023-09-13T00:00:00"/>
    <d v="2023-09-13T00:00:00"/>
    <d v="2023-09-12T00:00:00"/>
    <n v="-25"/>
    <s v="6 x 16 / 7 to 22 West"/>
    <n v="-400"/>
    <n v="-186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MEAD"/>
    <s v="ICE"/>
  </r>
  <r>
    <n v="3212"/>
    <x v="0"/>
    <x v="0"/>
    <s v="MSCG - LE"/>
    <n v="2308362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8 / 1 x 24 West"/>
    <n v="-200"/>
    <n v="-7500"/>
    <n v="153637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MEAD"/>
    <s v="ICE"/>
  </r>
  <r>
    <n v="3205"/>
    <x v="0"/>
    <x v="0"/>
    <s v="MSCG - LE"/>
    <n v="2308372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8373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8387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09769"/>
    <s v="PCI Deal Key 567639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75"/>
    <n v="-4500"/>
    <n v="15363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10"/>
    <n v="-389"/>
    <n v="153660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PGE - LE"/>
    <n v="2307649"/>
    <s v="PCI Deal Key 553925"/>
    <s v="Sell"/>
    <x v="0"/>
    <s v=""/>
    <s v="BPAT.PACW (BPAT) POR/POD"/>
    <s v="BPAT"/>
    <n v="202309"/>
    <x v="8"/>
    <s v="PWR-PHYS"/>
    <d v="2023-09-05T00:00:00"/>
    <d v="2023-09-05T00:00:00"/>
    <d v="2023-09-05T00:00:00"/>
    <n v="-4"/>
    <s v="Custom"/>
    <n v="-100"/>
    <n v="-3500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726"/>
    <s v="PCI Deal Key 553965"/>
    <s v="Sell"/>
    <x v="0"/>
    <s v=""/>
    <s v="BPAT.PACW (BPAT) POR/POD"/>
    <s v="BPAT"/>
    <n v="202309"/>
    <x v="8"/>
    <s v="PWR-PHYS"/>
    <d v="2023-09-06T00:00:00"/>
    <d v="2023-09-06T00:00:00"/>
    <d v="2023-09-05T00:00:00"/>
    <n v="0"/>
    <s v="Custom"/>
    <n v="-300"/>
    <n v="-10500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10200"/>
    <s v=""/>
    <s v="Sell"/>
    <x v="0"/>
    <s v=""/>
    <s v="COB Market"/>
    <s v="COB"/>
    <n v="202309"/>
    <x v="8"/>
    <s v="PWR-PHYS"/>
    <d v="2023-09-27T00:00:00"/>
    <d v="2023-09-27T00:00:00"/>
    <d v="2023-09-26T00:00:00"/>
    <n v="-100"/>
    <s v="6 x 8 / 1 x 24 West"/>
    <n v="-800"/>
    <n v="-28800"/>
    <n v="153746"/>
    <s v="Internal"/>
    <s v="Short-term Firm Whls"/>
    <s v="11_PWR_Actuals_Event"/>
    <s v="NSS-TRANS-DA"/>
    <s v="NSS_TRANSACTIONS"/>
    <s v="PGE - BU"/>
    <s v="Accrual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10488"/>
    <s v=""/>
    <s v="Sell"/>
    <x v="0"/>
    <s v=""/>
    <s v="COB Market"/>
    <s v="COB"/>
    <n v="202309"/>
    <x v="8"/>
    <s v="PWR-PHYS"/>
    <d v="2023-09-30T00:00:00"/>
    <d v="2023-09-30T00:00:00"/>
    <d v="2023-09-28T00:00:00"/>
    <n v="-50"/>
    <s v="6 x 8 / 1 x 24 West"/>
    <n v="-400"/>
    <n v="-14800"/>
    <n v="153746"/>
    <s v="Internal"/>
    <s v="Short-term Firm Whls"/>
    <s v="11_PWR_Actuals_Event"/>
    <s v="NSS-TRANS-DA"/>
    <s v="NSS_TRANSACTIONS"/>
    <s v="PGE - BU"/>
    <s v="Accrual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0762"/>
    <s v="PCI Deal Key 575823"/>
    <s v="Sell"/>
    <x v="0"/>
    <s v=""/>
    <s v="BPAT.PACW (BPAT) POR/POD"/>
    <s v="BPAT"/>
    <n v="202309"/>
    <x v="8"/>
    <s v="PWR-PHYS"/>
    <d v="2023-09-29T00:00:00"/>
    <d v="2023-09-29T00:00:00"/>
    <d v="2023-09-29T00:00:00"/>
    <n v="0"/>
    <s v="Custom"/>
    <n v="-25"/>
    <n v="-1125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7420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800"/>
    <n v="153747"/>
    <s v="Internal"/>
    <s v="Short-term Firm Whls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8015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-400"/>
    <n v="-328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8227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25"/>
    <s v="6 x 16 / 7 to 22 West"/>
    <n v="-400"/>
    <n v="-23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369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25"/>
    <s v="6 x 16 / 7 to 22 West"/>
    <n v="-400"/>
    <n v="-23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561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25"/>
    <s v="6 x 16 / 7 to 22 West"/>
    <n v="-400"/>
    <n v="-25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12"/>
    <x v="0"/>
    <x v="0"/>
    <s v="PHILL66 - LE"/>
    <n v="2308894"/>
    <s v=""/>
    <s v="Sell"/>
    <x v="0"/>
    <s v=""/>
    <s v="REDB (PPW) POR/POD"/>
    <s v="NUB"/>
    <n v="202309"/>
    <x v="8"/>
    <s v="PWR-PHYS"/>
    <d v="2023-09-17T00:00:00"/>
    <d v="2023-09-18T00:00:00"/>
    <d v="2023-09-15T00:00:00"/>
    <n v="-25"/>
    <s v="6 x 8 / 1 x 24 West"/>
    <n v="-800"/>
    <n v="-264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UT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9636"/>
    <s v=""/>
    <s v="Sell"/>
    <x v="0"/>
    <s v=""/>
    <s v="BRDY (PPW) POR/POD"/>
    <s v="Brady"/>
    <n v="202309"/>
    <x v="8"/>
    <s v="PWR-PHYS"/>
    <d v="2023-09-22T00:00:00"/>
    <d v="2023-09-23T00:00:00"/>
    <d v="2023-09-21T00:00:00"/>
    <n v="-50"/>
    <s v="6 x 16 / 7 to 22 West"/>
    <n v="-1600"/>
    <n v="-760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9839"/>
    <s v=""/>
    <s v="Sell"/>
    <x v="0"/>
    <s v=""/>
    <s v="BRDY (PPW) POR/POD"/>
    <s v="Brady"/>
    <n v="202309"/>
    <x v="8"/>
    <s v="PWR-PHYS"/>
    <d v="2023-09-25T00:00:00"/>
    <d v="2023-09-25T00:00:00"/>
    <d v="2023-09-22T00:00:00"/>
    <n v="-50"/>
    <s v="6 x 16 / 7 to 22 West"/>
    <n v="-800"/>
    <n v="-416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345"/>
    <s v=""/>
    <s v="Sell"/>
    <x v="0"/>
    <s v=""/>
    <s v="BRDY (PPW) POR/POD"/>
    <s v="Brady"/>
    <n v="202309"/>
    <x v="8"/>
    <s v="PWR-PHYS"/>
    <d v="2023-09-28T00:00:00"/>
    <d v="2023-09-28T00:00:00"/>
    <d v="2023-09-27T00:00:00"/>
    <n v="-25"/>
    <s v="6 x 16 / 7 to 22 West"/>
    <n v="-400"/>
    <n v="-188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09209"/>
    <s v="PCI Deal Key 564102"/>
    <s v="Sell"/>
    <x v="0"/>
    <s v=""/>
    <s v="FOURCORNE345 (PPW) POR/POD"/>
    <s v="4C"/>
    <n v="202309"/>
    <x v="8"/>
    <s v="PWR-PHYS"/>
    <d v="2023-09-18T00:00:00"/>
    <d v="2023-09-18T00:00:00"/>
    <d v="2023-09-18T00:00:00"/>
    <n v="0"/>
    <s v="Custom"/>
    <n v="-75"/>
    <n v="-2625"/>
    <n v="153443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8735"/>
    <s v="PCI Deal Key 561664"/>
    <s v="Sell"/>
    <x v="0"/>
    <s v=""/>
    <s v="BORA (IPCO) POR/POD"/>
    <s v="IPCO"/>
    <n v="202309"/>
    <x v="8"/>
    <s v="PWR-PHYS"/>
    <d v="2023-09-14T00:00:00"/>
    <d v="2023-09-14T00:00:00"/>
    <d v="2023-09-14T00:00:00"/>
    <n v="-0.91743119266054995"/>
    <s v="Custom"/>
    <n v="-200"/>
    <n v="-10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883"/>
    <s v="PCI Deal Key 562717"/>
    <s v="Sell"/>
    <x v="0"/>
    <s v=""/>
    <s v="BORA (PPW) POR/POD"/>
    <s v="Borah"/>
    <n v="202309"/>
    <x v="8"/>
    <s v="PWR-PHYS"/>
    <d v="2023-09-15T00:00:00"/>
    <d v="2023-09-15T00:00:00"/>
    <d v="2023-09-15T00:00:00"/>
    <n v="-0.51813471502590702"/>
    <s v="Custom"/>
    <n v="-100"/>
    <n v="-5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7"/>
    <s v="PCI Deal Key 562769"/>
    <s v="Sell"/>
    <x v="0"/>
    <s v=""/>
    <s v="BRDY (PPW) POR/POD"/>
    <s v="Brady"/>
    <n v="202309"/>
    <x v="8"/>
    <s v="PWR-PHYS"/>
    <d v="2023-09-15T00:00:00"/>
    <d v="2023-09-15T00:00:00"/>
    <d v="2023-09-15T00:00:00"/>
    <n v="-0.69072164948453607"/>
    <s v="Custom"/>
    <n v="-67"/>
    <n v="-33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8"/>
    <s v="PCI Deal Key 562778"/>
    <s v="Sell"/>
    <x v="0"/>
    <s v=""/>
    <s v="BORA (PPW) POR/POD"/>
    <s v="Borah"/>
    <n v="202309"/>
    <x v="8"/>
    <s v="PWR-PHYS"/>
    <d v="2023-09-15T00:00:00"/>
    <d v="2023-09-15T00:00:00"/>
    <d v="2023-09-15T00:00:00"/>
    <n v="-0.93877551020408201"/>
    <s v="Custom"/>
    <n v="-46"/>
    <n v="-1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9"/>
    <s v="PCI Deal Key 562781"/>
    <s v="Sell"/>
    <x v="0"/>
    <s v=""/>
    <s v="BRDY (PPW) POR/POD"/>
    <s v="Brady"/>
    <n v="202309"/>
    <x v="8"/>
    <s v="PWR-PHYS"/>
    <d v="2023-09-15T00:00:00"/>
    <d v="2023-09-15T00:00:00"/>
    <d v="2023-09-15T00:00:00"/>
    <n v="-1.1020408163265298"/>
    <s v="Custom"/>
    <n v="-54"/>
    <n v="-21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2"/>
    <s v="PCI Deal Key 562794"/>
    <s v="Sell"/>
    <x v="0"/>
    <s v=""/>
    <s v="BORA (PPW) POR/POD"/>
    <s v="Borah"/>
    <n v="202309"/>
    <x v="8"/>
    <s v="PWR-PHYS"/>
    <d v="2023-09-15T00:00:00"/>
    <d v="2023-09-15T00:00:00"/>
    <d v="2023-09-15T00:00:00"/>
    <n v="-0.51020408163265307"/>
    <s v="Custom"/>
    <n v="-25"/>
    <n v="-1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8"/>
    <s v="PCI Deal Key 562830"/>
    <s v="Sell"/>
    <x v="0"/>
    <s v=""/>
    <s v="BRDY (PPW) POR/POD"/>
    <s v="Brady"/>
    <n v="202309"/>
    <x v="8"/>
    <s v="PWR-PHYS"/>
    <d v="2023-09-15T00:00:00"/>
    <d v="2023-09-15T00:00:00"/>
    <d v="2023-09-15T00:00:00"/>
    <n v="-0.669421487603306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9"/>
    <s v="PCI Deal Key 562832"/>
    <s v="Sell"/>
    <x v="0"/>
    <s v=""/>
    <s v="BORA (PPW) POR/POD"/>
    <s v="Borah"/>
    <n v="202309"/>
    <x v="8"/>
    <s v="PWR-PHYS"/>
    <d v="2023-09-15T00:00:00"/>
    <d v="2023-09-15T00:00:00"/>
    <d v="2023-09-15T00:00:00"/>
    <n v="-1.4081632653061198"/>
    <s v="Custom"/>
    <n v="-69"/>
    <n v="-2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20"/>
    <s v="PCI Deal Key 562834"/>
    <s v="Sell"/>
    <x v="0"/>
    <s v=""/>
    <s v="BRDY (PPW) POR/POD"/>
    <s v="Brady"/>
    <n v="202309"/>
    <x v="8"/>
    <s v="PWR-PHYS"/>
    <d v="2023-09-15T00:00:00"/>
    <d v="2023-09-15T00:00:00"/>
    <d v="2023-09-15T00:00:00"/>
    <n v="-0.602739726027397"/>
    <s v="Custom"/>
    <n v="-44"/>
    <n v="-1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21"/>
    <s v="PCI Deal Key 562836"/>
    <s v="Sell"/>
    <x v="0"/>
    <s v=""/>
    <s v="BORA (PPW) POR/POD"/>
    <s v="Borah"/>
    <n v="202309"/>
    <x v="8"/>
    <s v="PWR-PHYS"/>
    <d v="2023-09-15T00:00:00"/>
    <d v="2023-09-15T00:00:00"/>
    <d v="2023-09-15T00:00:00"/>
    <n v="-1.84"/>
    <s v="Custom"/>
    <n v="-46"/>
    <n v="-1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32"/>
    <s v="PCI Deal Key 562861"/>
    <s v="Sell"/>
    <x v="0"/>
    <s v=""/>
    <s v="BORA (PPW) POR/POD"/>
    <s v="Borah"/>
    <n v="202309"/>
    <x v="8"/>
    <s v="PWR-PHYS"/>
    <d v="2023-09-15T00:00:00"/>
    <d v="2023-09-15T00:00:00"/>
    <d v="2023-09-15T00:00:00"/>
    <n v="-1.2268041237113401"/>
    <s v="Custom"/>
    <n v="-119"/>
    <n v="-59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33"/>
    <s v="PCI Deal Key 562859"/>
    <s v="Sell"/>
    <x v="0"/>
    <s v=""/>
    <s v="BRDY (PPW) POR/POD"/>
    <s v="Brady"/>
    <n v="202309"/>
    <x v="8"/>
    <s v="PWR-PHYS"/>
    <d v="2023-09-15T00:00:00"/>
    <d v="2023-09-15T00:00:00"/>
    <d v="2023-09-15T00:00:00"/>
    <n v="-0.83505154639175305"/>
    <s v="Custom"/>
    <n v="-81"/>
    <n v="-40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6"/>
    <s v="PCI Deal Key 562977"/>
    <s v="Sell"/>
    <x v="0"/>
    <s v=""/>
    <s v="MDWP (PPW) POR/POD"/>
    <s v="MONA"/>
    <n v="202309"/>
    <x v="8"/>
    <s v="PWR-PHYS"/>
    <d v="2023-09-16T00:00:00"/>
    <d v="2023-09-16T00:00:00"/>
    <d v="2023-09-16T00:00:00"/>
    <n v="0"/>
    <s v="Custom"/>
    <n v="-125"/>
    <n v="-56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9037"/>
    <s v="PCI Deal Key 562979"/>
    <s v="Sell"/>
    <x v="0"/>
    <s v=""/>
    <s v="BRDY (PPW) POR/POD"/>
    <s v="Brady"/>
    <n v="202309"/>
    <x v="8"/>
    <s v="PWR-PHYS"/>
    <d v="2023-09-16T00:00:00"/>
    <d v="2023-09-16T00:00:00"/>
    <d v="2023-09-16T00:00:00"/>
    <n v="-1.6530612244898"/>
    <s v="Custom"/>
    <n v="-81"/>
    <n v="-364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8"/>
    <s v="PCI Deal Key 562981"/>
    <s v="Sell"/>
    <x v="0"/>
    <s v=""/>
    <s v="BORA (PPW) POR/POD"/>
    <s v="Borah"/>
    <n v="202309"/>
    <x v="8"/>
    <s v="PWR-PHYS"/>
    <d v="2023-09-16T00:00:00"/>
    <d v="2023-09-16T00:00:00"/>
    <d v="2023-09-16T00:00:00"/>
    <n v="-0.77685950413223104"/>
    <s v="Custom"/>
    <n v="-94"/>
    <n v="-423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9"/>
    <s v="PCI Deal Key 562990"/>
    <s v="Sell"/>
    <x v="0"/>
    <s v=""/>
    <s v="BRDY (PPW) POR/POD"/>
    <s v="Brady"/>
    <n v="202309"/>
    <x v="8"/>
    <s v="PWR-PHYS"/>
    <d v="2023-09-16T00:00:00"/>
    <d v="2023-09-16T00:00:00"/>
    <d v="2023-09-16T00:00:00"/>
    <n v="-1.6326530612244898"/>
    <s v="Custom"/>
    <n v="-80"/>
    <n v="-3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0"/>
    <s v="PCI Deal Key 563004"/>
    <s v="Sell"/>
    <x v="0"/>
    <s v=""/>
    <s v="BRDY (PPW) POR/POD"/>
    <s v="Brady"/>
    <n v="202309"/>
    <x v="8"/>
    <s v="PWR-PHYS"/>
    <d v="2023-09-16T00:00:00"/>
    <d v="2023-09-16T00:00:00"/>
    <d v="2023-09-16T00:00:00"/>
    <n v="-0.47337278106508901"/>
    <s v="Custom"/>
    <n v="-80"/>
    <n v="-3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1"/>
    <s v="PCI Deal Key 563006"/>
    <s v="Sell"/>
    <x v="0"/>
    <s v=""/>
    <s v="BRDY (PPW) POR/POD"/>
    <s v="Brady"/>
    <n v="202309"/>
    <x v="8"/>
    <s v="PWR-PHYS"/>
    <d v="2023-09-16T00:00:00"/>
    <d v="2023-09-16T00:00:00"/>
    <d v="2023-09-16T00:00:00"/>
    <n v="-0.47928994082840204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2"/>
    <s v="PCI Deal Key 563008"/>
    <s v="Sell"/>
    <x v="0"/>
    <s v=""/>
    <s v="BORA (PPW) POR/POD"/>
    <s v="Borah"/>
    <n v="202309"/>
    <x v="8"/>
    <s v="PWR-PHYS"/>
    <d v="2023-09-16T00:00:00"/>
    <d v="2023-09-16T00:00:00"/>
    <d v="2023-09-16T00:00:00"/>
    <n v="-0.76"/>
    <s v="Custom"/>
    <n v="-19"/>
    <n v="-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4"/>
    <s v="PCI Deal Key 563031"/>
    <s v="Sell"/>
    <x v="0"/>
    <s v=""/>
    <s v="BORA (PPW) POR/POD"/>
    <s v="Borah"/>
    <n v="202309"/>
    <x v="8"/>
    <s v="PWR-PHYS"/>
    <d v="2023-09-16T00:00:00"/>
    <d v="2023-09-16T00:00:00"/>
    <d v="2023-09-16T00:00:00"/>
    <n v="-1.2268041237113401"/>
    <s v="Custom"/>
    <n v="-119"/>
    <n v="-4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5"/>
    <s v="PCI Deal Key 563033"/>
    <s v="Sell"/>
    <x v="0"/>
    <s v=""/>
    <s v="BRDY (PPW) POR/POD"/>
    <s v="Brady"/>
    <n v="202309"/>
    <x v="8"/>
    <s v="PWR-PHYS"/>
    <d v="2023-09-16T00:00:00"/>
    <d v="2023-09-16T00:00:00"/>
    <d v="2023-09-16T00:00:00"/>
    <n v="-0.47928994082840204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9194"/>
    <s v="PCI Deal Key 564022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00"/>
    <n v="-3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9617"/>
    <s v="PCI Deal Key 567360"/>
    <s v="Sell"/>
    <x v="0"/>
    <s v=""/>
    <s v="BRDY (PPW) POR/POD"/>
    <s v="Brady"/>
    <n v="202309"/>
    <x v="8"/>
    <s v="PWR-PHYS"/>
    <d v="2023-09-21T00:00:00"/>
    <d v="2023-09-21T00:00:00"/>
    <d v="2023-09-21T00:00:00"/>
    <n v="-1.28"/>
    <s v="Custom"/>
    <n v="-32"/>
    <n v="-1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19"/>
    <s v="PCI Deal Key 567359"/>
    <s v="Sell"/>
    <x v="0"/>
    <s v=""/>
    <s v="BORA (PPW) POR/POD"/>
    <s v="Borah"/>
    <n v="202309"/>
    <x v="8"/>
    <s v="PWR-PHYS"/>
    <d v="2023-09-21T00:00:00"/>
    <d v="2023-09-21T00:00:00"/>
    <d v="2023-09-21T00:00:00"/>
    <n v="-2.0408163265306101"/>
    <s v="Custom"/>
    <n v="-100"/>
    <n v="-5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61"/>
    <s v="PCI Deal Key 567536"/>
    <s v="Sell"/>
    <x v="0"/>
    <s v=""/>
    <s v="BORA (IPCO) POR/POD"/>
    <s v="IPCO"/>
    <n v="202309"/>
    <x v="8"/>
    <s v="PWR-PHYS"/>
    <d v="2023-09-21T00:00:00"/>
    <d v="2023-09-21T00:00:00"/>
    <d v="2023-09-21T00:00:00"/>
    <n v="-2.0408163265306101"/>
    <s v="Custom"/>
    <n v="-200"/>
    <n v="-7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91"/>
    <s v="PCI Deal Key 567582"/>
    <s v="Sell"/>
    <x v="0"/>
    <s v=""/>
    <s v="BRDY (IPCO) POR/POD"/>
    <s v="IPCO"/>
    <n v="202309"/>
    <x v="8"/>
    <s v="PWR-PHYS"/>
    <d v="2023-09-21T00:00:00"/>
    <d v="2023-09-21T00:00:00"/>
    <d v="2023-09-21T00:00:00"/>
    <n v="-1.6216216216216199"/>
    <s v="Custom"/>
    <n v="-120"/>
    <n v="-49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14"/>
    <s v="PCI Deal Key 568666"/>
    <s v="Sell"/>
    <x v="0"/>
    <s v=""/>
    <s v="BRDY (IPCO) POR/POD"/>
    <s v="IPCO"/>
    <n v="202309"/>
    <x v="8"/>
    <s v="PWR-PHYS"/>
    <d v="2023-09-23T00:00:00"/>
    <d v="2023-09-23T00:00:00"/>
    <d v="2023-09-23T00:00:00"/>
    <n v="-0.76923076923076905"/>
    <s v="Custom"/>
    <n v="-150"/>
    <n v="-4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15"/>
    <s v="PCI Deal Key 568668"/>
    <s v="Sell"/>
    <x v="0"/>
    <s v=""/>
    <s v="BORA (IPCO) POR/POD"/>
    <s v="IPCO"/>
    <n v="202309"/>
    <x v="8"/>
    <s v="PWR-PHYS"/>
    <d v="2023-09-23T00:00:00"/>
    <d v="2023-09-23T00:00:00"/>
    <d v="2023-09-23T00:00:00"/>
    <n v="-0.460829493087558"/>
    <s v="Custom"/>
    <n v="-300"/>
    <n v="-9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70"/>
    <s v="PCI Deal Key 568732"/>
    <s v="Sell"/>
    <x v="0"/>
    <s v=""/>
    <s v="BRDY (IPCO) POR/POD"/>
    <s v="IPCO"/>
    <n v="202309"/>
    <x v="8"/>
    <s v="PWR-PHYS"/>
    <d v="2023-09-24T00:00:00"/>
    <d v="2023-09-24T00:00:00"/>
    <d v="2023-09-24T00:00:00"/>
    <n v="-0.58997050147492602"/>
    <s v="Custom"/>
    <n v="-200"/>
    <n v="-5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71"/>
    <s v="PCI Deal Key 568730"/>
    <s v="Sell"/>
    <x v="0"/>
    <s v=""/>
    <s v="BORA (IPCO) POR/POD"/>
    <s v="IPCO"/>
    <n v="202309"/>
    <x v="8"/>
    <s v="PWR-PHYS"/>
    <d v="2023-09-24T00:00:00"/>
    <d v="2023-09-24T00:00:00"/>
    <d v="2023-09-24T00:00:00"/>
    <n v="-0.86031746031746004"/>
    <s v="Custom"/>
    <n v="-297"/>
    <n v="-791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0"/>
    <s v="PCI Deal Key 571056"/>
    <s v="Sell"/>
    <x v="0"/>
    <s v=""/>
    <s v="BRDY (PPW) POR/POD"/>
    <s v="Brady"/>
    <n v="202309"/>
    <x v="8"/>
    <s v="PWR-PHYS"/>
    <d v="2023-09-26T00:00:00"/>
    <d v="2023-09-26T00:00:00"/>
    <d v="2023-09-26T00:00:00"/>
    <n v="-1.8"/>
    <s v="Custom"/>
    <n v="-45"/>
    <n v="-20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1"/>
    <s v="PCI Deal Key 571060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100"/>
    <n v="-4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2"/>
    <s v="PCI Deal Key 571058"/>
    <s v="Sell"/>
    <x v="0"/>
    <s v=""/>
    <s v="BORA (PPW) POR/POD"/>
    <s v="Borah"/>
    <n v="202309"/>
    <x v="8"/>
    <s v="PWR-PHYS"/>
    <d v="2023-09-26T00:00:00"/>
    <d v="2023-09-26T00:00:00"/>
    <d v="2023-09-26T00:00:00"/>
    <n v="-1.12244897959184"/>
    <s v="Custom"/>
    <n v="-55"/>
    <n v="-247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3"/>
    <s v="PCI Deal Key 571071"/>
    <s v="Sell"/>
    <x v="0"/>
    <s v=""/>
    <s v="BRDY (PPW) POR/POD"/>
    <s v="Brady"/>
    <n v="202309"/>
    <x v="8"/>
    <s v="PWR-PHYS"/>
    <d v="2023-09-26T00:00:00"/>
    <d v="2023-09-26T00:00:00"/>
    <d v="2023-09-26T00:00:00"/>
    <n v="-1.8"/>
    <s v="Custom"/>
    <n v="-45"/>
    <n v="-20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4"/>
    <s v="PCI Deal Key 571069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200"/>
    <n v="-9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5"/>
    <s v="PCI Deal Key 571073"/>
    <s v="Sell"/>
    <x v="0"/>
    <s v=""/>
    <s v="BORA (PPW) POR/POD"/>
    <s v="Borah"/>
    <n v="202309"/>
    <x v="8"/>
    <s v="PWR-PHYS"/>
    <d v="2023-09-26T00:00:00"/>
    <d v="2023-09-26T00:00:00"/>
    <d v="2023-09-26T00:00:00"/>
    <n v="-2.2000000000000002"/>
    <s v="Custom"/>
    <n v="-55"/>
    <n v="-247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8"/>
    <s v="PCI Deal Key 571108"/>
    <s v="Sell"/>
    <x v="0"/>
    <s v=""/>
    <s v="BRDY (PPW) POR/POD"/>
    <s v="Brady"/>
    <n v="202309"/>
    <x v="8"/>
    <s v="PWR-PHYS"/>
    <d v="2023-09-26T00:00:00"/>
    <d v="2023-09-26T00:00:00"/>
    <d v="2023-09-26T00:00:00"/>
    <n v="-1.4489795918367301"/>
    <s v="Custom"/>
    <n v="-71"/>
    <n v="-2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19"/>
    <s v="PCI Deal Key 571110"/>
    <s v="Sell"/>
    <x v="0"/>
    <s v=""/>
    <s v="REDB (PPW) POR/POD"/>
    <s v="NUB"/>
    <n v="202309"/>
    <x v="8"/>
    <s v="PWR-PHYS"/>
    <d v="2023-09-26T00:00:00"/>
    <d v="2023-09-26T00:00:00"/>
    <d v="2023-09-26T00:00:00"/>
    <n v="-0.68965517241379304"/>
    <s v="Custom"/>
    <n v="-100"/>
    <n v="-4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1"/>
    <s v="PCI Deal Key 571140"/>
    <s v="Sell"/>
    <x v="0"/>
    <s v=""/>
    <s v="BRDY (PPW) POR/POD"/>
    <s v="Brady"/>
    <n v="202309"/>
    <x v="8"/>
    <s v="PWR-PHYS"/>
    <d v="2023-09-26T00:00:00"/>
    <d v="2023-09-26T00:00:00"/>
    <d v="2023-09-26T00:00:00"/>
    <n v="-0.44"/>
    <s v="Custom"/>
    <n v="-11"/>
    <n v="-4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2"/>
    <s v="PCI Deal Key 571144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23"/>
    <s v="PCI Deal Key 571142"/>
    <s v="Sell"/>
    <x v="0"/>
    <s v=""/>
    <s v="BORA (PPW) POR/POD"/>
    <s v="Borah"/>
    <n v="202309"/>
    <x v="8"/>
    <s v="PWR-PHYS"/>
    <d v="2023-09-26T00:00:00"/>
    <d v="2023-09-26T00:00:00"/>
    <d v="2023-09-26T00:00:00"/>
    <n v="-0.5394190871369291"/>
    <s v="Custom"/>
    <n v="-130"/>
    <n v="-5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24"/>
    <s v="PCI Deal Key 571146"/>
    <s v="Sell"/>
    <x v="0"/>
    <s v=""/>
    <s v="REDB (PPW) POR/POD"/>
    <s v="NUB"/>
    <n v="202309"/>
    <x v="8"/>
    <s v="PWR-PHYS"/>
    <d v="2023-09-26T00:00:00"/>
    <d v="2023-09-26T00:00:00"/>
    <d v="2023-09-26T00:00:00"/>
    <n v="-1.6938775510204098"/>
    <s v="Custom"/>
    <n v="-83"/>
    <n v="-332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7"/>
    <s v="PCI Deal Key 571163"/>
    <s v="Sell"/>
    <x v="0"/>
    <s v=""/>
    <s v="BORA (PPW) POR/POD"/>
    <s v="Borah"/>
    <n v="202309"/>
    <x v="8"/>
    <s v="PWR-PHYS"/>
    <d v="2023-09-26T00:00:00"/>
    <d v="2023-09-26T00:00:00"/>
    <d v="2023-09-26T00:00:00"/>
    <n v="-2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28"/>
    <s v="PCI Deal Key 571165"/>
    <s v="Sell"/>
    <x v="0"/>
    <s v=""/>
    <s v="REDB (PPW) POR/POD"/>
    <s v="NUB"/>
    <n v="202309"/>
    <x v="8"/>
    <s v="PWR-PHYS"/>
    <d v="2023-09-26T00:00:00"/>
    <d v="2023-09-26T00:00:00"/>
    <d v="2023-09-26T00:00:00"/>
    <n v="-1.0204081632653099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10301"/>
    <s v="PCI Deal Key 571210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400"/>
    <n v="-16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380"/>
    <s v="PCI Deal Key 572236"/>
    <s v="Sell"/>
    <x v="0"/>
    <s v=""/>
    <s v="BORA (PPW) POR/POD"/>
    <s v="Borah"/>
    <n v="202309"/>
    <x v="8"/>
    <s v="PWR-PHYS"/>
    <d v="2023-09-27T00:00:00"/>
    <d v="2023-09-27T00:00:00"/>
    <d v="2023-09-27T00:00:00"/>
    <n v="-1.0958904109589001"/>
    <s v="Custom"/>
    <n v="-80"/>
    <n v="-28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382"/>
    <s v="PCI Deal Key 572238"/>
    <s v="Sell"/>
    <x v="0"/>
    <s v=""/>
    <s v="MDWP (PPW) POR/POD"/>
    <s v="MONA"/>
    <n v="202309"/>
    <x v="8"/>
    <s v="PWR-PHYS"/>
    <d v="2023-09-27T00:00:00"/>
    <d v="2023-09-27T00:00:00"/>
    <d v="2023-09-27T00:00:00"/>
    <n v="0"/>
    <s v="Custom"/>
    <n v="-20"/>
    <n v="-7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10440"/>
    <s v="PCI Deal Key 572256"/>
    <s v="Sell"/>
    <x v="0"/>
    <s v=""/>
    <s v="REDB (PPW) POR/POD"/>
    <s v="NUB"/>
    <n v="202309"/>
    <x v="8"/>
    <s v="PWR-PHYS"/>
    <d v="2023-09-27T00:00:00"/>
    <d v="2023-09-27T00:00:00"/>
    <d v="2023-09-27T00:00:00"/>
    <n v="-1.8"/>
    <s v="Custom"/>
    <n v="-45"/>
    <n v="-18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10569"/>
    <s v="PCI Deal Key 574796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90"/>
    <n v="-57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9"/>
    <x v="8"/>
    <s v="PWR-PHYS-RSE"/>
    <d v="2019-05-01T00:00:00"/>
    <d v="2025-12-31T00:00:00"/>
    <d v="2019-09-19T00:00:00"/>
    <n v="0"/>
    <s v="ATC West"/>
    <n v="-8"/>
    <n v="-416.88"/>
    <n v="153763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12"/>
    <x v="0"/>
    <x v="0"/>
    <s v="PSCO - LE"/>
    <n v="2148851"/>
    <s v="89146565.071240:080320.S"/>
    <s v="Sell"/>
    <x v="0"/>
    <s v=""/>
    <s v="PV Market"/>
    <s v="PV"/>
    <n v="202008"/>
    <x v="8"/>
    <s v="PWR-PHYS-ICE"/>
    <d v="2020-08-04T00:00:00"/>
    <d v="2020-08-04T00:00:00"/>
    <d v="2020-08-03T00:00:00"/>
    <n v="-25"/>
    <s v="6 x 8 / 1 x 24 West"/>
    <n v="0"/>
    <n v="-4741.4799999999996"/>
    <n v="153748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19"/>
    <x v="0"/>
    <x v="0"/>
    <s v="PSCO - LE"/>
    <n v="2307532"/>
    <s v="PCI Deal Key 552803"/>
    <s v="Sell"/>
    <x v="0"/>
    <s v=""/>
    <s v="DJ (TSGT) POR/POD"/>
    <s v="TSGT"/>
    <n v="202309"/>
    <x v="8"/>
    <s v="PWR-PHYS"/>
    <d v="2023-09-02T00:00:00"/>
    <d v="2023-09-02T00:00:00"/>
    <d v="2023-09-02T00:00:00"/>
    <n v="0"/>
    <s v="Custom"/>
    <n v="-75"/>
    <n v="-4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7533"/>
    <s v="PCI Deal Key 552804"/>
    <s v="Sell"/>
    <x v="0"/>
    <s v=""/>
    <s v="DJ (LAPT) POR/POD"/>
    <s v="LAPT"/>
    <n v="202309"/>
    <x v="8"/>
    <s v="PWR-PHYS"/>
    <d v="2023-09-02T00:00:00"/>
    <d v="2023-09-02T00:00:00"/>
    <d v="2023-09-02T00:00:00"/>
    <n v="0"/>
    <s v="Custom"/>
    <n v="-75"/>
    <n v="-4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28"/>
    <s v="PCI Deal Key 562953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35"/>
    <n v="-135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30"/>
    <s v="PCI Deal Key 562963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25"/>
    <n v="-12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31"/>
    <s v="PCI Deal Key 562965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75"/>
    <n v="-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610"/>
    <s v="PCI Deal Key 567341"/>
    <s v="Sell"/>
    <x v="0"/>
    <s v=""/>
    <s v="HDN (PSCO) POR/POD"/>
    <s v="PSCO"/>
    <n v="202309"/>
    <x v="8"/>
    <s v="PWR-PHYS"/>
    <d v="2023-09-21T00:00:00"/>
    <d v="2023-09-21T00:00:00"/>
    <d v="2023-09-21T00:00:00"/>
    <n v="0"/>
    <s v="Custom"/>
    <n v="-44"/>
    <n v="-22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9778"/>
    <s v="PCI Deal Key 567676"/>
    <s v="Sell"/>
    <x v="0"/>
    <s v=""/>
    <s v="DJ (PPW) POR/POD"/>
    <s v="WYOEAST"/>
    <n v="202309"/>
    <x v="8"/>
    <s v="PWR-PHYS"/>
    <d v="2023-09-21T00:00:00"/>
    <d v="2023-09-21T00:00:00"/>
    <d v="2023-09-21T00:00:00"/>
    <n v="0"/>
    <s v="Custom"/>
    <n v="-200"/>
    <n v="-1200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ACE"/>
    <s v="East"/>
    <s v="WY"/>
    <s v="Public Service Company of Colorado"/>
    <s v="PSCO EEI"/>
    <s v="EEI"/>
    <s v="F"/>
    <s v="Volume 12"/>
    <s v=""/>
    <s v="Meritt-Johnson"/>
    <s v=""/>
    <s v=""/>
  </r>
  <r>
    <n v="577"/>
    <x v="0"/>
    <x v="0"/>
    <s v="PSE - LE"/>
    <n v="1337232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8"/>
    <n v="-369.28"/>
    <n v="153659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308132"/>
    <s v="PCI Deal Key 557061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75"/>
    <n v="-1125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8996"/>
    <s v="PCI Deal Key 562898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550"/>
    <n v="-4525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0158"/>
    <s v="PCI Deal Key 569763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30"/>
    <n v="-120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REMC - LE"/>
    <n v="2307283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-800"/>
    <n v="-36000"/>
    <n v="153737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506"/>
    <x v="0"/>
    <x v="0"/>
    <s v="SCL - LE"/>
    <n v="1337237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4"/>
    <n v="-184.9"/>
    <n v="153512"/>
    <s v="Internal"/>
    <s v="Short-term Firm Whls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209"/>
    <x v="0"/>
    <x v="0"/>
    <s v="SCL - LE"/>
    <n v="2308999"/>
    <s v="PCI Deal Key 562900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50"/>
    <n v="-10000"/>
    <n v="15351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5"/>
    <x v="0"/>
    <x v="0"/>
    <s v="SHELL - LE"/>
    <n v="2307280"/>
    <s v=""/>
    <s v="Sell"/>
    <x v="0"/>
    <s v=""/>
    <s v="GON.PAV (PPW) POR/POD"/>
    <s v="Gonder"/>
    <n v="202309"/>
    <x v="8"/>
    <s v="PWR-PHYS"/>
    <d v="2023-09-01T00:00:00"/>
    <d v="2023-09-02T00:00:00"/>
    <d v="2023-08-31T00:00:00"/>
    <n v="-25"/>
    <s v="6 x 8 / 1 x 24 West"/>
    <n v="-400"/>
    <n v="-1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285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-800"/>
    <n v="-3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286"/>
    <s v=""/>
    <s v="Sell"/>
    <x v="0"/>
    <s v=""/>
    <s v="GON.PAV (PPW) POR/POD"/>
    <s v="Gonder"/>
    <n v="202309"/>
    <x v="8"/>
    <s v="PWR-PHYS"/>
    <d v="2023-09-01T00:00:00"/>
    <d v="2023-09-02T00:00:00"/>
    <d v="2023-08-31T00:00:00"/>
    <n v="-7.7083333333333295"/>
    <s v="Custom"/>
    <n v="-370"/>
    <n v="-133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287"/>
    <s v=""/>
    <s v="Sell"/>
    <x v="0"/>
    <s v=""/>
    <s v="REDB (PPW) POR/POD"/>
    <s v="NUB"/>
    <n v="202309"/>
    <x v="8"/>
    <s v="PWR-PHYS"/>
    <d v="2023-09-01T00:00:00"/>
    <d v="2023-09-02T00:00:00"/>
    <d v="2023-08-31T00:00:00"/>
    <n v="-4.6666666666666705"/>
    <s v="Custom"/>
    <n v="-224"/>
    <n v="-806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17"/>
    <s v=""/>
    <s v="Sell"/>
    <x v="0"/>
    <s v=""/>
    <s v="GON.PAV (PPW) POR/POD"/>
    <s v="Gonder"/>
    <n v="202309"/>
    <x v="8"/>
    <s v="PWR-PHYS"/>
    <d v="2023-09-03T00:00:00"/>
    <d v="2023-09-05T00:00:00"/>
    <d v="2023-09-01T00:00:00"/>
    <n v="-29"/>
    <s v="6 x 8 / 1 x 24 West"/>
    <n v="-1624"/>
    <n v="-4181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PALO VERDE"/>
    <s v="ICE"/>
  </r>
  <r>
    <n v="3205"/>
    <x v="0"/>
    <x v="0"/>
    <s v="SHELL - LE"/>
    <n v="2307429"/>
    <s v=""/>
    <s v="Sell"/>
    <x v="0"/>
    <s v=""/>
    <s v="GON.PAV (PPW) POR/POD"/>
    <s v="Gonder"/>
    <n v="202309"/>
    <x v="8"/>
    <s v="PWR-PHYS"/>
    <d v="2023-09-05T00:00:00"/>
    <d v="2023-09-05T00:00:00"/>
    <d v="2023-09-01T00:00:00"/>
    <n v="-10.3333333333333"/>
    <s v="Custom"/>
    <n v="-248"/>
    <n v="-74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430"/>
    <s v=""/>
    <s v="Sell"/>
    <x v="0"/>
    <s v=""/>
    <s v="REDB (PPW) POR/POD"/>
    <s v="NUB"/>
    <n v="202309"/>
    <x v="8"/>
    <s v="PWR-PHYS"/>
    <d v="2023-09-05T00:00:00"/>
    <d v="2023-09-05T00:00:00"/>
    <d v="2023-09-01T00:00:00"/>
    <n v="-25.3333333333333"/>
    <s v="Custom"/>
    <n v="-608"/>
    <n v="-182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432"/>
    <s v=""/>
    <s v="Sell"/>
    <x v="0"/>
    <s v=""/>
    <s v="REDB (PPW) POR/POD"/>
    <s v="NUB"/>
    <n v="202309"/>
    <x v="8"/>
    <s v="PWR-PHYS"/>
    <d v="2023-09-03T00:00:00"/>
    <d v="2023-09-05T00:00:00"/>
    <d v="2023-09-01T00:00:00"/>
    <n v="-39.7361111111111"/>
    <s v="Custom"/>
    <n v="-2761"/>
    <n v="-7178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38"/>
    <s v=""/>
    <s v="Sell"/>
    <x v="0"/>
    <s v=""/>
    <s v="BRDY (PPW) POR/POD"/>
    <s v="Brady"/>
    <n v="202309"/>
    <x v="8"/>
    <s v="PWR-PHYS"/>
    <d v="2023-09-05T00:00:00"/>
    <d v="2023-09-05T00:00:00"/>
    <d v="2023-09-01T00:00:00"/>
    <n v="-8.6666666666666696"/>
    <s v="Custom"/>
    <n v="-208"/>
    <n v="-64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40"/>
    <s v=""/>
    <s v="Sell"/>
    <x v="0"/>
    <s v=""/>
    <s v="BRDY (PPW) POR/POD"/>
    <s v="Brady"/>
    <n v="202309"/>
    <x v="8"/>
    <s v="PWR-PHYS"/>
    <d v="2023-09-03T00:00:00"/>
    <d v="2023-09-05T00:00:00"/>
    <d v="2023-09-01T00:00:00"/>
    <n v="-25"/>
    <s v="6 x 8 / 1 x 24 West"/>
    <n v="-1346"/>
    <n v="-349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511"/>
    <s v="PCI Deal Key 552773"/>
    <s v="Sell"/>
    <x v="0"/>
    <s v=""/>
    <s v="BPAT.PACW (BPAT) POR/POD"/>
    <s v="BPAT"/>
    <n v="202309"/>
    <x v="8"/>
    <s v="PWR-PHYS"/>
    <d v="2023-09-01T00:00:00"/>
    <d v="2023-09-01T00:00:00"/>
    <d v="2023-09-02T00:00:00"/>
    <n v="0"/>
    <s v="Custom"/>
    <n v="-200"/>
    <n v="-8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512"/>
    <s v="PCI Deal Key 552779"/>
    <s v="Sell"/>
    <x v="0"/>
    <s v=""/>
    <s v="BPAT.PACW (BPAT) POR/POD"/>
    <s v="BPAT"/>
    <n v="202309"/>
    <x v="8"/>
    <s v="PWR-PHYS"/>
    <d v="2023-09-02T00:00:00"/>
    <d v="2023-09-02T00:00:00"/>
    <d v="2023-09-02T00:00:00"/>
    <n v="-31.451612903225797"/>
    <s v="Custom"/>
    <n v="-975"/>
    <n v="-372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599"/>
    <s v="PCI Deal Key 553782"/>
    <s v="Sell"/>
    <x v="0"/>
    <s v=""/>
    <s v="BPAT.PACW (BPAT) POR/POD"/>
    <s v="BPAT"/>
    <n v="202309"/>
    <x v="8"/>
    <s v="PWR-PHYS"/>
    <d v="2023-09-05T00:00:00"/>
    <d v="2023-09-05T00:00:00"/>
    <d v="2023-09-05T00:00:00"/>
    <n v="0"/>
    <s v="Custom"/>
    <n v="-150"/>
    <n v="-6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608"/>
    <s v=""/>
    <s v="Sell"/>
    <x v="0"/>
    <s v=""/>
    <s v="MIDC NWS Market"/>
    <s v="MIDC NWS"/>
    <n v="202309"/>
    <x v="8"/>
    <s v="PWR-PHYS"/>
    <d v="2023-09-06T00:00:00"/>
    <d v="2023-09-06T00:00:00"/>
    <d v="2023-09-05T00:00:00"/>
    <n v="-100"/>
    <s v="6 x 16 / 7 to 22 West"/>
    <n v="-1600"/>
    <n v="-8281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7621"/>
    <s v=""/>
    <s v="Sell"/>
    <x v="0"/>
    <s v=""/>
    <s v="GON.PAV (PPW) POR/POD"/>
    <s v="Gonder"/>
    <n v="202309"/>
    <x v="8"/>
    <s v="PWR-PHYS"/>
    <d v="2023-09-06T00:00:00"/>
    <d v="2023-09-06T00:00:00"/>
    <d v="2023-09-05T00:00:00"/>
    <n v="-29"/>
    <s v="6 x 8 / 1 x 24 West"/>
    <n v="-232"/>
    <n v="-8491.2000000000007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2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17.7916666666667"/>
    <s v="Custom"/>
    <n v="-427"/>
    <n v="-15628.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3"/>
    <s v=""/>
    <s v="Sell"/>
    <x v="0"/>
    <s v=""/>
    <s v="GON.PAV (PPW) POR/POD"/>
    <s v="Gonder"/>
    <n v="202309"/>
    <x v="8"/>
    <s v="PWR-PHYS"/>
    <d v="2023-09-06T00:00:00"/>
    <d v="2023-09-06T00:00:00"/>
    <d v="2023-09-05T00:00:00"/>
    <n v="-9.6666666666666696"/>
    <s v="Custom"/>
    <n v="-232"/>
    <n v="-64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4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15.3333333333333"/>
    <s v="Custom"/>
    <n v="-368"/>
    <n v="-1030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727"/>
    <s v="PCI Deal Key 554765"/>
    <s v="Sell"/>
    <x v="0"/>
    <s v=""/>
    <s v="BPAT.PACW (BPAT) POR/POD"/>
    <s v="BPAT"/>
    <n v="202309"/>
    <x v="8"/>
    <s v="PWR-PHYS"/>
    <d v="2023-09-06T00:00:00"/>
    <d v="2023-09-06T00:00:00"/>
    <d v="2023-09-06T00:00:00"/>
    <n v="0"/>
    <s v="Custom"/>
    <n v="-1210"/>
    <n v="-487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7745"/>
    <s v=""/>
    <s v="Sell"/>
    <x v="0"/>
    <s v=""/>
    <s v="REDB (PPW) POR/POD"/>
    <s v="NUB"/>
    <n v="202309"/>
    <x v="8"/>
    <s v="PWR-PHYS"/>
    <d v="2023-09-07T00:00:00"/>
    <d v="2023-09-07T00:00:00"/>
    <d v="2023-09-06T00:00:00"/>
    <n v="-15"/>
    <s v="Custom"/>
    <n v="-360"/>
    <n v="-100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747"/>
    <s v=""/>
    <s v="Sell"/>
    <x v="0"/>
    <s v=""/>
    <s v="BRDY (PPW) POR/POD"/>
    <s v="Brady"/>
    <n v="202309"/>
    <x v="8"/>
    <s v="PWR-PHYS"/>
    <d v="2023-09-07T00:00:00"/>
    <d v="2023-09-07T00:00:00"/>
    <d v="2023-09-06T00:00:00"/>
    <n v="-17.4166666666667"/>
    <s v="Custom"/>
    <n v="-418"/>
    <n v="-1170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845"/>
    <s v="PCI Deal Key 554963"/>
    <s v="Sell"/>
    <x v="0"/>
    <s v=""/>
    <s v="BPAT.PACW (BPAT) POR/POD"/>
    <s v="BPAT"/>
    <n v="202309"/>
    <x v="8"/>
    <s v="PWR-PHYS"/>
    <d v="2023-09-07T00:00:00"/>
    <d v="2023-09-07T00:00:00"/>
    <d v="2023-09-06T00:00:00"/>
    <n v="0"/>
    <s v="Custom"/>
    <n v="-50"/>
    <n v="-2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849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-3200"/>
    <n v="-2501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850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-3200"/>
    <n v="-2501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851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25"/>
    <s v="6 x 16 / 7 to 22 West"/>
    <n v="-800"/>
    <n v="-6254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7862"/>
    <s v=""/>
    <s v="Sell"/>
    <x v="0"/>
    <s v=""/>
    <s v="BRDY (PPW) POR/POD"/>
    <s v="Brady"/>
    <n v="202309"/>
    <x v="8"/>
    <s v="PWR-PHYS"/>
    <d v="2023-09-08T00:00:00"/>
    <d v="2023-09-09T00:00:00"/>
    <d v="2023-09-07T00:00:00"/>
    <n v="-21.2916666666667"/>
    <s v="Custom"/>
    <n v="-1022"/>
    <n v="-3985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870"/>
    <s v=""/>
    <s v="Sell"/>
    <x v="0"/>
    <s v=""/>
    <s v="MONA Market"/>
    <s v="MONA"/>
    <n v="202309"/>
    <x v="8"/>
    <s v="PWR-PHYS"/>
    <d v="2023-09-08T00:00:00"/>
    <d v="2023-09-09T00:00:00"/>
    <d v="2023-09-07T00:00:00"/>
    <n v="-25"/>
    <s v="6 x 8 / 1 x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7871"/>
    <s v=""/>
    <s v="Sell"/>
    <x v="0"/>
    <s v=""/>
    <s v="REDB (PPW) POR/POD"/>
    <s v="NUB"/>
    <n v="202309"/>
    <x v="8"/>
    <s v="PWR-PHYS"/>
    <d v="2023-09-08T00:00:00"/>
    <d v="2023-09-09T00:00:00"/>
    <d v="2023-09-07T00:00:00"/>
    <n v="-0.66666666666666696"/>
    <s v="Custom"/>
    <n v="-32"/>
    <n v="-115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873"/>
    <s v=""/>
    <s v="Sell"/>
    <x v="0"/>
    <s v=""/>
    <s v="REDB (PPW) POR/POD"/>
    <s v="NUB"/>
    <n v="202309"/>
    <x v="8"/>
    <s v="PWR-PHYS"/>
    <d v="2023-09-08T00:00:00"/>
    <d v="2023-09-09T00:00:00"/>
    <d v="2023-09-07T00:00:00"/>
    <n v="-25"/>
    <s v="6 x 8 / 1 x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996"/>
    <s v="PCI Deal Key 556780"/>
    <s v="Sell"/>
    <x v="0"/>
    <s v=""/>
    <s v="BPAT.PACW (BPAT) POR/POD"/>
    <s v="BPAT"/>
    <n v="202309"/>
    <x v="8"/>
    <s v="PWR-PHYS"/>
    <d v="2023-09-08T00:00:00"/>
    <d v="2023-09-08T00:00:00"/>
    <d v="2023-09-08T00:00:00"/>
    <n v="0"/>
    <s v="Custom"/>
    <n v="-350"/>
    <n v="-21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998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100"/>
    <s v="6 x 16 / 7 to 22 West"/>
    <n v="-1600"/>
    <n v="-1353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999"/>
    <s v=""/>
    <s v="Sell"/>
    <x v="0"/>
    <s v=""/>
    <s v="MIDC NWS Market"/>
    <s v="MIDC NWS"/>
    <n v="202309"/>
    <x v="8"/>
    <s v="PWR-PHYS"/>
    <d v="2023-09-10T00:00:00"/>
    <d v="2023-09-11T00:00:00"/>
    <d v="2023-09-08T00:00:00"/>
    <n v="-50"/>
    <s v="6 x 8 / 1 x 24 West"/>
    <n v="-1600"/>
    <n v="-8499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8004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76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8017"/>
    <s v=""/>
    <s v="Sell"/>
    <x v="0"/>
    <s v=""/>
    <s v="BRDY (PPW) POR/POD"/>
    <s v="Brady"/>
    <n v="202309"/>
    <x v="8"/>
    <s v="PWR-PHYS"/>
    <d v="2023-09-11T00:00:00"/>
    <d v="2023-09-11T00:00:00"/>
    <d v="2023-09-08T00:00:00"/>
    <n v="-24.25"/>
    <s v="Custom"/>
    <n v="-582"/>
    <n v="-232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032"/>
    <s v=""/>
    <s v="Sell"/>
    <x v="0"/>
    <s v=""/>
    <s v="GON.PAV (PPW) POR/POD"/>
    <s v="Gonder"/>
    <n v="202309"/>
    <x v="8"/>
    <s v="PWR-PHYS"/>
    <d v="2023-09-10T00:00:00"/>
    <d v="2023-09-11T00:00:00"/>
    <d v="2023-09-08T00:00:00"/>
    <n v="-6.0416666666666696"/>
    <s v="Custom"/>
    <n v="-290"/>
    <n v="-1073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033"/>
    <s v=""/>
    <s v="Sell"/>
    <x v="0"/>
    <s v=""/>
    <s v="BRDY (PPW) POR/POD"/>
    <s v="Brady"/>
    <n v="202309"/>
    <x v="8"/>
    <s v="PWR-PHYS"/>
    <d v="2023-09-10T00:00:00"/>
    <d v="2023-09-10T00:00:00"/>
    <d v="2023-09-08T00:00:00"/>
    <n v="-17.875"/>
    <s v="Custom"/>
    <n v="-429"/>
    <n v="-15873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034"/>
    <s v=""/>
    <s v="Sell"/>
    <x v="0"/>
    <s v=""/>
    <s v="REDB (PPW) POR/POD"/>
    <s v="NUB"/>
    <n v="202309"/>
    <x v="8"/>
    <s v="PWR-PHYS"/>
    <d v="2023-09-10T00:00:00"/>
    <d v="2023-09-11T00:00:00"/>
    <d v="2023-09-08T00:00:00"/>
    <n v="-22.7916666666667"/>
    <s v="Custom"/>
    <n v="-1094"/>
    <n v="-4047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084"/>
    <s v="PCI Deal Key 557019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1600"/>
    <n v="-97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131"/>
    <s v="PCI Deal Key 557059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650"/>
    <n v="-70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148"/>
    <s v="PCI Deal Key 557068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350"/>
    <n v="-1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230"/>
    <s v=""/>
    <s v="Sell"/>
    <x v="0"/>
    <s v=""/>
    <s v="4C Market"/>
    <s v="4C"/>
    <n v="202309"/>
    <x v="8"/>
    <s v="PWR-PHYS"/>
    <d v="2023-09-12T00:00:00"/>
    <d v="2023-09-12T00:00:00"/>
    <d v="2023-09-11T00:00:00"/>
    <n v="-25"/>
    <s v="6 x 16 / 7 to 22 West"/>
    <n v="-400"/>
    <n v="-246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8233"/>
    <s v=""/>
    <s v="Sell"/>
    <x v="0"/>
    <s v=""/>
    <s v="GON.PAV (PPW) POR/POD"/>
    <s v="Gonder"/>
    <n v="202309"/>
    <x v="8"/>
    <s v="PWR-PHYS"/>
    <d v="2023-09-12T00:00:00"/>
    <d v="2023-09-12T00:00:00"/>
    <d v="2023-09-11T00:00:00"/>
    <n v="-29"/>
    <s v="6 x 8 / 1 x 24 West"/>
    <n v="-232"/>
    <n v="-92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4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8.7916666666666696"/>
    <s v="Custom"/>
    <n v="-211"/>
    <n v="-8123.5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6"/>
    <s v=""/>
    <s v="Sell"/>
    <x v="0"/>
    <s v=""/>
    <s v="GON.PAV (PPW) POR/POD"/>
    <s v="Gonder"/>
    <n v="202309"/>
    <x v="8"/>
    <s v="PWR-PHYS"/>
    <d v="2023-09-12T00:00:00"/>
    <d v="2023-09-12T00:00:00"/>
    <d v="2023-09-11T00:00:00"/>
    <n v="-9.6666666666666696"/>
    <s v="Custom"/>
    <n v="-232"/>
    <n v="-835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7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15"/>
    <s v="Custom"/>
    <n v="-360"/>
    <n v="-129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252"/>
    <s v=""/>
    <s v="Sell"/>
    <x v="0"/>
    <s v=""/>
    <s v="REDB (PPW) POR/POD"/>
    <s v="NUB"/>
    <n v="202309"/>
    <x v="8"/>
    <s v="PWR-PHYS"/>
    <d v="2023-09-12T00:00:00"/>
    <d v="2023-09-12T00:00:00"/>
    <d v="2023-09-11T00:00:00"/>
    <n v="-40"/>
    <s v="6 x 8 / 1 x 24 West"/>
    <n v="-320"/>
    <n v="-121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363"/>
    <s v="PCI Deal Key 559411"/>
    <s v="Sell"/>
    <x v="0"/>
    <s v=""/>
    <s v="BPAT.PACW (BPAT) POR/POD"/>
    <s v="BPAT"/>
    <n v="202309"/>
    <x v="8"/>
    <s v="PWR-PHYS"/>
    <d v="2023-09-12T00:00:00"/>
    <d v="2023-09-12T00:00:00"/>
    <d v="2023-09-12T00:00:00"/>
    <n v="0"/>
    <s v="Custom"/>
    <n v="-100"/>
    <n v="-5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374"/>
    <s v=""/>
    <s v="Sell"/>
    <x v="0"/>
    <s v=""/>
    <s v="MONA Market"/>
    <s v="MONA"/>
    <n v="202309"/>
    <x v="8"/>
    <s v="PWR-PHYS"/>
    <d v="2023-09-13T00:00:00"/>
    <d v="2023-09-13T00:00:00"/>
    <d v="2023-09-12T00:00:00"/>
    <n v="-25"/>
    <s v="6 x 8 / 1 x 24 West"/>
    <n v="-200"/>
    <n v="-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375"/>
    <s v=""/>
    <s v="Sell"/>
    <x v="0"/>
    <s v=""/>
    <s v="GON.PAV (PPW) POR/POD"/>
    <s v="Gonder"/>
    <n v="202309"/>
    <x v="8"/>
    <s v="PWR-PHYS"/>
    <d v="2023-09-13T00:00:00"/>
    <d v="2023-09-13T00:00:00"/>
    <d v="2023-09-12T00:00:00"/>
    <n v="-11.25"/>
    <s v="Custom"/>
    <n v="-270"/>
    <n v="-945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6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11.1666666666667"/>
    <s v="Custom"/>
    <n v="-268"/>
    <n v="-93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7"/>
    <s v=""/>
    <s v="Sell"/>
    <x v="0"/>
    <s v=""/>
    <s v="GON.PAV (PPW) POR/POD"/>
    <s v="Gonder"/>
    <n v="202309"/>
    <x v="8"/>
    <s v="PWR-PHYS"/>
    <d v="2023-09-13T00:00:00"/>
    <d v="2023-09-13T00:00:00"/>
    <d v="2023-09-12T00:00:00"/>
    <n v="-30"/>
    <s v="6 x 8 / 1 x 24 West"/>
    <n v="-240"/>
    <n v="-7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8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50"/>
    <s v="6 x 8 / 1 x 24 West"/>
    <n v="-400"/>
    <n v="-1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3"/>
    <s v=""/>
    <s v="Sell"/>
    <x v="0"/>
    <s v=""/>
    <s v="GON.PAV (PPW) POR/POD"/>
    <s v="Gonder"/>
    <n v="202309"/>
    <x v="8"/>
    <s v="PWR-PHYS"/>
    <d v="2023-09-14T00:00:00"/>
    <d v="2023-09-14T00:00:00"/>
    <d v="2023-09-13T00:00:00"/>
    <n v="-9.6666666666666696"/>
    <s v="Custom"/>
    <n v="-232"/>
    <n v="-81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4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13.3333333333333"/>
    <s v="Custom"/>
    <n v="-320"/>
    <n v="-1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8"/>
    <s v=""/>
    <s v="Sell"/>
    <x v="0"/>
    <s v=""/>
    <s v="GON.PAV (PPW) POR/POD"/>
    <s v="Gonder"/>
    <n v="202309"/>
    <x v="8"/>
    <s v="PWR-PHYS"/>
    <d v="2023-09-14T00:00:00"/>
    <d v="2023-09-14T00:00:00"/>
    <d v="2023-09-13T00:00:00"/>
    <n v="-29"/>
    <s v="6 x 8 / 1 x 24 West"/>
    <n v="-232"/>
    <n v="-81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9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50"/>
    <s v="6 x 8 / 1 x 24 West"/>
    <n v="-400"/>
    <n v="-1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592"/>
    <s v="PCI Deal Key 560625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35"/>
    <n v="-19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699"/>
    <s v="PCI Deal Key 561552"/>
    <s v="Sell"/>
    <x v="0"/>
    <s v=""/>
    <s v="BPAT.PACW (BPAT) POR/POD"/>
    <s v="BPAT"/>
    <n v="202309"/>
    <x v="8"/>
    <s v="PWR-PHYS"/>
    <d v="2023-09-14T00:00:00"/>
    <d v="2023-09-14T00:00:00"/>
    <d v="2023-09-14T00:00:00"/>
    <n v="0"/>
    <s v="Custom"/>
    <n v="-756"/>
    <n v="-4536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706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29"/>
    <s v="6 x 8 / 1 x 24 West"/>
    <n v="-464"/>
    <n v="-148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7"/>
    <s v=""/>
    <s v="Sell"/>
    <x v="0"/>
    <s v=""/>
    <s v="BRDY (PPW) POR/POD"/>
    <s v="Brady"/>
    <n v="202309"/>
    <x v="8"/>
    <s v="PWR-PHYS"/>
    <d v="2023-09-15T00:00:00"/>
    <d v="2023-09-16T00:00:00"/>
    <d v="2023-09-14T00:00:00"/>
    <n v="-50"/>
    <s v="6 x 8 / 1 x 24 West"/>
    <n v="-800"/>
    <n v="-256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8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17"/>
    <s v="6 x 16 / 7 to 22 West"/>
    <n v="-544"/>
    <n v="-299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9"/>
    <s v=""/>
    <s v="Sell"/>
    <x v="0"/>
    <s v=""/>
    <s v="4C Market"/>
    <s v="4C"/>
    <n v="202309"/>
    <x v="8"/>
    <s v="PWR-PHYS"/>
    <d v="2023-09-15T00:00:00"/>
    <d v="2023-09-16T00:00:00"/>
    <d v="2023-09-14T00:00:00"/>
    <n v="-25"/>
    <s v="6 x 16 / 7 to 22 West"/>
    <n v="-800"/>
    <n v="-4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712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4.5"/>
    <s v="Custom"/>
    <n v="-216"/>
    <n v="-64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713"/>
    <s v=""/>
    <s v="Sell"/>
    <x v="0"/>
    <s v=""/>
    <s v="REDB (PPW) POR/POD"/>
    <s v="NUB"/>
    <n v="202309"/>
    <x v="8"/>
    <s v="PWR-PHYS"/>
    <d v="2023-09-15T00:00:00"/>
    <d v="2023-09-16T00:00:00"/>
    <d v="2023-09-14T00:00:00"/>
    <n v="-9.375"/>
    <s v="Custom"/>
    <n v="-450"/>
    <n v="-135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718"/>
    <s v=""/>
    <s v="Sell"/>
    <x v="0"/>
    <s v=""/>
    <s v="REDB (PPW) POR/POD"/>
    <s v="NUB"/>
    <n v="202309"/>
    <x v="8"/>
    <s v="PWR-PHYS"/>
    <d v="2023-09-15T00:00:00"/>
    <d v="2023-09-16T00:00:00"/>
    <d v="2023-09-14T00:00:00"/>
    <n v="-3"/>
    <s v="Custom"/>
    <n v="-144"/>
    <n v="-50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31"/>
    <s v=""/>
    <s v="Sell"/>
    <x v="0"/>
    <s v=""/>
    <s v="BRDY (PPW) POR/POD"/>
    <s v="Brady"/>
    <n v="202309"/>
    <x v="8"/>
    <s v="PWR-PHYS"/>
    <d v="2023-09-15T00:00:00"/>
    <d v="2023-09-16T00:00:00"/>
    <d v="2023-09-14T00:00:00"/>
    <n v="-7.9166666666666696"/>
    <s v="Custom"/>
    <n v="-380"/>
    <n v="-11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864"/>
    <s v="PCI Deal Key 562680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217"/>
    <n v="-1379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8869"/>
    <s v=""/>
    <s v="Sell"/>
    <x v="0"/>
    <s v=""/>
    <s v="COB Market"/>
    <s v="COB"/>
    <n v="202309"/>
    <x v="8"/>
    <s v="PWR-PHYS"/>
    <d v="2023-09-18T00:00:00"/>
    <d v="2023-09-18T00:00:00"/>
    <d v="2023-09-15T00:00:00"/>
    <n v="-50"/>
    <s v="6 x 16 / 7 to 22 West"/>
    <n v="-800"/>
    <n v="-3645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8870"/>
    <s v=""/>
    <s v="Sell"/>
    <x v="0"/>
    <s v=""/>
    <s v="4C Market"/>
    <s v="4C"/>
    <n v="202309"/>
    <x v="8"/>
    <s v="PWR-PHYS"/>
    <d v="2023-09-18T00:00:00"/>
    <d v="2023-09-18T00:00:00"/>
    <d v="2023-09-15T00:00:00"/>
    <n v="-25"/>
    <s v="6 x 16 / 7 to 22 West"/>
    <n v="-400"/>
    <n v="-179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8885"/>
    <s v=""/>
    <s v="Sell"/>
    <x v="0"/>
    <s v=""/>
    <s v="BRDY (PPW) POR/POD"/>
    <s v="Brady"/>
    <n v="202309"/>
    <x v="8"/>
    <s v="PWR-PHYS"/>
    <d v="2023-09-17T00:00:00"/>
    <d v="2023-09-18T00:00:00"/>
    <d v="2023-09-15T00:00:00"/>
    <n v="-50"/>
    <s v="6 x 8 / 1 x 24 West"/>
    <n v="-1600"/>
    <n v="-5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86"/>
    <s v=""/>
    <s v="Sell"/>
    <x v="0"/>
    <s v=""/>
    <s v="GON.PAV (PPW) POR/POD"/>
    <s v="Gonder"/>
    <n v="202309"/>
    <x v="8"/>
    <s v="PWR-PHYS"/>
    <d v="2023-09-17T00:00:00"/>
    <d v="2023-09-18T00:00:00"/>
    <d v="2023-09-15T00:00:00"/>
    <n v="-29"/>
    <s v="6 x 8 / 1 x 24 West"/>
    <n v="-928"/>
    <n v="-296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888"/>
    <s v=""/>
    <s v="Sell"/>
    <x v="0"/>
    <s v=""/>
    <s v="REDB (PPW) POR/POD"/>
    <s v="NUB"/>
    <n v="202309"/>
    <x v="8"/>
    <s v="PWR-PHYS"/>
    <d v="2023-09-17T00:00:00"/>
    <d v="2023-09-18T00:00:00"/>
    <d v="2023-09-15T00:00:00"/>
    <n v="-50"/>
    <s v="6 x 8 / 1 x 24 West"/>
    <n v="-1600"/>
    <n v="-5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89"/>
    <s v=""/>
    <s v="Sell"/>
    <x v="0"/>
    <s v=""/>
    <s v="GON.PAV (PPW) POR/POD"/>
    <s v="Gonder"/>
    <n v="202309"/>
    <x v="8"/>
    <s v="PWR-PHYS"/>
    <d v="2023-09-18T00:00:00"/>
    <d v="2023-09-18T00:00:00"/>
    <d v="2023-09-15T00:00:00"/>
    <n v="-29"/>
    <s v="6 x 16 / 7 to 22 West"/>
    <n v="-464"/>
    <n v="-185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90"/>
    <s v=""/>
    <s v="Sell"/>
    <x v="0"/>
    <s v=""/>
    <s v="BRDY (PPW) POR/POD"/>
    <s v="Brady"/>
    <n v="202309"/>
    <x v="8"/>
    <s v="PWR-PHYS"/>
    <d v="2023-09-18T00:00:00"/>
    <d v="2023-09-18T00:00:00"/>
    <d v="2023-09-15T00:00:00"/>
    <n v="-50"/>
    <s v="6 x 16 / 7 to 22 West"/>
    <n v="-800"/>
    <n v="-3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998"/>
    <s v="PCI Deal Key 56290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300"/>
    <n v="-22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008"/>
    <s v="PCI Deal Key 56293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200"/>
    <n v="-10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029"/>
    <s v="PCI Deal Key 562959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770"/>
    <n v="-423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00"/>
    <s v="PCI Deal Key 563071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2090"/>
    <n v="-1130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46"/>
    <s v="PCI Deal Key 563148"/>
    <s v="Sell"/>
    <x v="0"/>
    <s v=""/>
    <s v="BPAT.PACW (BPAT) POR/POD"/>
    <s v="BPAT"/>
    <n v="202309"/>
    <x v="8"/>
    <s v="PWR-PHYS"/>
    <d v="2023-09-17T00:00:00"/>
    <d v="2023-09-17T00:00:00"/>
    <d v="2023-09-17T00:00:00"/>
    <n v="0"/>
    <s v="Custom"/>
    <n v="-210"/>
    <n v="-73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56"/>
    <s v="PCI Deal Key 563948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75"/>
    <n v="-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6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00"/>
    <s v="6 x 16 / 7 to 22 West"/>
    <n v="-1600"/>
    <n v="-680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9170"/>
    <s v=""/>
    <s v="Sell"/>
    <x v="0"/>
    <s v=""/>
    <s v="GON.PAV (PPW) POR/POD"/>
    <s v="Gonder"/>
    <n v="202309"/>
    <x v="8"/>
    <s v="PWR-PHYS"/>
    <d v="2023-09-19T00:00:00"/>
    <d v="2023-09-19T00:00:00"/>
    <d v="2023-09-18T00:00:00"/>
    <n v="-29"/>
    <s v="6 x 8 / 1 x 24 West"/>
    <n v="-232"/>
    <n v="-69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9172"/>
    <s v=""/>
    <s v="Sell"/>
    <x v="0"/>
    <s v=""/>
    <s v="BRDY (PPW) POR/POD"/>
    <s v="Brady"/>
    <n v="202309"/>
    <x v="8"/>
    <s v="PWR-PHYS"/>
    <d v="2023-09-19T00:00:00"/>
    <d v="2023-09-19T00:00:00"/>
    <d v="2023-09-18T00:00:00"/>
    <n v="-50"/>
    <s v="6 x 8 / 1 x 24 West"/>
    <n v="-400"/>
    <n v="-1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9173"/>
    <s v=""/>
    <s v="Sell"/>
    <x v="0"/>
    <s v=""/>
    <s v="REDB (PPW) POR/POD"/>
    <s v="NUB"/>
    <n v="202309"/>
    <x v="8"/>
    <s v="PWR-PHYS"/>
    <d v="2023-09-19T00:00:00"/>
    <d v="2023-09-19T00:00:00"/>
    <d v="2023-09-18T00:00:00"/>
    <n v="-6.125"/>
    <s v="Custom"/>
    <n v="-147"/>
    <n v="-441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09174"/>
    <s v=""/>
    <s v="Sell"/>
    <x v="0"/>
    <s v=""/>
    <s v="COB Market"/>
    <s v="COB"/>
    <n v="202309"/>
    <x v="8"/>
    <s v="PWR-PHYS"/>
    <d v="2023-09-19T00:00:00"/>
    <d v="2023-09-19T00:00:00"/>
    <d v="2023-09-18T00:00:00"/>
    <n v="-75"/>
    <s v="6 x 16 / 7 to 22 West"/>
    <n v="-1175"/>
    <n v="-57022.75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9179"/>
    <s v=""/>
    <s v="Sell"/>
    <x v="0"/>
    <s v=""/>
    <s v="GON.PAV (PPW) POR/POD"/>
    <s v="Gonder"/>
    <n v="202309"/>
    <x v="8"/>
    <s v="PWR-PHYS"/>
    <d v="2023-09-19T00:00:00"/>
    <d v="2023-09-19T00:00:00"/>
    <d v="2023-09-18T00:00:00"/>
    <n v="-25"/>
    <s v="6 x 16 / 7 to 22 West"/>
    <n v="-400"/>
    <n v="-168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9182"/>
    <s v=""/>
    <s v="Sell"/>
    <x v="0"/>
    <s v=""/>
    <s v="BRDY (PPW) POR/POD"/>
    <s v="Brady"/>
    <n v="202309"/>
    <x v="8"/>
    <s v="PWR-PHYS"/>
    <d v="2023-09-19T00:00:00"/>
    <d v="2023-09-19T00:00:00"/>
    <d v="2023-09-18T00:00:00"/>
    <n v="-13"/>
    <s v="6 x 16 / 7 to 22 West"/>
    <n v="-208"/>
    <n v="-873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9280"/>
    <s v="PCI Deal Key 564934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1250"/>
    <n v="-560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353"/>
    <s v="PCI Deal Key 565067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495"/>
    <n v="-222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455"/>
    <s v="PCI Deal Key 565957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50"/>
    <n v="-23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492"/>
    <s v="PCI Deal Key 566034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050"/>
    <n v="-618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595"/>
    <s v="PCI Deal Key 566135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50"/>
    <n v="-9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615"/>
    <s v="PCI Deal Key 567353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150"/>
    <n v="-82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9620"/>
    <s v=""/>
    <s v="Sell"/>
    <x v="0"/>
    <s v=""/>
    <s v="COB Market"/>
    <s v="COB"/>
    <n v="202309"/>
    <x v="8"/>
    <s v="PWR-PHYS"/>
    <d v="2023-09-22T00:00:00"/>
    <d v="2023-09-23T00:00:00"/>
    <d v="2023-09-21T00:00:00"/>
    <n v="-50"/>
    <s v="6 x 16 / 7 to 22 West"/>
    <n v="-1600"/>
    <n v="-994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3"/>
    <x v="0"/>
    <x v="0"/>
    <s v="SHELL - LE"/>
    <n v="2309621"/>
    <s v=""/>
    <s v="Sell"/>
    <x v="0"/>
    <s v=""/>
    <s v="COB Market"/>
    <s v="COB"/>
    <n v="202309"/>
    <x v="8"/>
    <s v="PWR-PHYS"/>
    <d v="2023-09-22T00:00:00"/>
    <d v="2023-09-23T00:00:00"/>
    <d v="2023-09-21T00:00:00"/>
    <n v="-50"/>
    <s v="6 x 16 / 7 to 22 West"/>
    <n v="-1600"/>
    <n v="-994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9632"/>
    <s v="PCI Deal Key 567373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912"/>
    <n v="-5059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9638"/>
    <s v=""/>
    <s v="Sell"/>
    <x v="0"/>
    <s v=""/>
    <s v="4C Market"/>
    <s v="4C"/>
    <n v="202309"/>
    <x v="8"/>
    <s v="PWR-PHYS"/>
    <d v="2023-09-22T00:00:00"/>
    <d v="2023-09-23T00:00:00"/>
    <d v="2023-09-21T00:00:00"/>
    <n v="-25"/>
    <s v="6 x 16 / 7 to 22 West"/>
    <n v="-800"/>
    <n v="-2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9639"/>
    <s v=""/>
    <s v="Sell"/>
    <x v="0"/>
    <s v=""/>
    <s v="4C Market"/>
    <s v="4C"/>
    <n v="202309"/>
    <x v="8"/>
    <s v="PWR-PHYS"/>
    <d v="2023-09-22T00:00:00"/>
    <d v="2023-09-23T00:00:00"/>
    <d v="2023-09-21T00:00:00"/>
    <n v="-25"/>
    <s v="6 x 8 / 1 x 24 West"/>
    <n v="-400"/>
    <n v="-1313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9640"/>
    <s v=""/>
    <s v="Sell"/>
    <x v="0"/>
    <s v=""/>
    <s v="MONA Market"/>
    <s v="MONA"/>
    <n v="202309"/>
    <x v="8"/>
    <s v="PWR-PHYS"/>
    <d v="2023-09-22T00:00:00"/>
    <d v="2023-09-23T00:00:00"/>
    <d v="2023-09-21T00:00:00"/>
    <n v="-16"/>
    <s v="6 x 8 / 1 x 24 West"/>
    <n v="-256"/>
    <n v="-84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-3200"/>
    <n v="-198976"/>
    <n v="153806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9780"/>
    <s v="PCI Deal Key 567704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400"/>
    <n v="-23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826"/>
    <s v="PCI Deal Key 568510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300"/>
    <n v="-18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910"/>
    <s v="PCI Deal Key 568632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2700"/>
    <n v="-148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952"/>
    <s v="PCI Deal Key 568710"/>
    <s v="Sell"/>
    <x v="0"/>
    <s v=""/>
    <s v="BPAT.PACW (BPAT) POR/POD"/>
    <s v="BPAT"/>
    <n v="202309"/>
    <x v="8"/>
    <s v="PWR-PHYS"/>
    <d v="2023-09-23T00:00:00"/>
    <d v="2023-09-23T00:00:00"/>
    <d v="2023-09-23T00:00:00"/>
    <n v="0"/>
    <s v="Custom"/>
    <n v="-2415"/>
    <n v="-120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008"/>
    <s v="PCI Deal Key 569568"/>
    <s v="Sell"/>
    <x v="0"/>
    <s v=""/>
    <s v="PACW (BPAT) POR/POD"/>
    <s v="BPAT"/>
    <n v="202309"/>
    <x v="8"/>
    <s v="PWR-PHYS"/>
    <d v="2023-09-25T00:00:00"/>
    <d v="2023-09-25T00:00:00"/>
    <d v="2023-09-25T00:00:00"/>
    <n v="0"/>
    <s v="Custom"/>
    <n v="-200"/>
    <n v="-7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160"/>
    <s v="PCI Deal Key 569777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1775"/>
    <n v="-71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0201"/>
    <s v=""/>
    <s v="Sell"/>
    <x v="0"/>
    <s v=""/>
    <s v="GON.PAV (PPW) POR/POD"/>
    <s v="Gonder"/>
    <n v="202309"/>
    <x v="8"/>
    <s v="PWR-PHYS"/>
    <d v="2023-09-27T00:00:00"/>
    <d v="2023-09-27T00:00:00"/>
    <d v="2023-09-26T00:00:00"/>
    <n v="-29"/>
    <s v="7 x 8 / 1 - 6, 23, 24 West"/>
    <n v="-232"/>
    <n v="-742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0299"/>
    <s v="PCI Deal Key 571205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1200"/>
    <n v="-576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307"/>
    <s v="PCI Deal Key 571235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250"/>
    <n v="-153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328"/>
    <s v="PCI Deal Key 572058"/>
    <s v="Sell"/>
    <x v="0"/>
    <s v=""/>
    <s v="BPAT.PACW (BPAT) POR/POD"/>
    <s v="BPAT"/>
    <n v="202309"/>
    <x v="8"/>
    <s v="PWR-PHYS"/>
    <d v="2023-09-27T00:00:00"/>
    <d v="2023-09-27T00:00:00"/>
    <d v="2023-09-27T00:00:00"/>
    <n v="0"/>
    <s v="Custom"/>
    <n v="-150"/>
    <n v="-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0346"/>
    <s v=""/>
    <s v="Sell"/>
    <x v="0"/>
    <s v=""/>
    <s v="GON.PAV (PPW) POR/POD"/>
    <s v="Gonder"/>
    <n v="202309"/>
    <x v="8"/>
    <s v="PWR-PHYS"/>
    <d v="2023-09-28T00:00:00"/>
    <d v="2023-09-28T00:00:00"/>
    <d v="2023-09-27T00:00:00"/>
    <n v="-29"/>
    <s v="7 x 8 / 1 - 6, 23, 24 West"/>
    <n v="-232"/>
    <n v="-719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0350"/>
    <s v=""/>
    <s v="Sell"/>
    <x v="0"/>
    <s v=""/>
    <s v="MEAD Market"/>
    <s v="MEAD"/>
    <n v="202309"/>
    <x v="8"/>
    <s v="PWR-PHYS"/>
    <d v="2023-09-28T00:00:00"/>
    <d v="2023-09-28T00:00:00"/>
    <d v="2023-09-27T00:00:00"/>
    <n v="-50"/>
    <s v="7 x 8 / 1 - 6, 23,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466"/>
    <s v="PCI Deal Key 574551"/>
    <s v="Sell"/>
    <x v="0"/>
    <s v=""/>
    <s v="BPAT.PACW (BPAT) POR/POD"/>
    <s v="BPAT"/>
    <n v="202309"/>
    <x v="8"/>
    <s v="PWR-PHYS"/>
    <d v="2023-09-27T00:00:00"/>
    <d v="2023-09-27T00:00:00"/>
    <d v="2023-09-28T00:00:00"/>
    <n v="0"/>
    <s v="Custom"/>
    <n v="-250"/>
    <n v="-112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469"/>
    <s v="PCI Deal Key 574562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75"/>
    <n v="-78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574"/>
    <s v="PCI Deal Key 574811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275"/>
    <n v="-52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575"/>
    <s v="PCI Deal Key 574813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555"/>
    <n v="-226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19"/>
    <n v="-1266.73"/>
    <n v="153683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TACOPWR - LE"/>
    <n v="2307748"/>
    <s v="PCI Deal Key 554796"/>
    <s v="Sell"/>
    <x v="0"/>
    <s v=""/>
    <s v="BPAT.PACW (BPAT) POR/POD"/>
    <s v="BPAT"/>
    <n v="202309"/>
    <x v="8"/>
    <s v="PWR-PHYS"/>
    <d v="2023-09-06T00:00:00"/>
    <d v="2023-09-06T00:00:00"/>
    <d v="2023-09-06T00:00:00"/>
    <n v="-3.8461538461538498"/>
    <s v="Custom"/>
    <n v="-100"/>
    <n v="-4250"/>
    <n v="153445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09147"/>
    <s v="PCI Deal Key 563150"/>
    <s v="Sell"/>
    <x v="0"/>
    <s v=""/>
    <s v="BPAT.PACW (BPAT) POR/POD"/>
    <s v="BPAT"/>
    <n v="202309"/>
    <x v="8"/>
    <s v="PWR-PHYS"/>
    <d v="2023-09-17T00:00:00"/>
    <d v="2023-09-17T00:00:00"/>
    <d v="2023-09-17T00:00:00"/>
    <n v="0"/>
    <s v="Custom"/>
    <n v="-50"/>
    <n v="-2000"/>
    <n v="153445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5"/>
    <x v="0"/>
    <x v="0"/>
    <s v="TEA - LE"/>
    <n v="2308238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4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39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2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40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42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370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187"/>
    <n v="-561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371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186"/>
    <n v="-5766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573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4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582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178"/>
    <s v=""/>
    <s v="Sell"/>
    <x v="0"/>
    <s v=""/>
    <s v="MONA Market"/>
    <s v="MONA"/>
    <n v="202309"/>
    <x v="8"/>
    <s v="PWR-PHYS"/>
    <d v="2023-09-19T00:00:00"/>
    <d v="2023-09-19T00:00:00"/>
    <d v="2023-09-18T00:00:00"/>
    <n v="-50"/>
    <s v="6 x 8 / 1 x 24 West"/>
    <n v="-400"/>
    <n v="-12400"/>
    <n v="153749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614"/>
    <s v="PCI Deal Key 567349"/>
    <s v="Sell"/>
    <x v="0"/>
    <s v=""/>
    <s v="MDWP (PPW) POR/POD"/>
    <s v="MONA"/>
    <n v="202309"/>
    <x v="8"/>
    <s v="PWR-PHYS"/>
    <d v="2023-09-21T00:00:00"/>
    <d v="2023-09-21T00:00:00"/>
    <d v="2023-09-21T00:00:00"/>
    <n v="0"/>
    <s v="Custom"/>
    <n v="-50"/>
    <n v="-2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09699"/>
    <s v="PCI Deal Key 567602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75"/>
    <n v="-3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788"/>
    <s v="PCI Deal Key 567684"/>
    <s v="Sell"/>
    <x v="0"/>
    <s v=""/>
    <s v="MDWP (PPW) POR/POD"/>
    <s v="MONA"/>
    <n v="202309"/>
    <x v="8"/>
    <s v="PWR-PHYS"/>
    <d v="2023-09-21T00:00:00"/>
    <d v="2023-09-21T00:00:00"/>
    <d v="2023-09-22T00:00:00"/>
    <n v="0"/>
    <s v="Custom"/>
    <n v="-75"/>
    <n v="-3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10441"/>
    <s v="PCI Deal Key 572258"/>
    <s v="Sell"/>
    <x v="0"/>
    <s v=""/>
    <s v="BORA (PPW) POR/POD"/>
    <s v="Borah"/>
    <n v="202309"/>
    <x v="8"/>
    <s v="PWR-PHYS"/>
    <d v="2023-09-27T00:00:00"/>
    <d v="2023-09-27T00:00:00"/>
    <d v="2023-09-27T00:00:00"/>
    <n v="-0.4"/>
    <s v="Custom"/>
    <n v="-10"/>
    <n v="-5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ID"/>
    <s v="The Energy Authority, Inc."/>
    <s v="TEA WSPP Schedule Q"/>
    <s v="WSPP"/>
    <s v="F"/>
    <s v="WSPP R.S. 6"/>
    <s v=""/>
    <s v="Meritt-Johnson"/>
    <s v=""/>
    <s v=""/>
  </r>
  <r>
    <n v="3209"/>
    <x v="0"/>
    <x v="0"/>
    <s v="TEMU - LE"/>
    <n v="2307535"/>
    <s v="PCI Deal Key 552812"/>
    <s v="Sell"/>
    <x v="0"/>
    <s v=""/>
    <s v="BPAT.PACW (BPAT) POR/POD"/>
    <s v="BPAT"/>
    <n v="202309"/>
    <x v="8"/>
    <s v="PWR-PHYS"/>
    <d v="2023-09-02T00:00:00"/>
    <d v="2023-09-02T00:00:00"/>
    <d v="2023-09-02T00:00:00"/>
    <n v="0"/>
    <s v="Custom"/>
    <n v="-237"/>
    <n v="-94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8067"/>
    <s v="PCI Deal Key 556987"/>
    <s v="Sell"/>
    <x v="0"/>
    <s v=""/>
    <s v="FOURCORNE345 (PPW) POR/POD"/>
    <s v="4C"/>
    <n v="202309"/>
    <x v="8"/>
    <s v="PWR-PHYS"/>
    <d v="2023-09-08T00:00:00"/>
    <d v="2023-09-08T00:00:00"/>
    <d v="2023-09-08T00:00:00"/>
    <n v="0"/>
    <s v="Custom"/>
    <n v="-40"/>
    <n v="-420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8128"/>
    <s v="PCI Deal Key 557036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40"/>
    <n v="-400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9791"/>
    <s v="PCI Deal Key 567709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227"/>
    <n v="-12485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9827"/>
    <s v="PCI Deal Key 568512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233"/>
    <n v="-139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9972"/>
    <s v="PCI Deal Key 568734"/>
    <s v="Sell"/>
    <x v="0"/>
    <s v=""/>
    <s v="MDWP (PPW) POR/POD"/>
    <s v="MONA"/>
    <n v="202309"/>
    <x v="8"/>
    <s v="PWR-PHYS"/>
    <d v="2023-09-24T00:00:00"/>
    <d v="2023-09-24T00:00:00"/>
    <d v="2023-09-24T00:00:00"/>
    <n v="0"/>
    <s v="Custom"/>
    <n v="-50"/>
    <n v="-175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0570"/>
    <s v="PCI Deal Key 574798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32"/>
    <n v="-12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0790"/>
    <s v="PCI Deal Key 575851"/>
    <s v="Sell"/>
    <x v="0"/>
    <s v=""/>
    <s v="BPAT.PACW (BPAT) POR/POD"/>
    <s v="BPAT"/>
    <n v="202309"/>
    <x v="8"/>
    <s v="PWR-PHYS"/>
    <d v="2023-09-30T00:00:00"/>
    <d v="2023-09-30T00:00:00"/>
    <d v="2023-09-30T00:00:00"/>
    <n v="0"/>
    <s v="Custom"/>
    <n v="-45"/>
    <n v="-225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07408"/>
    <s v="PCI Deal Key 552592"/>
    <s v="Sell"/>
    <x v="0"/>
    <s v=""/>
    <s v="FOURCORNE345 (PPW) POR/POD"/>
    <s v="4C"/>
    <n v="202309"/>
    <x v="8"/>
    <s v="PWR-PHYS"/>
    <d v="2023-09-01T00:00:00"/>
    <d v="2023-09-01T00:00:00"/>
    <d v="2023-09-01T00:00:00"/>
    <n v="0"/>
    <s v="Custom"/>
    <n v="-30"/>
    <n v="-1275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582"/>
    <s v="PCI Deal Key 552852"/>
    <s v="Sell"/>
    <x v="0"/>
    <s v=""/>
    <s v="MDWP (PPW) POR/POD"/>
    <s v="MONA"/>
    <n v="202309"/>
    <x v="8"/>
    <s v="PWR-PHYS"/>
    <d v="2023-09-03T00:00:00"/>
    <d v="2023-09-03T00:00:00"/>
    <d v="2023-09-03T00:00:00"/>
    <n v="0"/>
    <s v="Custom"/>
    <n v="-25"/>
    <n v="-125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130"/>
    <s v="PCI Deal Key 557040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24"/>
    <n v="-288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228"/>
    <s v=""/>
    <s v="Sell"/>
    <x v="0"/>
    <s v=""/>
    <s v="4C Market"/>
    <s v="4C"/>
    <n v="202309"/>
    <x v="8"/>
    <s v="PWR-PHYS"/>
    <d v="2023-09-12T00:00:00"/>
    <d v="2023-09-12T00:00:00"/>
    <d v="2023-09-11T00:00:00"/>
    <n v="-50"/>
    <s v="6 x 8 / 1 x 24 West"/>
    <n v="-400"/>
    <n v="-166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241"/>
    <s v=""/>
    <s v="Sell"/>
    <x v="0"/>
    <s v=""/>
    <s v="MEAD Market"/>
    <s v="MEAD"/>
    <n v="202309"/>
    <x v="8"/>
    <s v="PWR-PHYS"/>
    <d v="2023-09-12T00:00:00"/>
    <d v="2023-09-12T00:00:00"/>
    <d v="2023-09-11T00:00:00"/>
    <n v="-50"/>
    <s v="6 x 8 / 1 x 24 West"/>
    <n v="-400"/>
    <n v="-182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351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8 / 1 x 24 West"/>
    <n v="-200"/>
    <n v="-66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352"/>
    <s v=""/>
    <s v="Sell"/>
    <x v="0"/>
    <s v=""/>
    <s v="MEAD Market"/>
    <s v="MEAD"/>
    <n v="202309"/>
    <x v="8"/>
    <s v="PWR-PHYS"/>
    <d v="2023-09-13T00:00:00"/>
    <d v="2023-09-13T00:00:00"/>
    <d v="2023-09-12T00:00:00"/>
    <n v="-50"/>
    <s v="6 x 16 / 7 to 22 West"/>
    <n v="-800"/>
    <n v="-372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12"/>
    <x v="0"/>
    <x v="0"/>
    <s v="TENPS - LE"/>
    <n v="2308379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8 / 1 x 24 West"/>
    <n v="-200"/>
    <n v="-70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546"/>
    <s v=""/>
    <s v="Sell"/>
    <x v="0"/>
    <s v=""/>
    <s v="4C Market"/>
    <s v="4C"/>
    <n v="202309"/>
    <x v="8"/>
    <s v="PWR-PHYS"/>
    <d v="2023-09-14T00:00:00"/>
    <d v="2023-09-14T00:00:00"/>
    <d v="2023-09-13T00:00:00"/>
    <n v="-75"/>
    <s v="6 x 8 / 1 x 24 West"/>
    <n v="-600"/>
    <n v="-249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549"/>
    <s v=""/>
    <s v="Sell"/>
    <x v="0"/>
    <s v=""/>
    <s v="MEAD Market"/>
    <s v="MEAD"/>
    <n v="202309"/>
    <x v="8"/>
    <s v="PWR-PHYS"/>
    <d v="2023-09-14T00:00:00"/>
    <d v="2023-09-14T00:00:00"/>
    <d v="2023-09-13T00:00:00"/>
    <n v="-75"/>
    <s v="6 x 8 / 1 x 24 West"/>
    <n v="-600"/>
    <n v="-2535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12"/>
    <x v="0"/>
    <x v="0"/>
    <s v="TENPS - LE"/>
    <n v="2308550"/>
    <s v=""/>
    <s v="Sell"/>
    <x v="0"/>
    <s v=""/>
    <s v="MEAD Market"/>
    <s v="MEAD"/>
    <n v="202309"/>
    <x v="8"/>
    <s v="PWR-PHYS"/>
    <d v="2023-09-14T00:00:00"/>
    <d v="2023-09-14T00:00:00"/>
    <d v="2023-09-13T00:00:00"/>
    <n v="-75"/>
    <s v="6 x 16 / 7 to 22 West"/>
    <n v="-1200"/>
    <n v="-597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05"/>
    <x v="0"/>
    <x v="0"/>
    <s v="TENPS - LE"/>
    <n v="2308690"/>
    <s v=""/>
    <s v="Sell"/>
    <x v="0"/>
    <s v=""/>
    <s v="4C Market"/>
    <s v="4C"/>
    <n v="202309"/>
    <x v="8"/>
    <s v="PWR-PHYS"/>
    <d v="2023-09-15T00:00:00"/>
    <d v="2023-09-16T00:00:00"/>
    <d v="2023-09-14T00:00:00"/>
    <n v="-50"/>
    <s v="6 x 8 / 1 x 24 West"/>
    <n v="-800"/>
    <n v="-3352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309102"/>
    <s v="PCI Deal Key 563086"/>
    <s v="Sell"/>
    <x v="0"/>
    <s v=""/>
    <s v="FOURCORNE345 (TEPC) POR/POD"/>
    <s v="TEPC"/>
    <n v="202309"/>
    <x v="8"/>
    <s v="PWR-PHYS"/>
    <d v="2023-09-16T00:00:00"/>
    <d v="2023-09-16T00:00:00"/>
    <d v="2023-09-16T00:00:00"/>
    <n v="0"/>
    <s v="Custom"/>
    <n v="-140"/>
    <n v="-866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309844"/>
    <s v=""/>
    <s v="Sell"/>
    <x v="0"/>
    <s v=""/>
    <s v="MEAD Market"/>
    <s v="MEAD"/>
    <n v="202309"/>
    <x v="8"/>
    <s v="PWR-PHYS"/>
    <d v="2023-09-25T00:00:00"/>
    <d v="2023-09-25T00:00:00"/>
    <d v="2023-09-22T00:00:00"/>
    <n v="-25"/>
    <s v="6 x 16 / 7 to 22 West"/>
    <n v="-400"/>
    <n v="-1836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05"/>
    <x v="0"/>
    <x v="0"/>
    <s v="TENPS - LE"/>
    <n v="2310028"/>
    <s v="PCI Deal Key 569603"/>
    <s v="Sell"/>
    <x v="0"/>
    <s v=""/>
    <s v="FOURCORNE345 (PPW) POR/POD"/>
    <s v="4C"/>
    <n v="202309"/>
    <x v="8"/>
    <s v="PWR-PHYS"/>
    <d v="2023-09-25T00:00:00"/>
    <d v="2023-09-25T00:00:00"/>
    <d v="2023-09-25T00:00:00"/>
    <n v="0"/>
    <s v="Custom"/>
    <n v="-25"/>
    <n v="-100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0229"/>
    <s v="PCI Deal Key 564932"/>
    <s v="Sell"/>
    <x v="0"/>
    <s v=""/>
    <s v="FOURCORNE345 (AZPS) POR/POD"/>
    <s v="AZPS"/>
    <n v="202309"/>
    <x v="8"/>
    <s v="PWR-PHYS"/>
    <d v="2023-09-19T00:00:00"/>
    <d v="2023-09-19T00:00:00"/>
    <d v="2023-09-26T00:00:00"/>
    <n v="0"/>
    <s v="Custom"/>
    <n v="-20"/>
    <n v="-100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0442"/>
    <s v="PCI Deal Key 572260"/>
    <s v="Sell"/>
    <x v="0"/>
    <s v=""/>
    <s v="FOURCORNE345 (PPW) POR/POD"/>
    <s v="4C"/>
    <n v="202309"/>
    <x v="8"/>
    <s v="PWR-PHYS"/>
    <d v="2023-09-27T00:00:00"/>
    <d v="2023-09-27T00:00:00"/>
    <d v="2023-09-27T00:00:00"/>
    <n v="0"/>
    <s v="Custom"/>
    <n v="-15"/>
    <n v="-1125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7689"/>
    <s v="PCI Deal Key 553947"/>
    <s v="Sell"/>
    <x v="0"/>
    <s v=""/>
    <s v="FOURCORNE345 (TEPC) POR/POD"/>
    <s v="TEPC"/>
    <n v="202309"/>
    <x v="8"/>
    <s v="PWR-PHYS"/>
    <d v="2023-09-05T00:00:00"/>
    <d v="2023-09-05T00:00:00"/>
    <d v="2023-09-05T00:00:00"/>
    <n v="0"/>
    <s v="Custom"/>
    <n v="-200"/>
    <n v="-10500"/>
    <n v="15343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8129"/>
    <s v="PCI Deal Key 557038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100"/>
    <n v="-11000"/>
    <n v="15343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307530"/>
    <s v="PCI Deal Key 552796"/>
    <s v="Sell"/>
    <x v="0"/>
    <s v=""/>
    <s v="DJ (TSGT) POR/POD"/>
    <s v="TSGT"/>
    <n v="202309"/>
    <x v="8"/>
    <s v="PWR-PHYS"/>
    <d v="2023-09-02T00:00:00"/>
    <d v="2023-09-02T00:00:00"/>
    <d v="2023-09-02T00:00:00"/>
    <n v="0"/>
    <s v="Custom"/>
    <n v="-161"/>
    <n v="-809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07531"/>
    <s v="PCI Deal Key 552798"/>
    <s v="Sell"/>
    <x v="0"/>
    <s v=""/>
    <s v="DJ (LAPT) POR/POD"/>
    <s v="LAPT"/>
    <n v="202309"/>
    <x v="8"/>
    <s v="PWR-PHYS"/>
    <d v="2023-09-02T00:00:00"/>
    <d v="2023-09-02T00:00:00"/>
    <d v="2023-09-02T00:00:00"/>
    <n v="0"/>
    <s v="Custom"/>
    <n v="-39"/>
    <n v="-190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07548"/>
    <s v="PCI Deal Key 552848"/>
    <s v="Sell"/>
    <x v="0"/>
    <s v=""/>
    <s v="DJ (TSGT) POR/POD"/>
    <s v="TSGT"/>
    <n v="202309"/>
    <x v="8"/>
    <s v="PWR-PHYS"/>
    <d v="2023-09-03T00:00:00"/>
    <d v="2023-09-03T00:00:00"/>
    <d v="2023-09-03T00:00:00"/>
    <n v="0"/>
    <s v="Custom"/>
    <n v="-45"/>
    <n v="-1800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9046"/>
    <s v="PCI Deal Key 563051"/>
    <s v="Sell"/>
    <x v="0"/>
    <s v=""/>
    <s v="CRG (PSCO) POR/POD"/>
    <s v="PSCO"/>
    <n v="202309"/>
    <x v="8"/>
    <s v="PWR-PHYS"/>
    <d v="2023-09-16T00:00:00"/>
    <d v="2023-09-16T00:00:00"/>
    <d v="2023-09-16T00:00:00"/>
    <n v="0"/>
    <s v="Custom"/>
    <n v="-96"/>
    <n v="-2112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9103"/>
    <s v="PCI Deal Key 563089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00"/>
    <n v="-1300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9611"/>
    <s v="PCI Deal Key 567343"/>
    <s v="Sell"/>
    <x v="0"/>
    <s v=""/>
    <s v="CRG (PSCO) POR/POD"/>
    <s v="PSCO"/>
    <n v="202309"/>
    <x v="8"/>
    <s v="PWR-PHYS"/>
    <d v="2023-09-21T00:00:00"/>
    <d v="2023-09-21T00:00:00"/>
    <d v="2023-09-21T00:00:00"/>
    <n v="0"/>
    <s v="Custom"/>
    <n v="-33"/>
    <n v="-27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303665"/>
    <s v=""/>
    <s v="Sell"/>
    <x v="0"/>
    <s v=""/>
    <s v="COB Market"/>
    <s v="COB"/>
    <n v="202309"/>
    <x v="8"/>
    <s v="PWR-PHYS"/>
    <d v="2023-09-01T00:00:00"/>
    <d v="2023-09-30T00:00:00"/>
    <d v="2023-07-31T00:00:00"/>
    <n v="-5"/>
    <s v="6 x 16 / 7 to 22 West"/>
    <n v="-1993"/>
    <n v="-414544"/>
    <n v="153636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7424"/>
    <s v=""/>
    <s v="Sell"/>
    <x v="0"/>
    <s v=""/>
    <s v="COB Market"/>
    <s v="COB"/>
    <n v="202309"/>
    <x v="8"/>
    <s v="PWR-PHYS"/>
    <d v="2023-09-05T00:00:00"/>
    <d v="2023-09-05T00:00:00"/>
    <d v="2023-09-01T00:00:00"/>
    <n v="-50"/>
    <s v="6 x 16 / 7 to 22 West"/>
    <n v="-800"/>
    <n v="-43200"/>
    <n v="153636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42831"/>
    <s v="PCI Deal Key 168807"/>
    <s v="Sell"/>
    <x v="0"/>
    <s v=""/>
    <s v="MDWP (PPW) POR/POD"/>
    <s v="MONA"/>
    <n v="202205"/>
    <x v="8"/>
    <s v="PWR-PHYS"/>
    <d v="2022-05-22T00:00:00"/>
    <d v="2022-05-22T00:00:00"/>
    <d v="2022-05-22T00:00:00"/>
    <n v="-1.2"/>
    <s v="Custom"/>
    <n v="0"/>
    <n v="1724.18"/>
    <n v="153650"/>
    <s v="Internal"/>
    <s v="Short-term Firm Whls"/>
    <s v="11_PWR_Actuals_Event"/>
    <s v="NSS-TRANS-RT"/>
    <s v="NSS_TRANSACTIONS"/>
    <s v="UAMPS - BU"/>
    <s v="Accrual"/>
    <s v="7209"/>
    <s v="No"/>
    <s v="Non-Trading"/>
    <s v="Rounding"/>
    <s v="PACE"/>
    <s v="East"/>
    <s v="UT"/>
    <s v="Utah Associated Municipal Power Systems"/>
    <s v="UAMPS WSPP Schedule Q"/>
    <s v="WSPP"/>
    <s v="F"/>
    <s v="WSPP R.S. 6"/>
    <s v="Rounding"/>
    <s v="Meritt-Johnson"/>
    <s v=""/>
    <s v=""/>
  </r>
  <r>
    <n v="3205"/>
    <x v="0"/>
    <x v="0"/>
    <s v="UAMPS - LE"/>
    <n v="2309193"/>
    <s v="PCI Deal Key 564024"/>
    <s v="Sell"/>
    <x v="0"/>
    <s v=""/>
    <s v="MDWP (PPW) POR/POD"/>
    <s v="MONA"/>
    <n v="202309"/>
    <x v="8"/>
    <s v="PWR-PHYS"/>
    <d v="2023-09-18T00:00:00"/>
    <d v="2023-09-18T00:00:00"/>
    <d v="2023-09-18T00:00:00"/>
    <n v="0"/>
    <s v="Custom"/>
    <n v="-130"/>
    <n v="-4925"/>
    <n v="153441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IPER - LE"/>
    <n v="2274802"/>
    <s v="PCI Deal Key 331366"/>
    <s v="Sell"/>
    <x v="0"/>
    <s v=""/>
    <s v="FOURCORNE345 (AZPS) POR/POD"/>
    <s v="AZPS"/>
    <n v="202212"/>
    <x v="8"/>
    <s v="PWR-PHYS"/>
    <d v="2022-12-10T00:00:00"/>
    <d v="2022-12-10T00:00:00"/>
    <d v="2022-12-12T00:00:00"/>
    <n v="-0.4"/>
    <s v="Custom"/>
    <n v="0"/>
    <n v="-106"/>
    <n v="153687"/>
    <s v="Internal"/>
    <s v="Short-term Firm Whls"/>
    <s v="11_PWR_Actuals_Event"/>
    <s v="NSS-TRANS-RT"/>
    <s v="NSS_TRANSACTIONS"/>
    <s v="UNIPER - BU"/>
    <s v="Accrual"/>
    <s v="7817"/>
    <s v="No"/>
    <s v="Non-Trading"/>
    <s v="Rounding"/>
    <s v="AZPS"/>
    <s v="East"/>
    <s v="NM"/>
    <s v="Uniper Global Commodities"/>
    <s v="UNIPER WSPP"/>
    <s v="WSPP"/>
    <s v="F"/>
    <s v="Volume 12"/>
    <s v="Rounding"/>
    <s v="Meritt-Johnson"/>
    <s v=""/>
    <s v=""/>
  </r>
  <r>
    <n v="3205"/>
    <x v="0"/>
    <x v="0"/>
    <s v="UNIPER - LE"/>
    <n v="2307423"/>
    <s v=""/>
    <s v="Sell"/>
    <x v="0"/>
    <s v=""/>
    <s v="4C Market"/>
    <s v="4C"/>
    <n v="202309"/>
    <x v="8"/>
    <s v="PWR-PHYS"/>
    <d v="2023-09-05T00:00:00"/>
    <d v="2023-09-05T00:00:00"/>
    <d v="2023-09-01T00:00:00"/>
    <n v="-11.4583333333333"/>
    <s v="Custom"/>
    <n v="-275"/>
    <n v="-132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428"/>
    <s v=""/>
    <s v="Sell"/>
    <x v="0"/>
    <s v=""/>
    <s v="4C Market"/>
    <s v="4C"/>
    <n v="202309"/>
    <x v="8"/>
    <s v="PWR-PHYS"/>
    <d v="2023-09-05T00:00:00"/>
    <d v="2023-09-05T00:00:00"/>
    <d v="2023-09-01T00:00:00"/>
    <n v="-3.125"/>
    <s v="Custom"/>
    <n v="-75"/>
    <n v="-36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612"/>
    <s v=""/>
    <s v="Sell"/>
    <x v="0"/>
    <s v=""/>
    <s v="4C Market"/>
    <s v="4C"/>
    <n v="202309"/>
    <x v="8"/>
    <s v="PWR-PHYS"/>
    <d v="2023-09-06T00:00:00"/>
    <d v="2023-09-06T00:00:00"/>
    <d v="2023-09-05T00:00:00"/>
    <n v="-5.625"/>
    <s v="Custom"/>
    <n v="-135"/>
    <n v="-5467.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7613"/>
    <s v=""/>
    <s v="Sell"/>
    <x v="0"/>
    <s v=""/>
    <s v="4C Market"/>
    <s v="4C"/>
    <n v="202309"/>
    <x v="8"/>
    <s v="PWR-PHYS"/>
    <d v="2023-09-06T00:00:00"/>
    <d v="2023-09-06T00:00:00"/>
    <d v="2023-09-05T00:00:00"/>
    <n v="-15.2083333333333"/>
    <s v="Custom"/>
    <n v="-341"/>
    <n v="-14877.83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7860"/>
    <s v=""/>
    <s v="Sell"/>
    <x v="0"/>
    <s v=""/>
    <s v="4C Market"/>
    <s v="4C"/>
    <n v="202309"/>
    <x v="8"/>
    <s v="PWR-PHYS"/>
    <d v="2023-09-08T00:00:00"/>
    <d v="2023-09-09T00:00:00"/>
    <d v="2023-09-07T00:00:00"/>
    <n v="-10"/>
    <s v="6 x 8 / 1 x 24 West"/>
    <n v="-160"/>
    <n v="-752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229"/>
    <s v=""/>
    <s v="Sell"/>
    <x v="0"/>
    <s v=""/>
    <s v="4C Market"/>
    <s v="4C"/>
    <n v="202309"/>
    <x v="8"/>
    <s v="PWR-PHYS"/>
    <d v="2023-09-12T00:00:00"/>
    <d v="2023-09-12T00:00:00"/>
    <d v="2023-09-11T00:00:00"/>
    <n v="-25"/>
    <s v="6 x 16 / 7 to 22 West"/>
    <n v="-222"/>
    <n v="-12432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355"/>
    <s v=""/>
    <s v="Sell"/>
    <x v="0"/>
    <s v=""/>
    <s v="4C Market"/>
    <s v="4C"/>
    <n v="202309"/>
    <x v="8"/>
    <s v="PWR-PHYS"/>
    <d v="2023-09-13T00:00:00"/>
    <d v="2023-09-13T00:00:00"/>
    <d v="2023-09-12T00:00:00"/>
    <n v="-6.25"/>
    <s v="Custom"/>
    <n v="-150"/>
    <n v="-517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8364"/>
    <s v=""/>
    <s v="Sell"/>
    <x v="0"/>
    <s v=""/>
    <s v="4C Market"/>
    <s v="4C"/>
    <n v="202309"/>
    <x v="8"/>
    <s v="PWR-PHYS"/>
    <d v="2023-09-13T00:00:00"/>
    <d v="2023-09-13T00:00:00"/>
    <d v="2023-09-12T00:00:00"/>
    <n v="-4.1666666666666705"/>
    <s v="Custom"/>
    <n v="-100"/>
    <n v="-50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556"/>
    <s v=""/>
    <s v="Sell"/>
    <x v="0"/>
    <s v=""/>
    <s v="4C Market"/>
    <s v="4C"/>
    <n v="202309"/>
    <x v="8"/>
    <s v="PWR-PHYS"/>
    <d v="2023-09-14T00:00:00"/>
    <d v="2023-09-14T00:00:00"/>
    <d v="2023-09-13T00:00:00"/>
    <n v="-5.2083333333333295"/>
    <s v="Custom"/>
    <n v="-125"/>
    <n v="-537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8691"/>
    <s v=""/>
    <s v="Sell"/>
    <x v="0"/>
    <s v=""/>
    <s v="4C Market"/>
    <s v="4C"/>
    <n v="202309"/>
    <x v="8"/>
    <s v="PWR-PHYS"/>
    <d v="2023-09-15T00:00:00"/>
    <d v="2023-09-16T00:00:00"/>
    <d v="2023-09-14T00:00:00"/>
    <n v="-6.3541666666666696"/>
    <s v="Custom"/>
    <n v="-291"/>
    <n v="-12629.4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9168"/>
    <s v=""/>
    <s v="Sell"/>
    <x v="0"/>
    <s v=""/>
    <s v="4C Market"/>
    <s v="4C"/>
    <n v="202309"/>
    <x v="8"/>
    <s v="PWR-PHYS"/>
    <d v="2023-09-19T00:00:00"/>
    <d v="2023-09-19T00:00:00"/>
    <d v="2023-09-18T00:00:00"/>
    <n v="-15"/>
    <s v="6 x 8 / 1 x 24 West"/>
    <n v="-120"/>
    <n v="-4725.6000000000004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10065"/>
    <s v="PCI Deal Key 569738"/>
    <s v="Sell"/>
    <x v="0"/>
    <s v=""/>
    <s v="FOURCORNE345 (PPW) POR/POD"/>
    <s v="4C"/>
    <n v="202309"/>
    <x v="8"/>
    <s v="PWR-PHYS"/>
    <d v="2023-09-25T00:00:00"/>
    <d v="2023-09-25T00:00:00"/>
    <d v="2023-09-25T00:00:00"/>
    <n v="0"/>
    <s v="Custom"/>
    <n v="-25"/>
    <n v="-1125"/>
    <n v="153807"/>
    <s v="Internal"/>
    <s v="Short-term Firm Whls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10347"/>
    <s v="99213810.061942:092723.S"/>
    <s v="Sell"/>
    <x v="0"/>
    <s v=""/>
    <s v="4C Market"/>
    <s v="4C"/>
    <n v="202309"/>
    <x v="8"/>
    <s v="PWR-PHYS-ICE"/>
    <d v="2023-09-28T00:00:00"/>
    <d v="2023-09-28T00:00:00"/>
    <d v="2023-09-27T00:00:00"/>
    <n v="-25"/>
    <s v="6 x 16 / 7 to 22 West"/>
    <n v="-400"/>
    <n v="-16400"/>
    <n v="153807"/>
    <s v="Internal"/>
    <s v="Short-term Firm Whls"/>
    <s v="11_PWR_Actuals_Event"/>
    <s v="NSS-TRANS-DA"/>
    <s v="NSS_TRANSACTIONS"/>
    <s v="UNIPER - BU"/>
    <s v="Derivative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307651"/>
    <s v="PCI Deal Key 553939"/>
    <s v="Sell"/>
    <x v="0"/>
    <s v=""/>
    <s v="FOURCORNE345 (TEPC) POR/POD"/>
    <s v="TEPC"/>
    <n v="202309"/>
    <x v="8"/>
    <s v="PWR-PHYS"/>
    <d v="2023-09-05T00:00:00"/>
    <d v="2023-09-05T00:00:00"/>
    <d v="2023-09-05T00:00:00"/>
    <n v="0"/>
    <s v="Custom"/>
    <n v="-350"/>
    <n v="-18375"/>
    <n v="153439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VITOL - LE"/>
    <n v="2308356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16 / 7 to 22 West"/>
    <n v="-400"/>
    <n v="-16132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368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8 / 1 x 24 West"/>
    <n v="-200"/>
    <n v="-67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53"/>
    <s v=""/>
    <s v="Sell"/>
    <x v="0"/>
    <s v=""/>
    <s v="4C Market"/>
    <s v="4C"/>
    <n v="202309"/>
    <x v="8"/>
    <s v="PWR-PHYS"/>
    <d v="2023-09-14T00:00:00"/>
    <d v="2023-09-14T00:00:00"/>
    <d v="2023-09-13T00:00:00"/>
    <n v="-25"/>
    <s v="6 x 16 / 7 to 22 West"/>
    <n v="-400"/>
    <n v="-190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55"/>
    <s v=""/>
    <s v="Sell"/>
    <x v="0"/>
    <s v=""/>
    <s v="4C Market"/>
    <s v="4C"/>
    <n v="202309"/>
    <x v="8"/>
    <s v="PWR-PHYS"/>
    <d v="2023-09-14T00:00:00"/>
    <d v="2023-09-14T00:00:00"/>
    <d v="2023-09-13T00:00:00"/>
    <n v="-25"/>
    <s v="6 x 8 / 1 x 24 West"/>
    <n v="-200"/>
    <n v="-84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83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000"/>
    <n v="153465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MONA"/>
    <s v="East"/>
    <s v="UT"/>
    <s v="Vitol Inc."/>
    <s v="VITOL WSPP"/>
    <s v="WSPP"/>
    <s v="F"/>
    <s v="Volume 12"/>
    <s v=""/>
    <s v="Meritt-Johnson"/>
    <s v=""/>
    <s v=""/>
  </r>
  <r>
    <n v="3209"/>
    <x v="0"/>
    <x v="0"/>
    <s v="VITOL - LE"/>
    <n v="2308906"/>
    <s v=""/>
    <s v="Sell"/>
    <x v="0"/>
    <s v=""/>
    <s v="BPAT.PACW (PPW) POR/POD"/>
    <s v="W MAIN"/>
    <n v="202309"/>
    <x v="8"/>
    <s v="PWR-PHYS"/>
    <d v="2023-09-17T00:00:00"/>
    <d v="2023-09-18T00:00:00"/>
    <d v="2023-09-15T00:00:00"/>
    <n v="-150"/>
    <s v="7 x 8 / 1 - 6, 23, 24 West"/>
    <n v="-2400"/>
    <n v="-648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PACW"/>
    <s v="West"/>
    <s v="OR"/>
    <s v="Vitol Inc."/>
    <s v="VITOL WSPP Schedule Q"/>
    <s v="WSPP"/>
    <s v="F"/>
    <s v="WSPP R.S. 6"/>
    <s v=""/>
    <s v="Meritt-Johnson"/>
    <s v=""/>
    <s v=""/>
  </r>
  <r>
    <n v="3209"/>
    <x v="0"/>
    <x v="0"/>
    <s v="VITOL - LE"/>
    <n v="2309176"/>
    <s v=""/>
    <s v="Sell"/>
    <x v="0"/>
    <s v=""/>
    <s v="BPAT.PACW (PPW) POR/POD"/>
    <s v="W MAIN"/>
    <n v="202309"/>
    <x v="8"/>
    <s v="PWR-PHYS"/>
    <d v="2023-09-19T00:00:00"/>
    <d v="2023-09-19T00:00:00"/>
    <d v="2023-09-18T00:00:00"/>
    <n v="-100"/>
    <s v="6 x 8 / 1 x 24 West"/>
    <n v="-800"/>
    <n v="-29128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PACW"/>
    <s v="West"/>
    <s v="OR"/>
    <s v="Vitol Inc."/>
    <s v="VITOL WSPP Schedule Q"/>
    <s v="WSPP"/>
    <s v="F"/>
    <s v="WSPP R.S. 6"/>
    <s v=""/>
    <s v="Meritt-Johnson"/>
    <s v="MID-C"/>
    <s v="ICE"/>
  </r>
  <r>
    <n v="577"/>
    <x v="0"/>
    <x v="0"/>
    <s v="WACMLAP - LE"/>
    <n v="2093113"/>
    <s v="NWPP Reserve Share"/>
    <s v="Sell"/>
    <x v="0"/>
    <s v=""/>
    <s v="NUT (PPW) POR/POD"/>
    <s v="NUT"/>
    <n v="202309"/>
    <x v="8"/>
    <s v="PWR-PHYS-RSE"/>
    <d v="2019-05-01T00:00:00"/>
    <d v="2025-12-31T00:00:00"/>
    <d v="2019-09-19T00:00:00"/>
    <n v="0"/>
    <s v="ATC West"/>
    <n v="-71"/>
    <n v="-4641.9799999999996"/>
    <n v="153750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310016"/>
    <s v=""/>
    <s v="Sell"/>
    <x v="0"/>
    <s v=""/>
    <s v="DJ (PPW) POR/POD"/>
    <s v="WYOEAST"/>
    <n v="202309"/>
    <x v="8"/>
    <s v="PWR-PHYS"/>
    <d v="2023-09-26T00:00:00"/>
    <d v="2023-09-26T00:00:00"/>
    <d v="2023-09-25T00:00:00"/>
    <n v="-20"/>
    <s v="6 x 16 / 7 to 22 West"/>
    <n v="-320"/>
    <n v="-16640"/>
    <n v="153436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09275"/>
    <s v="PCI Deal Key 564136"/>
    <s v="Sell"/>
    <x v="0"/>
    <s v=""/>
    <s v="FOURCORNE345 (CRCM) POR/POD"/>
    <s v="CRCM"/>
    <n v="202309"/>
    <x v="8"/>
    <s v="PWR-PHYS"/>
    <d v="2023-09-18T00:00:00"/>
    <d v="2023-09-18T00:00:00"/>
    <d v="2023-09-18T00:00:00"/>
    <n v="0"/>
    <s v="Custom"/>
    <n v="-9"/>
    <n v="-594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9768"/>
    <s v="PCI Deal Key 567636"/>
    <s v="Sell"/>
    <x v="0"/>
    <s v=""/>
    <s v="FOURCORNE345 (CRCM) POR/POD"/>
    <s v="CRCM"/>
    <n v="202309"/>
    <x v="8"/>
    <s v="PWR-PHYS"/>
    <d v="2023-09-21T00:00:00"/>
    <d v="2023-09-21T00:00:00"/>
    <d v="2023-09-21T00:00:00"/>
    <n v="-2.6296296296296302"/>
    <s v="Custom"/>
    <n v="-71"/>
    <n v="-4060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0226"/>
    <s v="PCI Deal Key 571161"/>
    <s v="Sell"/>
    <x v="0"/>
    <s v=""/>
    <s v="FOURCORNE345 (PPW) POR/POD"/>
    <s v="4C"/>
    <n v="202309"/>
    <x v="8"/>
    <s v="PWR-PHYS"/>
    <d v="2023-09-26T00:00:00"/>
    <d v="2023-09-26T00:00:00"/>
    <d v="2023-09-26T00:00:00"/>
    <n v="0"/>
    <s v="Custom"/>
    <n v="-95"/>
    <n v="-5700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0478"/>
    <s v=""/>
    <s v="Sell"/>
    <x v="0"/>
    <s v=""/>
    <s v="4C Market"/>
    <s v="4C"/>
    <n v="202309"/>
    <x v="8"/>
    <s v="PWR-PHYS"/>
    <d v="2023-09-29T00:00:00"/>
    <d v="2023-09-30T00:00:00"/>
    <d v="2023-09-28T00:00:00"/>
    <n v="-27.1875"/>
    <s v="Custom"/>
    <n v="-1305"/>
    <n v="-58725"/>
    <n v="153437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WAPACRS - LE"/>
    <n v="2310567"/>
    <s v="PCI Deal Key 574792"/>
    <s v="Sell"/>
    <x v="0"/>
    <s v=""/>
    <s v="GLENCANYON2 (PPW) POR/POD"/>
    <s v="Gcanyon"/>
    <n v="202309"/>
    <x v="8"/>
    <s v="PWR-PHYS"/>
    <d v="2023-09-28T00:00:00"/>
    <d v="2023-09-28T00:00:00"/>
    <d v="2023-09-28T00:00:00"/>
    <n v="0"/>
    <s v="Custom"/>
    <n v="-41"/>
    <n v="-2095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PS - LE"/>
    <n v="2311344"/>
    <s v="PCI Deal Key 580293"/>
    <s v="Sell"/>
    <x v="0"/>
    <s v=""/>
    <s v="FOURCORNE345 (AZPS) POR/POD"/>
    <s v="AZPS"/>
    <n v="202310"/>
    <x v="9"/>
    <s v="PWR-PHYS"/>
    <d v="2023-10-05T00:00:00"/>
    <d v="2023-10-05T00:00:00"/>
    <d v="2023-10-05T00:00:00"/>
    <n v="0"/>
    <s v="Custom"/>
    <n v="-100"/>
    <n v="-50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11611"/>
    <s v="PCI Deal Key 581998"/>
    <s v="Sell"/>
    <x v="0"/>
    <s v=""/>
    <s v="FOURCORNE345 (AZPS) POR/POD"/>
    <s v="AZPS"/>
    <n v="202310"/>
    <x v="9"/>
    <s v="PWR-PHYS"/>
    <d v="2023-10-07T00:00:00"/>
    <d v="2023-10-07T00:00:00"/>
    <d v="2023-10-07T00:00:00"/>
    <n v="0"/>
    <s v="Custom"/>
    <n v="-300"/>
    <n v="-150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11612"/>
    <s v="PCI Deal Key 582007"/>
    <s v="Sell"/>
    <x v="0"/>
    <s v=""/>
    <s v="FOURCORNE345 (AZPS) POR/POD"/>
    <s v="AZPS"/>
    <n v="202310"/>
    <x v="9"/>
    <s v="PWR-PHYS"/>
    <d v="2023-10-07T00:00:00"/>
    <d v="2023-10-07T00:00:00"/>
    <d v="2023-10-07T00:00:00"/>
    <n v="0"/>
    <s v="Custom"/>
    <n v="-100"/>
    <n v="-65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0T00:00:00"/>
    <n v="0"/>
    <s v="ATC West"/>
    <n v="-1"/>
    <n v="-61.76"/>
    <n v="154267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ASINEP - LE"/>
    <n v="2311131"/>
    <s v=""/>
    <s v="Sell"/>
    <x v="0"/>
    <s v=""/>
    <s v="DJ (PPW) POR/POD"/>
    <s v="WYOEAST"/>
    <n v="202310"/>
    <x v="9"/>
    <s v="PWR-PHYS"/>
    <d v="2023-10-05T00:00:00"/>
    <d v="2023-10-05T00:00:00"/>
    <d v="2023-10-04T00:00:00"/>
    <n v="-28.125"/>
    <s v="Custom"/>
    <n v="-675"/>
    <n v="-20250"/>
    <n v="154028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5506"/>
    <x v="0"/>
    <x v="0"/>
    <s v="BCHYDRO - LE"/>
    <n v="1335603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0T00:00:00"/>
    <n v="0"/>
    <s v="ATC West"/>
    <n v="-16"/>
    <n v="-1229.1199999999999"/>
    <n v="154262"/>
    <s v="Internal"/>
    <s v="Short-term Firm Whls"/>
    <s v="11_PWR_Actuals_Event"/>
    <s v="NSS-TRANS_TERM"/>
    <s v="NSS_TRANSACTIONS"/>
    <s v="BCHYDRO - BU"/>
    <s v="Accrual"/>
    <s v="7685"/>
    <s v="No"/>
    <s v="Non-Trading"/>
    <s v="Commodity"/>
    <s v="PACW"/>
    <s v="West"/>
    <s v="OR"/>
    <s v="British Columbia Hydro and Power Authority"/>
    <s v="BCHYDRO NWPP"/>
    <s v="S.A. 19"/>
    <s v="F"/>
    <s v="Volume 13"/>
    <s v=""/>
    <s v="Meritt-Johnson"/>
    <s v="MID-C"/>
    <s v="DOW JONES"/>
  </r>
  <r>
    <n v="3219"/>
    <x v="0"/>
    <x v="0"/>
    <s v="BHPL - LE"/>
    <n v="2310814"/>
    <s v=""/>
    <s v="Sell"/>
    <x v="0"/>
    <s v=""/>
    <s v="DJ (PPW) POR/POD"/>
    <s v="WYOEAST"/>
    <n v="202310"/>
    <x v="9"/>
    <s v="PWR-PHYS"/>
    <d v="2023-10-03T00:00:00"/>
    <d v="2023-10-03T00:00:00"/>
    <d v="2023-10-02T00:00:00"/>
    <n v="-18"/>
    <s v="6 x 16 / 7 to 22 West"/>
    <n v="-288"/>
    <n v="-8352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815"/>
    <s v=""/>
    <s v="Sell"/>
    <x v="0"/>
    <s v=""/>
    <s v="DJ (PPW) POR/POD"/>
    <s v="WYOEAST"/>
    <n v="202310"/>
    <x v="9"/>
    <s v="PWR-PHYS"/>
    <d v="2023-10-03T00:00:00"/>
    <d v="2023-10-03T00:00:00"/>
    <d v="2023-10-02T00:00:00"/>
    <n v="-18"/>
    <s v="6 x 8 / 1 x 24 West"/>
    <n v="-144"/>
    <n v="-3456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015"/>
    <s v=""/>
    <s v="Sell"/>
    <x v="0"/>
    <s v=""/>
    <s v="DJ (PPW) POR/POD"/>
    <s v="WYOEAST"/>
    <n v="202310"/>
    <x v="9"/>
    <s v="PWR-PHYS"/>
    <d v="2023-10-04T00:00:00"/>
    <d v="2023-10-04T00:00:00"/>
    <d v="2023-10-03T00:00:00"/>
    <n v="-50"/>
    <s v="6 x 16 / 7 to 22 West"/>
    <n v="-800"/>
    <n v="-24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132"/>
    <s v=""/>
    <s v="Sell"/>
    <x v="0"/>
    <s v=""/>
    <s v="DJ (PPW) POR/POD"/>
    <s v="WYOEAST"/>
    <n v="202310"/>
    <x v="9"/>
    <s v="PWR-PHYS"/>
    <d v="2023-10-05T00:00:00"/>
    <d v="2023-10-05T00:00:00"/>
    <d v="2023-10-04T00:00:00"/>
    <n v="-50"/>
    <s v="6 x 16 / 7 to 22 West"/>
    <n v="-800"/>
    <n v="-24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311841"/>
    <s v="PCI Deal Key 584492"/>
    <s v="Sell"/>
    <x v="0"/>
    <s v=""/>
    <s v="CRG (PRPA) POR/POD"/>
    <s v="PRPA"/>
    <n v="202310"/>
    <x v="9"/>
    <s v="PWR-PHYS"/>
    <d v="2023-10-10T00:00:00"/>
    <d v="2023-10-10T00:00:00"/>
    <d v="2023-10-10T00:00:00"/>
    <n v="0"/>
    <s v="Custom"/>
    <n v="-96"/>
    <n v="-624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CO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916"/>
    <s v=""/>
    <s v="Sell"/>
    <x v="0"/>
    <s v=""/>
    <s v="DJ (PPW) POR/POD"/>
    <s v="WYOEAST"/>
    <n v="202310"/>
    <x v="9"/>
    <s v="PWR-PHYS"/>
    <d v="2023-10-12T00:00:00"/>
    <d v="2023-10-12T00:00:00"/>
    <d v="2023-10-11T00:00:00"/>
    <n v="-50"/>
    <s v="6 x 16 / 7 to 22 West"/>
    <n v="-800"/>
    <n v="-32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148"/>
    <s v=""/>
    <s v="Sell"/>
    <x v="0"/>
    <s v=""/>
    <s v="DJ (PPW) POR/POD"/>
    <s v="WYOEAST"/>
    <n v="202310"/>
    <x v="9"/>
    <s v="PWR-PHYS"/>
    <d v="2023-10-16T00:00:00"/>
    <d v="2023-10-16T00:00:00"/>
    <d v="2023-10-13T00:00:00"/>
    <n v="-50"/>
    <s v="6 x 16 / 7 to 22 West"/>
    <n v="-800"/>
    <n v="-32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368"/>
    <s v=""/>
    <s v="Sell"/>
    <x v="0"/>
    <s v=""/>
    <s v="DJ (PPW) POR/POD"/>
    <s v="WYOEAST"/>
    <n v="202310"/>
    <x v="9"/>
    <s v="PWR-PHYS"/>
    <d v="2023-10-17T00:00:00"/>
    <d v="2023-10-17T00:00:00"/>
    <d v="2023-10-16T00:00:00"/>
    <n v="-50"/>
    <s v="6 x 16 / 7 to 22 West"/>
    <n v="-800"/>
    <n v="-3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394"/>
    <s v="PCI Deal Key 588712"/>
    <s v="Sell"/>
    <x v="0"/>
    <s v=""/>
    <s v="DJ (BHBE) POR/POD"/>
    <s v="BHBE"/>
    <n v="202310"/>
    <x v="9"/>
    <s v="PWR-PHYS"/>
    <d v="2023-10-16T00:00:00"/>
    <d v="2023-10-16T00:00:00"/>
    <d v="2023-10-16T00:00:00"/>
    <n v="-0.9"/>
    <s v="Custom"/>
    <n v="-20"/>
    <n v="-100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60"/>
    <s v="PCI Deal Key 588747"/>
    <s v="Sell"/>
    <x v="0"/>
    <s v=""/>
    <s v="DJ (LAPT) POR/POD"/>
    <s v="LAPT"/>
    <n v="202310"/>
    <x v="9"/>
    <s v="PWR-PHYS"/>
    <d v="2023-10-16T00:00:00"/>
    <d v="2023-10-16T00:00:00"/>
    <d v="2023-10-16T00:00:00"/>
    <n v="0"/>
    <s v="Custom"/>
    <n v="-25"/>
    <n v="-200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83"/>
    <s v=""/>
    <s v="Sell"/>
    <x v="0"/>
    <s v=""/>
    <s v="DJ (PPW) POR/POD"/>
    <s v="WYOEAST"/>
    <n v="202310"/>
    <x v="9"/>
    <s v="PWR-PHYS"/>
    <d v="2023-10-18T00:00:00"/>
    <d v="2023-10-18T00:00:00"/>
    <d v="2023-10-17T00:00:00"/>
    <n v="-100"/>
    <s v="6 x 16 / 7 to 22 West"/>
    <n v="-1600"/>
    <n v="-8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84"/>
    <s v=""/>
    <s v="Sell"/>
    <x v="0"/>
    <s v=""/>
    <s v="DJ (PPW) POR/POD"/>
    <s v="WYOEAST"/>
    <n v="202310"/>
    <x v="9"/>
    <s v="PWR-PHYS"/>
    <d v="2023-10-18T00:00:00"/>
    <d v="2023-10-18T00:00:00"/>
    <d v="2023-10-17T00:00:00"/>
    <n v="-100"/>
    <s v="6 x 8 / 1 x 24 West"/>
    <n v="-766"/>
    <n v="-3447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612"/>
    <s v=""/>
    <s v="Sell"/>
    <x v="0"/>
    <s v=""/>
    <s v="DJ (PPW) POR/POD"/>
    <s v="WYOEAST"/>
    <n v="202310"/>
    <x v="9"/>
    <s v="PWR-PHYS"/>
    <d v="2023-10-19T00:00:00"/>
    <d v="2023-10-19T00:00:00"/>
    <d v="2023-10-18T00:00:00"/>
    <n v="-50"/>
    <s v="6 x 16 / 7 to 22 West"/>
    <n v="-800"/>
    <n v="-3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613"/>
    <s v=""/>
    <s v="Sell"/>
    <x v="0"/>
    <s v=""/>
    <s v="DJ (PPW) POR/POD"/>
    <s v="WYOEAST"/>
    <n v="202310"/>
    <x v="9"/>
    <s v="PWR-PHYS"/>
    <d v="2023-10-19T00:00:00"/>
    <d v="2023-10-19T00:00:00"/>
    <d v="2023-10-18T00:00:00"/>
    <n v="-50"/>
    <s v="6 x 8 / 1 x 24 West"/>
    <n v="-400"/>
    <n v="-1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176"/>
    <s v=""/>
    <s v="Sell"/>
    <x v="0"/>
    <s v=""/>
    <s v="DJ (PPW) POR/POD"/>
    <s v="WYOEAST"/>
    <n v="202310"/>
    <x v="9"/>
    <s v="PWR-PHYS"/>
    <d v="2023-10-25T00:00:00"/>
    <d v="2023-10-25T00:00:00"/>
    <d v="2023-10-24T00:00:00"/>
    <n v="-55"/>
    <s v="6 x 16 / 7 to 22 West"/>
    <n v="-880"/>
    <n v="-396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329"/>
    <s v=""/>
    <s v="Sell"/>
    <x v="0"/>
    <s v=""/>
    <s v="DJ (PPW) POR/POD"/>
    <s v="WYOEAST"/>
    <n v="202310"/>
    <x v="9"/>
    <s v="PWR-PHYS"/>
    <d v="2023-10-26T00:00:00"/>
    <d v="2023-10-26T00:00:00"/>
    <d v="2023-10-25T00:00:00"/>
    <n v="-25"/>
    <s v="6 x 16 / 7 to 22 West"/>
    <n v="-400"/>
    <n v="-18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652"/>
    <s v=""/>
    <s v="Sell"/>
    <x v="0"/>
    <s v=""/>
    <s v="DJ (PPW) POR/POD"/>
    <s v="WYOEAST"/>
    <n v="202310"/>
    <x v="9"/>
    <s v="PWR-PHYS"/>
    <d v="2023-10-30T00:00:00"/>
    <d v="2023-10-30T00:00:00"/>
    <d v="2023-10-27T00:00:00"/>
    <n v="-50"/>
    <s v="6 x 16 / 7 to 22 West"/>
    <n v="-800"/>
    <n v="-4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964"/>
    <s v=""/>
    <s v="Sell"/>
    <x v="0"/>
    <s v=""/>
    <s v="DJ (PPW) POR/POD"/>
    <s v="WYOEAST"/>
    <n v="202310"/>
    <x v="9"/>
    <s v="PWR-PHYS"/>
    <d v="2023-10-31T00:00:00"/>
    <d v="2023-10-31T00:00:00"/>
    <d v="2023-10-30T00:00:00"/>
    <n v="-50"/>
    <s v="6 x 16 / 7 to 22 West"/>
    <n v="-800"/>
    <n v="-4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10611"/>
    <s v=""/>
    <s v="Sell"/>
    <x v="0"/>
    <s v=""/>
    <s v="MIDC NWS Market"/>
    <s v="MIDC NWS"/>
    <n v="202310"/>
    <x v="9"/>
    <s v="PWR-PHYS"/>
    <d v="2023-10-01T00:00:00"/>
    <d v="2023-10-01T00:00:00"/>
    <d v="2023-09-29T00:00:00"/>
    <n v="-66.666666666666686"/>
    <s v="Custom"/>
    <n v="-1600"/>
    <n v="-40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165"/>
    <s v=""/>
    <s v="Sell"/>
    <x v="0"/>
    <s v=""/>
    <s v="MIDC NWS Market"/>
    <s v="MIDC NWS"/>
    <n v="202310"/>
    <x v="9"/>
    <s v="PWR-PHYS"/>
    <d v="2023-10-15T00:00:00"/>
    <d v="2023-10-15T00:00:00"/>
    <d v="2023-10-13T00:00:00"/>
    <n v="-75"/>
    <s v="Custom"/>
    <n v="-1800"/>
    <n v="-10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496"/>
    <s v=""/>
    <s v="Sell"/>
    <x v="0"/>
    <s v=""/>
    <s v="MIDC NWS Market"/>
    <s v="MIDC NWS"/>
    <n v="202310"/>
    <x v="9"/>
    <s v="PWR-PHYS"/>
    <d v="2023-10-18T00:00:00"/>
    <d v="2023-10-18T00:00:00"/>
    <d v="2023-10-17T00:00:00"/>
    <n v="-50"/>
    <s v="6 x 16 / 7 to 22 West"/>
    <n v="-800"/>
    <n v="-8766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501"/>
    <s v=""/>
    <s v="Sell"/>
    <x v="0"/>
    <s v=""/>
    <s v="MIDC NWS Market"/>
    <s v="MIDC NWS"/>
    <n v="202310"/>
    <x v="9"/>
    <s v="PWR-PHYS"/>
    <d v="2023-10-18T00:00:00"/>
    <d v="2023-10-18T00:00:00"/>
    <d v="2023-10-17T00:00:00"/>
    <n v="-66.666666666666686"/>
    <s v="Custom"/>
    <n v="-1600"/>
    <n v="-136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614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16 / 7 to 22 West"/>
    <n v="-800"/>
    <n v="-86008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15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8 / 1 x 24 West"/>
    <n v="-400"/>
    <n v="-2564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16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8 / 1 x 24 West"/>
    <n v="-400"/>
    <n v="-2584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26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300"/>
    <s v="Solar Peak West (9-16)"/>
    <n v="-2400"/>
    <n v="-20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777"/>
    <s v=""/>
    <s v="Sell"/>
    <x v="0"/>
    <s v=""/>
    <s v="MIDC NWS Market"/>
    <s v="MIDC NWS"/>
    <n v="202310"/>
    <x v="9"/>
    <s v="PWR-PHYS"/>
    <d v="2023-10-20T00:00:00"/>
    <d v="2023-10-20T00:00:00"/>
    <d v="2023-10-19T00:00:00"/>
    <n v="-100"/>
    <s v="Custom"/>
    <n v="-2400"/>
    <n v="-20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778"/>
    <s v=""/>
    <s v="Sell"/>
    <x v="0"/>
    <s v=""/>
    <s v="MIDC NWS Market"/>
    <s v="MIDC NWS"/>
    <n v="202310"/>
    <x v="9"/>
    <s v="PWR-PHYS"/>
    <d v="2023-10-21T00:00:00"/>
    <d v="2023-10-21T00:00:00"/>
    <d v="2023-10-19T00:00:00"/>
    <n v="-100"/>
    <s v="Custom"/>
    <n v="-2400"/>
    <n v="-16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947"/>
    <s v=""/>
    <s v="Sell"/>
    <x v="0"/>
    <s v=""/>
    <s v="MIDC NWS Market"/>
    <s v="MIDC NWS"/>
    <n v="202310"/>
    <x v="9"/>
    <s v="PWR-PHYS"/>
    <d v="2023-10-22T00:00:00"/>
    <d v="2023-10-22T00:00:00"/>
    <d v="2023-10-20T00:00:00"/>
    <n v="-75"/>
    <s v="Custom"/>
    <n v="-1800"/>
    <n v="-63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110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50"/>
    <s v="6 x 16 / 7 to 22 West"/>
    <n v="-800"/>
    <n v="-789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116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50"/>
    <s v="6 x 16 / 7 to 22 West"/>
    <n v="-800"/>
    <n v="-781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118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33.333333333333293"/>
    <s v="Custom"/>
    <n v="-800"/>
    <n v="-6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348"/>
    <s v="PCI Deal Key 595669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250"/>
    <n v="-31250"/>
    <n v="154232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507"/>
    <s v=""/>
    <s v="Sell"/>
    <x v="0"/>
    <s v=""/>
    <s v="MIDC NWS Market"/>
    <s v="MIDC NWS"/>
    <n v="202310"/>
    <x v="9"/>
    <s v="PWR-PHYS"/>
    <d v="2023-10-27T00:00:00"/>
    <d v="2023-10-28T00:00:00"/>
    <d v="2023-10-26T00:00:00"/>
    <n v="-50"/>
    <s v="6 x 8 / 1 x 24 West"/>
    <n v="-800"/>
    <n v="-1185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523"/>
    <s v=""/>
    <s v="Sell"/>
    <x v="0"/>
    <s v=""/>
    <s v="MIDC NWS Market"/>
    <s v="MIDC NWS"/>
    <n v="202310"/>
    <x v="9"/>
    <s v="PWR-PHYS"/>
    <d v="2023-10-27T00:00:00"/>
    <d v="2023-10-28T00:00:00"/>
    <d v="2023-10-26T00:00:00"/>
    <n v="-50"/>
    <s v="6 x 8 / 1 x 24 West"/>
    <n v="-800"/>
    <n v="-1185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525"/>
    <s v=""/>
    <s v="Sell"/>
    <x v="0"/>
    <s v=""/>
    <s v="MIDC NWS Market"/>
    <s v="MIDC NWS"/>
    <n v="202310"/>
    <x v="9"/>
    <s v="PWR-PHYS"/>
    <d v="2023-10-28T00:00:00"/>
    <d v="2023-10-28T00:00:00"/>
    <d v="2023-10-26T00:00:00"/>
    <n v="-33.333333333333293"/>
    <s v="Custom"/>
    <n v="-800"/>
    <n v="-140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677"/>
    <s v=""/>
    <s v="Sell"/>
    <x v="0"/>
    <s v=""/>
    <s v="MIDC NWS Market"/>
    <s v="MIDC NWS"/>
    <n v="202310"/>
    <x v="9"/>
    <s v="PWR-PHYS"/>
    <d v="2023-10-29T00:00:00"/>
    <d v="2023-10-29T00:00:00"/>
    <d v="2023-10-27T00:00:00"/>
    <n v="-20.8333333333333"/>
    <s v="Custom"/>
    <n v="-1000"/>
    <n v="-125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699"/>
    <s v=""/>
    <s v="Sell"/>
    <x v="0"/>
    <s v=""/>
    <s v="MIDC NWS Market"/>
    <s v="MIDC NWS"/>
    <n v="202310"/>
    <x v="9"/>
    <s v="PWR-PHYS"/>
    <d v="2023-10-30T00:00:00"/>
    <d v="2023-10-30T00:00:00"/>
    <d v="2023-10-27T00:00:00"/>
    <n v="-25"/>
    <s v="Custom"/>
    <n v="-600"/>
    <n v="-7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CALPINE - LE"/>
    <n v="2311122"/>
    <s v="PCI Deal Key 577756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86"/>
    <n v="-3870"/>
    <n v="15405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312326"/>
    <s v="PCI Deal Key 587833"/>
    <s v="Sell"/>
    <x v="0"/>
    <s v=""/>
    <s v="BPAT.PACW (BPAT) POR/POD"/>
    <s v="BPAT"/>
    <n v="202310"/>
    <x v="9"/>
    <s v="PWR-PHYS"/>
    <d v="2023-10-14T00:00:00"/>
    <d v="2023-10-14T00:00:00"/>
    <d v="2023-10-14T00:00:00"/>
    <n v="0"/>
    <s v="Custom"/>
    <n v="-50"/>
    <n v="-3500"/>
    <n v="15405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LATPUD - LE"/>
    <n v="2312170"/>
    <s v="PCI Deal Key 587656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81"/>
    <n v="-4555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2338"/>
    <s v="PCI Deal Key 587852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16"/>
    <n v="-640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2534"/>
    <s v="PCI Deal Key 589605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10"/>
    <n v="-650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11078"/>
    <s v="PCI Deal Key 577720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25"/>
    <n v="-1500"/>
    <n v="154047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5"/>
    <x v="0"/>
    <x v="0"/>
    <s v="DPI - LE"/>
    <n v="2312442"/>
    <s v="PCI Deal Key 588730"/>
    <s v="Sell"/>
    <x v="0"/>
    <s v=""/>
    <s v="MDWP (LDWP) POR/POD"/>
    <s v="LDWP"/>
    <n v="202310"/>
    <x v="9"/>
    <s v="PWR-PHYS"/>
    <d v="2023-10-16T00:00:00"/>
    <d v="2023-10-16T00:00:00"/>
    <d v="2023-10-16T00:00:00"/>
    <n v="-0.81632653061224503"/>
    <s v="Custom"/>
    <n v="-40"/>
    <n v="-2400"/>
    <n v="154231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LPASO - LE"/>
    <n v="2312223"/>
    <s v="PCI Deal Key 587735"/>
    <s v="Sell"/>
    <x v="0"/>
    <s v=""/>
    <s v="PALOVERDE500 (AZPS) POR/POD"/>
    <s v="AZPS"/>
    <n v="202212"/>
    <x v="9"/>
    <s v="PWR-PHYS"/>
    <d v="2022-12-19T00:00:00"/>
    <d v="2022-12-19T00:00:00"/>
    <d v="2023-10-13T00:00:00"/>
    <n v="-2.5769230769230798"/>
    <s v="Custom"/>
    <n v="-67"/>
    <n v="-7400.82"/>
    <n v="15426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05"/>
    <x v="0"/>
    <x v="0"/>
    <s v="ENRGKEEP - LE"/>
    <n v="2313361"/>
    <s v=""/>
    <s v="Sell"/>
    <x v="0"/>
    <s v=""/>
    <s v="MONA Market"/>
    <s v="MONA"/>
    <n v="202310"/>
    <x v="9"/>
    <s v="PWR-PHYS-ICE"/>
    <d v="2023-10-26T00:00:00"/>
    <d v="2023-10-26T00:00:00"/>
    <d v="2023-10-25T00:00:00"/>
    <n v="-25"/>
    <s v="6 x 8 / 1 x 24 West"/>
    <n v="-200"/>
    <n v="-13400"/>
    <n v="154258"/>
    <s v="Internal"/>
    <s v="Short-term Firm Whls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12159"/>
    <s v="PCI Deal Key 587620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195"/>
    <n v="-1085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305"/>
    <s v="PCI Deal Key 587823"/>
    <s v="Sell"/>
    <x v="0"/>
    <s v=""/>
    <s v="BPAT.PACW (BPAT) POR/POD"/>
    <s v="BPAT"/>
    <n v="202310"/>
    <x v="9"/>
    <s v="PWR-PHYS"/>
    <d v="2023-10-14T00:00:00"/>
    <d v="2023-10-14T00:00:00"/>
    <d v="2023-10-14T00:00:00"/>
    <n v="0"/>
    <s v="Custom"/>
    <n v="-18"/>
    <n v="-72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337"/>
    <s v="PCI Deal Key 587850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59"/>
    <n v="-236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522"/>
    <s v="PCI Deal Key 589577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140"/>
    <n v="-910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10"/>
    <x v="9"/>
    <s v="PWR-PHYS-RSE"/>
    <d v="2015-10-08T00:00:00"/>
    <d v="2025-12-31T00:00:00"/>
    <d v="2015-11-19T00:00:00"/>
    <n v="0"/>
    <s v="ATC West"/>
    <n v="-32"/>
    <n v="-3411.74"/>
    <n v="154261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10"/>
    <x v="9"/>
    <s v="PWR-PHYS-RSE"/>
    <d v="2015-10-08T00:00:00"/>
    <d v="2025-12-31T00:00:00"/>
    <d v="2015-11-19T00:00:00"/>
    <n v="0"/>
    <s v="ATC West"/>
    <n v="0"/>
    <n v="-3133.52"/>
    <n v="15438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GUZMAN - LE"/>
    <n v="2315107"/>
    <s v="PCI Deal Key 607950"/>
    <s v="Sell"/>
    <x v="0"/>
    <s v=""/>
    <s v="MIDC (PPW) POR/POD"/>
    <s v="MID-C"/>
    <n v="202310"/>
    <x v="9"/>
    <s v="PWR-PHYS"/>
    <d v="2023-10-31T00:00:00"/>
    <d v="2023-10-31T00:00:00"/>
    <d v="2023-11-08T00:00:00"/>
    <n v="0"/>
    <s v="Custom"/>
    <n v="-12"/>
    <n v="-1473.12"/>
    <n v="154316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PACW"/>
    <s v="West"/>
    <s v="WA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311252"/>
    <s v="PCI Deal Key 579345"/>
    <s v="Sell"/>
    <x v="0"/>
    <s v=""/>
    <s v="BPAT.PACW (BPAT) POR/POD"/>
    <s v="BPAT"/>
    <n v="202310"/>
    <x v="9"/>
    <s v="PWR-PHYS"/>
    <d v="2023-10-04T00:00:00"/>
    <d v="2023-10-04T00:00:00"/>
    <d v="2023-10-04T00:00:00"/>
    <n v="-1"/>
    <s v="Custom"/>
    <n v="-25"/>
    <n v="-1875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609"/>
    <s v="PCI Deal Key 581992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250"/>
    <n v="-117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981"/>
    <s v="PCI Deal Key 585462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150"/>
    <n v="-95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993"/>
    <s v="PCI Deal Key 585473"/>
    <s v="Sell"/>
    <x v="0"/>
    <s v=""/>
    <s v="BPAT.PACW (BPAT) POR/POD"/>
    <s v="BPAT"/>
    <n v="202310"/>
    <x v="9"/>
    <s v="PWR-PHYS"/>
    <d v="2023-10-12T00:00:00"/>
    <d v="2023-10-12T00:00:00"/>
    <d v="2023-10-12T00:00:00"/>
    <n v="0"/>
    <s v="Custom"/>
    <n v="-75"/>
    <n v="-450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356"/>
    <s v="PCI Deal Key 587862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39"/>
    <n v="-312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367"/>
    <s v="PCI Deal Key 588633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40"/>
    <n v="-360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517"/>
    <s v="PCI Deal Key 589560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50"/>
    <n v="-37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3359"/>
    <s v="PCI Deal Key 595688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940"/>
    <n v="-148575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5"/>
    <x v="0"/>
    <x v="0"/>
    <s v="MACENRG - LE"/>
    <n v="2241081"/>
    <s v=""/>
    <s v="Sell"/>
    <x v="0"/>
    <s v=""/>
    <s v="BRDY (PPW) POR/POD"/>
    <s v="Brady"/>
    <n v="202205"/>
    <x v="9"/>
    <s v="PWR-PHYS"/>
    <d v="2022-05-05T00:00:00"/>
    <d v="2022-05-05T00:00:00"/>
    <d v="2022-05-04T00:00:00"/>
    <n v="-10"/>
    <s v="6 x 16 / 7 to 22 West"/>
    <n v="-58"/>
    <n v="-4930"/>
    <n v="1541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307636"/>
    <s v=""/>
    <s v="Sell"/>
    <x v="0"/>
    <s v=""/>
    <s v="BRDY (PPW) POR/POD"/>
    <s v="Brady"/>
    <n v="202309"/>
    <x v="9"/>
    <s v="PWR-PHYS"/>
    <d v="2023-09-06T00:00:00"/>
    <d v="2023-09-06T00:00:00"/>
    <d v="2023-09-05T00:00:00"/>
    <n v="-3.125"/>
    <s v="Custom"/>
    <n v="-25"/>
    <n v="-1250"/>
    <n v="154300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315114"/>
    <s v="PCI Deal Key 607982"/>
    <s v="Sell"/>
    <x v="0"/>
    <s v=""/>
    <s v="MDWP (PPW) POR/POD"/>
    <s v="MONA"/>
    <n v="202310"/>
    <x v="9"/>
    <s v="PWR-PHYS"/>
    <d v="2023-10-18T00:00:00"/>
    <d v="2023-10-18T00:00:00"/>
    <d v="2023-11-08T00:00:00"/>
    <n v="0"/>
    <s v="Custom"/>
    <n v="-4"/>
    <n v="-439.4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5115"/>
    <s v="PCI Deal Key 607996"/>
    <s v="Sell"/>
    <x v="0"/>
    <s v=""/>
    <s v="MDWP (PPW) POR/POD"/>
    <s v="MONA"/>
    <n v="202310"/>
    <x v="9"/>
    <s v="PWR-PHYS"/>
    <d v="2023-10-19T00:00:00"/>
    <d v="2023-10-19T00:00:00"/>
    <d v="2023-11-08T00:00:00"/>
    <n v="0"/>
    <s v="Custom"/>
    <n v="-2"/>
    <n v="-266.98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5118"/>
    <s v="PCI Deal Key 607999"/>
    <s v="Sell"/>
    <x v="0"/>
    <s v=""/>
    <s v="MDWP (PPW) POR/POD"/>
    <s v="MONA"/>
    <n v="202310"/>
    <x v="9"/>
    <s v="PWR-PHYS"/>
    <d v="2023-10-31T00:00:00"/>
    <d v="2023-10-31T00:00:00"/>
    <d v="2023-11-08T00:00:00"/>
    <n v="0"/>
    <s v="Custom"/>
    <n v="-20"/>
    <n v="-2100.13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62244"/>
    <s v=""/>
    <s v="Sell"/>
    <x v="0"/>
    <s v=""/>
    <s v="4C Market"/>
    <s v="4C"/>
    <n v="202210"/>
    <x v="9"/>
    <s v="PWR-PHYS"/>
    <d v="2022-10-01T00:00:00"/>
    <d v="2022-12-31T00:00:00"/>
    <d v="2022-09-08T00:00:00"/>
    <n v="-25"/>
    <s v="6 x 16 / 7 to 22 West"/>
    <n v="-125"/>
    <n v="-11125"/>
    <n v="154187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1059"/>
    <s v="Bookout tags BP13273/BP13274"/>
    <s v="Sell"/>
    <x v="0"/>
    <s v=""/>
    <s v="MONA Market"/>
    <s v="MONA"/>
    <n v="202209"/>
    <x v="9"/>
    <s v="PWR-PHYS"/>
    <d v="2022-09-02T00:00:00"/>
    <d v="2022-09-02T00:00:00"/>
    <d v="2022-11-09T00:00:00"/>
    <n v="-0.1875"/>
    <s v="Custom"/>
    <n v="-9"/>
    <n v="-4500"/>
    <n v="154281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13459"/>
    <s v="PCI Deal Key 595807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68"/>
    <n v="-10880"/>
    <n v="154126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SCG - LE"/>
    <n v="2313399"/>
    <s v="PCI Deal Key 595771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35"/>
    <n v="-700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15"/>
    <s v="PCI Deal Key 596757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30"/>
    <n v="-70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18"/>
    <s v="PCI Deal Key 596755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70"/>
    <n v="-164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20"/>
    <s v="PCI Deal Key 596780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50"/>
    <n v="-92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3T00:00:00"/>
    <n v="0"/>
    <s v="ATC West"/>
    <n v="-5"/>
    <n v="-308.8"/>
    <n v="154263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5"/>
    <x v="0"/>
    <x v="0"/>
    <s v="NWCORP - LE"/>
    <n v="2313095"/>
    <s v="PCI Deal Key 592963"/>
    <s v="Sell"/>
    <x v="0"/>
    <s v=""/>
    <s v="BRDY (IPCO) POR/POD"/>
    <s v="IPCO"/>
    <n v="202310"/>
    <x v="9"/>
    <s v="PWR-PHYS"/>
    <d v="2023-10-22T00:00:00"/>
    <d v="2023-10-22T00:00:00"/>
    <d v="2023-10-22T00:00:00"/>
    <n v="-2"/>
    <s v="Custom"/>
    <n v="-50"/>
    <n v="-2500"/>
    <n v="15415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IPCO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310999"/>
    <s v="PCI Deal Key 576848"/>
    <s v="Sell"/>
    <x v="0"/>
    <s v=""/>
    <s v="BPAT.PACW (BPAT) POR/POD"/>
    <s v="BPAT"/>
    <n v="202310"/>
    <x v="9"/>
    <s v="PWR-PHYS"/>
    <d v="2023-10-02T00:00:00"/>
    <d v="2023-10-02T00:00:00"/>
    <d v="2023-10-02T00:00:00"/>
    <n v="0"/>
    <s v="Custom"/>
    <n v="-75"/>
    <n v="-30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1123"/>
    <s v="PCI Deal Key 577759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50"/>
    <n v="-25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3089"/>
    <s v="PCI Deal Key 592957"/>
    <s v="Sell"/>
    <x v="0"/>
    <s v=""/>
    <s v="BPAT.PACW (BPAT) POR/POD"/>
    <s v="BPAT"/>
    <n v="202310"/>
    <x v="9"/>
    <s v="PWR-PHYS"/>
    <d v="2023-10-22T00:00:00"/>
    <d v="2023-10-22T00:00:00"/>
    <d v="2023-10-22T00:00:00"/>
    <n v="0"/>
    <s v="Custom"/>
    <n v="-100"/>
    <n v="-52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0"/>
    <x v="9"/>
    <s v="PWR-PHYS"/>
    <d v="2023-10-01T00:00:00"/>
    <d v="2023-12-31T00:00:00"/>
    <d v="2023-07-21T00:00:00"/>
    <n v="-3"/>
    <s v="ATC West"/>
    <n v="-2232"/>
    <n v="-129456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7647"/>
    <s v=""/>
    <s v="Sell"/>
    <x v="0"/>
    <s v=""/>
    <s v="BRDY (PPW) POR/POD"/>
    <s v="Brady"/>
    <n v="202310"/>
    <x v="9"/>
    <s v="PWR-PHYS"/>
    <d v="2023-10-01T00:00:00"/>
    <d v="2023-10-31T00:00:00"/>
    <d v="2023-09-05T00:00:00"/>
    <n v="-25"/>
    <s v="6 x 8 / 1 x 24 West"/>
    <n v="-8181"/>
    <n v="-458136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0"/>
    <x v="9"/>
    <s v="PWR-PHYS"/>
    <d v="2023-10-01T00:00:00"/>
    <d v="2023-12-31T00:00:00"/>
    <d v="2023-09-13T00:00:00"/>
    <n v="-2"/>
    <s v="ATC West"/>
    <n v="-1488"/>
    <n v="-87792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811"/>
    <s v=""/>
    <s v="Sell"/>
    <x v="0"/>
    <s v=""/>
    <s v="JBSN (PPW) POR/POD"/>
    <s v="JBRIDGER"/>
    <n v="202310"/>
    <x v="9"/>
    <s v="PWR-PHYS"/>
    <d v="2023-10-03T00:00:00"/>
    <d v="2023-10-03T00:00:00"/>
    <d v="2023-10-02T00:00:00"/>
    <n v="-50"/>
    <s v="6 x 16 / 7 to 22 West"/>
    <n v="-800"/>
    <n v="-28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813"/>
    <s v=""/>
    <s v="Sell"/>
    <x v="0"/>
    <s v=""/>
    <s v="JBSN (PPW) POR/POD"/>
    <s v="JBRIDGER"/>
    <n v="202310"/>
    <x v="9"/>
    <s v="PWR-PHYS"/>
    <d v="2023-10-03T00:00:00"/>
    <d v="2023-10-03T00:00:00"/>
    <d v="2023-10-02T00:00:00"/>
    <n v="-50"/>
    <s v="6 x 8 / 1 x 24 West"/>
    <n v="-400"/>
    <n v="-12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1031"/>
    <s v=""/>
    <s v="Sell"/>
    <x v="0"/>
    <s v=""/>
    <s v="JBSN (PPW) POR/POD"/>
    <s v="JBRIDGER"/>
    <n v="202310"/>
    <x v="9"/>
    <s v="PWR-PHYS"/>
    <d v="2023-10-04T00:00:00"/>
    <d v="2023-10-04T00:00:00"/>
    <d v="2023-10-03T00:00:00"/>
    <n v="-25"/>
    <s v="Solar Peak West (9-16)"/>
    <n v="-200"/>
    <n v="-56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1915"/>
    <s v=""/>
    <s v="Sell"/>
    <x v="0"/>
    <s v=""/>
    <s v="JBSN (PPW) POR/POD"/>
    <s v="JBRIDGER"/>
    <n v="202310"/>
    <x v="9"/>
    <s v="PWR-PHYS"/>
    <d v="2023-10-12T00:00:00"/>
    <d v="2023-10-12T00:00:00"/>
    <d v="2023-10-11T00:00:00"/>
    <n v="-18.75"/>
    <s v="Custom"/>
    <n v="-450"/>
    <n v="-1575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022"/>
    <s v="PCI Deal Key 579272"/>
    <s v="Sell"/>
    <x v="0"/>
    <s v=""/>
    <s v="BRDY (IPCO) POR/POD"/>
    <s v="IPCO"/>
    <n v="202310"/>
    <x v="9"/>
    <s v="PWR-PHYS"/>
    <d v="2023-10-04T00:00:00"/>
    <d v="2023-10-04T00:00:00"/>
    <d v="2023-10-12T00:00:00"/>
    <n v="-0.54858934169278994"/>
    <s v="Custom"/>
    <n v="-175"/>
    <n v="-6350"/>
    <n v="15437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162"/>
    <s v=""/>
    <s v="Sell"/>
    <x v="0"/>
    <s v=""/>
    <s v="BRDY (PPW) POR/POD"/>
    <s v="Brady"/>
    <n v="202310"/>
    <x v="9"/>
    <s v="PWR-PHYS"/>
    <d v="2023-10-15T00:00:00"/>
    <d v="2023-10-16T00:00:00"/>
    <d v="2023-10-13T00:00:00"/>
    <n v="-25"/>
    <s v="6 x 8 / 1 x 24 West"/>
    <n v="-800"/>
    <n v="-496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784"/>
    <s v=""/>
    <s v="Sell"/>
    <x v="0"/>
    <s v=""/>
    <s v="BRDY (PPW) POR/POD"/>
    <s v="Brady"/>
    <n v="202310"/>
    <x v="9"/>
    <s v="PWR-PHYS"/>
    <d v="2023-10-20T00:00:00"/>
    <d v="2023-10-21T00:00:00"/>
    <d v="2023-10-19T00:00:00"/>
    <n v="-25"/>
    <s v="6 x 16 / 7 to 22 West"/>
    <n v="-800"/>
    <n v="-712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177"/>
    <s v=""/>
    <s v="Sell"/>
    <x v="0"/>
    <s v=""/>
    <s v="JBSN (PPW) POR/POD"/>
    <s v="JBRIDGER"/>
    <n v="202310"/>
    <x v="9"/>
    <s v="PWR-PHYS"/>
    <d v="2023-10-25T00:00:00"/>
    <d v="2023-10-25T00:00:00"/>
    <d v="2023-10-24T00:00:00"/>
    <n v="-25"/>
    <s v="6 x 16 / 7 to 22 West"/>
    <n v="-400"/>
    <n v="-24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13358"/>
    <s v="PCI Deal Key 595686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00"/>
    <n v="-15750"/>
    <n v="15437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OR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13375"/>
    <s v=""/>
    <s v="Sell"/>
    <x v="0"/>
    <s v=""/>
    <s v="JBSN (PPW) POR/POD"/>
    <s v="JBRIDGER"/>
    <n v="202310"/>
    <x v="9"/>
    <s v="PWR-PHYS"/>
    <d v="2023-10-26T00:00:00"/>
    <d v="2023-10-26T00:00:00"/>
    <d v="2023-10-25T00:00:00"/>
    <n v="-5.5555555555555598"/>
    <s v="Custom"/>
    <n v="-400"/>
    <n v="-37865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539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50"/>
    <s v="6 x 16 / 7 to 22 West"/>
    <n v="-1600"/>
    <n v="-1152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540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25"/>
    <s v="6 x 8 / 1 x 24 West"/>
    <n v="-400"/>
    <n v="-28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685"/>
    <s v=""/>
    <s v="Sell"/>
    <x v="0"/>
    <s v=""/>
    <s v="JBSN (PPW) POR/POD"/>
    <s v="JBRIDGER"/>
    <n v="202310"/>
    <x v="9"/>
    <s v="PWR-PHYS"/>
    <d v="2023-10-29T00:00:00"/>
    <d v="2023-10-30T00:00:00"/>
    <d v="2023-10-27T00:00:00"/>
    <n v="-25"/>
    <s v="6 x 8 / 1 x 24 West"/>
    <n v="-795"/>
    <n v="-59625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11253"/>
    <s v="PCI Deal Key 579347"/>
    <s v="Sell"/>
    <x v="0"/>
    <s v=""/>
    <s v="FOURCORNE345 (AZPS) POR/POD"/>
    <s v="AZPS"/>
    <n v="202310"/>
    <x v="9"/>
    <s v="PWR-PHYS"/>
    <d v="2023-10-04T00:00:00"/>
    <d v="2023-10-04T00:00:00"/>
    <d v="2023-10-04T00:00:00"/>
    <n v="0"/>
    <s v="Custom"/>
    <n v="-55"/>
    <n v="-5500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16"/>
    <s v="PCI Deal Key 600719"/>
    <s v="Sell"/>
    <x v="0"/>
    <s v=""/>
    <s v="FOURCORNE345 (AZPS) POR/POD"/>
    <s v="AZPS"/>
    <n v="202310"/>
    <x v="9"/>
    <s v="PWR-PHYS"/>
    <d v="2023-10-31T00:00:00"/>
    <d v="2023-10-31T00:00:00"/>
    <d v="2023-10-31T00:00:00"/>
    <n v="0"/>
    <s v="Custom"/>
    <n v="-135"/>
    <n v="-11775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35"/>
    <s v="PCI Deal Key 600724"/>
    <s v="Sell"/>
    <x v="0"/>
    <s v=""/>
    <s v="FOURCORNE345 (PNM) POR/POD"/>
    <s v="PNM"/>
    <n v="202310"/>
    <x v="9"/>
    <s v="PWR-PHYS"/>
    <d v="2023-10-31T00:00:00"/>
    <d v="2023-10-31T00:00:00"/>
    <d v="2023-10-31T00:00:00"/>
    <n v="0"/>
    <s v="Custom"/>
    <n v="-85"/>
    <n v="-7650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11664"/>
    <s v="PCI Deal Key 582042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30"/>
    <n v="-92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6"/>
    <s v="PCI Deal Key 582055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450"/>
    <n v="-18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7"/>
    <s v="PCI Deal Key 582061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25"/>
    <n v="-1012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8"/>
    <s v="PCI Deal Key 582071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25"/>
    <n v="-1012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20"/>
    <s v="PCI Deal Key 584403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24"/>
    <s v="PCI Deal Key 584417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33"/>
    <s v="PCI Deal Key 584443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35"/>
    <s v="PCI Deal Key 584477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200"/>
    <n v="-11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2169"/>
    <s v="PCI Deal Key 587641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1425"/>
    <n v="-72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2383"/>
    <s v="PCI Deal Key 588655"/>
    <s v="Sell"/>
    <x v="0"/>
    <s v=""/>
    <s v="BORA (IPCO) POR/POD"/>
    <s v="IPCO"/>
    <n v="202310"/>
    <x v="9"/>
    <s v="PWR-PHYS"/>
    <d v="2023-10-16T00:00:00"/>
    <d v="2023-10-16T00:00:00"/>
    <d v="2023-10-16T00:00:00"/>
    <n v="-7.6923076923076898"/>
    <s v="Custom"/>
    <n v="-200"/>
    <n v="-8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2393"/>
    <s v="PCI Deal Key 588710"/>
    <s v="Sell"/>
    <x v="0"/>
    <s v=""/>
    <s v="MDWP (LDWP) POR/POD"/>
    <s v="LDWP"/>
    <n v="202310"/>
    <x v="9"/>
    <s v="PWR-PHYS"/>
    <d v="2023-10-16T00:00:00"/>
    <d v="2023-10-16T00:00:00"/>
    <d v="2023-10-16T00:00:00"/>
    <n v="-4"/>
    <s v="Custom"/>
    <n v="-100"/>
    <n v="-5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2668"/>
    <s v="PCI Deal Key 591038"/>
    <s v="Sell"/>
    <x v="0"/>
    <s v=""/>
    <s v="BRDY (IPCO) POR/POD"/>
    <s v="IPCO"/>
    <n v="202310"/>
    <x v="9"/>
    <s v="PWR-PHYS"/>
    <d v="2023-10-18T00:00:00"/>
    <d v="2023-10-18T00:00:00"/>
    <d v="2023-10-18T00:00:00"/>
    <n v="-0.61855670103092797"/>
    <s v="Custom"/>
    <n v="-60"/>
    <n v="-39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4"/>
    <s v="PCI Deal Key 595609"/>
    <s v="Sell"/>
    <x v="0"/>
    <s v=""/>
    <s v="BORA (IPCO) POR/POD"/>
    <s v="IPCO"/>
    <n v="202310"/>
    <x v="9"/>
    <s v="PWR-PHYS"/>
    <d v="2023-10-25T00:00:00"/>
    <d v="2023-10-25T00:00:00"/>
    <d v="2023-10-25T00:00:00"/>
    <n v="-1.0416666666666701"/>
    <s v="Custom"/>
    <n v="-100"/>
    <n v="-6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5"/>
    <s v="PCI Deal Key 595616"/>
    <s v="Sell"/>
    <x v="0"/>
    <s v=""/>
    <s v="BRDY (IPCO) POR/POD"/>
    <s v="IPCO"/>
    <n v="202310"/>
    <x v="9"/>
    <s v="PWR-PHYS"/>
    <d v="2023-10-25T00:00:00"/>
    <d v="2023-10-25T00:00:00"/>
    <d v="2023-10-25T00:00:00"/>
    <n v="-1.1764705882352899"/>
    <s v="Custom"/>
    <n v="-200"/>
    <n v="-12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6"/>
    <s v="PCI Deal Key 595628"/>
    <s v="Sell"/>
    <x v="0"/>
    <s v=""/>
    <s v="MDWP (LDWP) POR/POD"/>
    <s v="LDWP"/>
    <n v="202310"/>
    <x v="9"/>
    <s v="PWR-PHYS"/>
    <d v="2023-10-25T00:00:00"/>
    <d v="2023-10-25T00:00:00"/>
    <d v="2023-10-25T00:00:00"/>
    <n v="0"/>
    <s v="Custom"/>
    <n v="-60"/>
    <n v="-42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3328"/>
    <s v="PCI Deal Key 595635"/>
    <s v="Sell"/>
    <x v="0"/>
    <s v=""/>
    <s v="BORA (IPCO) POR/POD"/>
    <s v="IPCO"/>
    <n v="202310"/>
    <x v="9"/>
    <s v="PWR-PHYS"/>
    <d v="2023-10-25T00:00:00"/>
    <d v="2023-10-25T00:00:00"/>
    <d v="2023-10-25T00:00:00"/>
    <n v="-2.0102040816326499"/>
    <s v="Custom"/>
    <n v="-197"/>
    <n v="-1477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996"/>
    <s v="PCI Deal Key 595614"/>
    <s v="Sell"/>
    <x v="0"/>
    <s v=""/>
    <s v="BORA (IPCO) POR/POD"/>
    <s v="IPCO"/>
    <n v="202310"/>
    <x v="9"/>
    <s v="PWR-PHYS"/>
    <d v="2023-10-25T00:00:00"/>
    <d v="2023-10-25T00:00:00"/>
    <d v="2023-10-30T00:00:00"/>
    <n v="-2.0408163265306101"/>
    <s v="Custom"/>
    <n v="-200"/>
    <n v="-12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SE - LE"/>
    <n v="2311652"/>
    <s v="PCI Deal Key 582022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75"/>
    <n v="-1050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1657"/>
    <s v="PCI Deal Key 582029"/>
    <s v="Sell"/>
    <x v="0"/>
    <s v=""/>
    <s v="BPAT.PACW (BPAT) POR/POD"/>
    <s v="BPAT"/>
    <n v="202310"/>
    <x v="9"/>
    <s v="PWR-PHYS"/>
    <d v="2023-10-08T00:00:00"/>
    <d v="2023-10-08T00:00:00"/>
    <d v="2023-10-07T00:00:00"/>
    <n v="0"/>
    <s v="Custom"/>
    <n v="-90"/>
    <n v="-585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3345"/>
    <s v="PCI Deal Key 595660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50"/>
    <n v="-1875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6072"/>
    <s v="PCI Deal Key 613094"/>
    <s v="Sell"/>
    <x v="0"/>
    <s v=""/>
    <s v="MIDC (PPW) POR/POD"/>
    <s v="MID-C"/>
    <n v="202310"/>
    <x v="9"/>
    <s v="PWR-PHYS"/>
    <d v="2023-10-25T00:00:00"/>
    <d v="2023-10-25T00:00:00"/>
    <d v="2023-11-16T00:00:00"/>
    <n v="0"/>
    <s v="Custom"/>
    <n v="-113"/>
    <n v="-20175.900000000001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PACW"/>
    <s v="West"/>
    <s v="WA"/>
    <s v="Puget Sound Energy, Inc."/>
    <s v="PSE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0"/>
    <x v="9"/>
    <s v="PWR-PHYS"/>
    <d v="2023-10-01T00:00:00"/>
    <d v="2023-12-31T00:00:00"/>
    <d v="2023-08-01T00:00:00"/>
    <n v="-50"/>
    <s v="6 x 16 / 7 to 22 West"/>
    <n v="-20616"/>
    <n v="-1463736"/>
    <n v="154365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1008"/>
    <s v="PCI Deal Key 576857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200"/>
    <n v="-9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124"/>
    <s v="PCI Deal Key 577761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1270"/>
    <n v="-58525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251"/>
    <s v="PCI Deal Key 579343"/>
    <s v="Sell"/>
    <x v="0"/>
    <s v=""/>
    <s v="BPAT.PACW (BPAT) POR/POD"/>
    <s v="BPAT"/>
    <n v="202310"/>
    <x v="9"/>
    <s v="PWR-PHYS"/>
    <d v="2023-10-04T00:00:00"/>
    <d v="2023-10-04T00:00:00"/>
    <d v="2023-10-04T00:00:00"/>
    <n v="0"/>
    <s v="Custom"/>
    <n v="-790"/>
    <n v="-326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349"/>
    <s v="PCI Deal Key 580348"/>
    <s v="Sell"/>
    <x v="0"/>
    <s v=""/>
    <s v="BPAT.PACW (BPAT) POR/POD"/>
    <s v="BPAT"/>
    <n v="202310"/>
    <x v="9"/>
    <s v="PWR-PHYS"/>
    <d v="2023-10-05T00:00:00"/>
    <d v="2023-10-05T00:00:00"/>
    <d v="2023-10-05T00:00:00"/>
    <n v="0"/>
    <s v="Custom"/>
    <n v="-130"/>
    <n v="-78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463"/>
    <s v="PCI Deal Key 581867"/>
    <s v="Sell"/>
    <x v="0"/>
    <s v=""/>
    <s v="BPAT.PACW (BPAT) POR/POD"/>
    <s v="BPAT"/>
    <n v="202310"/>
    <x v="9"/>
    <s v="PWR-PHYS"/>
    <d v="2023-10-06T00:00:00"/>
    <d v="2023-10-06T00:00:00"/>
    <d v="2023-10-06T00:00:00"/>
    <n v="0"/>
    <s v="Custom"/>
    <n v="-590"/>
    <n v="-383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08"/>
    <s v="PCI Deal Key 581984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1020"/>
    <n v="-55125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63"/>
    <s v="PCI Deal Key 582039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170"/>
    <n v="-93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94"/>
    <s v="PCI Deal Key 582097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200"/>
    <n v="-17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799"/>
    <s v="PCI Deal Key 582989"/>
    <s v="Sell"/>
    <x v="0"/>
    <s v=""/>
    <s v="BPAT.PACW (BPAT) POR/POD"/>
    <s v="BPAT"/>
    <n v="202310"/>
    <x v="9"/>
    <s v="PWR-PHYS"/>
    <d v="2023-10-10T00:00:00"/>
    <d v="2023-10-10T00:00:00"/>
    <d v="2023-10-10T00:00:00"/>
    <n v="0"/>
    <s v="Custom"/>
    <n v="-225"/>
    <n v="-120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910"/>
    <s v="PCI Deal Key 585280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800"/>
    <n v="-399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994"/>
    <s v="PCI Deal Key 586234"/>
    <s v="Sell"/>
    <x v="0"/>
    <s v=""/>
    <s v="BPAT.PACW (BPAT) POR/POD"/>
    <s v="BPAT"/>
    <n v="202310"/>
    <x v="9"/>
    <s v="PWR-PHYS"/>
    <d v="2023-10-12T00:00:00"/>
    <d v="2023-10-12T00:00:00"/>
    <d v="2023-10-12T00:00:00"/>
    <n v="0"/>
    <s v="Custom"/>
    <n v="-30"/>
    <n v="-15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2142"/>
    <s v="PCI Deal Key 586538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320"/>
    <n v="-167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2168"/>
    <s v=""/>
    <s v="Sell"/>
    <x v="0"/>
    <s v=""/>
    <s v="REDB (PPW) POR/POD"/>
    <s v="NUB"/>
    <n v="202310"/>
    <x v="9"/>
    <s v="PWR-PHYS"/>
    <d v="2023-10-15T00:00:00"/>
    <d v="2023-10-16T00:00:00"/>
    <d v="2023-10-13T00:00:00"/>
    <n v="-25"/>
    <s v="6 x 8 / 1 x 24 West"/>
    <n v="-800"/>
    <n v="-504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2391"/>
    <s v="PCI Deal Key 588678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365"/>
    <n v="-254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2482"/>
    <s v="PCI Deal Key 589516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80"/>
    <n v="-56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2504"/>
    <s v=""/>
    <s v="Sell"/>
    <x v="0"/>
    <s v=""/>
    <s v="REDB (PPW) POR/POD"/>
    <s v="NUB"/>
    <n v="202310"/>
    <x v="9"/>
    <s v="PWR-PHYS"/>
    <d v="2023-10-18T00:00:00"/>
    <d v="2023-10-18T00:00:00"/>
    <d v="2023-10-17T00:00:00"/>
    <n v="-25"/>
    <s v="6 x 8 / 1 x 24 West"/>
    <n v="-200"/>
    <n v="-130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515"/>
    <s v=""/>
    <s v="Sell"/>
    <x v="0"/>
    <s v=""/>
    <s v="MONA Market"/>
    <s v="MONA"/>
    <n v="202310"/>
    <x v="9"/>
    <s v="PWR-PHYS"/>
    <d v="2023-10-18T00:00:00"/>
    <d v="2023-10-18T00:00:00"/>
    <d v="2023-10-17T00:00:00"/>
    <n v="-14"/>
    <s v="6 x 8 / 1 x 24 West"/>
    <n v="-112"/>
    <n v="-672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2516"/>
    <s v=""/>
    <s v="Sell"/>
    <x v="0"/>
    <s v=""/>
    <s v="GON.PAV (PPW) POR/POD"/>
    <s v="Gonder"/>
    <n v="202310"/>
    <x v="9"/>
    <s v="PWR-PHYS"/>
    <d v="2023-10-18T00:00:00"/>
    <d v="2023-10-18T00:00:00"/>
    <d v="2023-10-17T00:00:00"/>
    <n v="0"/>
    <s v="6 x 8 / 1 x 24 West"/>
    <n v="-49"/>
    <n v="-3185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632"/>
    <s v=""/>
    <s v="Sell"/>
    <x v="0"/>
    <s v=""/>
    <s v="GON.PAV (PPW) POR/POD"/>
    <s v="Gonder"/>
    <n v="202310"/>
    <x v="9"/>
    <s v="PWR-PHYS"/>
    <d v="2023-10-19T00:00:00"/>
    <d v="2023-10-19T00:00:00"/>
    <d v="2023-10-18T00:00:00"/>
    <n v="-29"/>
    <s v="6 x 8 / 1 x 24 West"/>
    <n v="-223"/>
    <n v="-1427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2633"/>
    <s v=""/>
    <s v="Sell"/>
    <x v="0"/>
    <s v=""/>
    <s v="REDB (PPW) POR/POD"/>
    <s v="NUB"/>
    <n v="202310"/>
    <x v="9"/>
    <s v="PWR-PHYS"/>
    <d v="2023-10-19T00:00:00"/>
    <d v="2023-10-19T00:00:00"/>
    <d v="2023-10-18T00:00:00"/>
    <n v="-25"/>
    <s v="6 x 8 / 1 x 24 West"/>
    <n v="-200"/>
    <n v="-128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2782"/>
    <s v=""/>
    <s v="Sell"/>
    <x v="0"/>
    <s v=""/>
    <s v="REDB (PPW) POR/POD"/>
    <s v="NUB"/>
    <n v="202310"/>
    <x v="9"/>
    <s v="PWR-PHYS"/>
    <d v="2023-10-20T00:00:00"/>
    <d v="2023-10-21T00:00:00"/>
    <d v="2023-10-19T00:00:00"/>
    <n v="-25"/>
    <s v="6 x 8 / 1 x 24 West"/>
    <n v="-400"/>
    <n v="-252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783"/>
    <s v=""/>
    <s v="Sell"/>
    <x v="0"/>
    <s v=""/>
    <s v="GON.PAV (PPW) POR/POD"/>
    <s v="Gonder"/>
    <n v="202310"/>
    <x v="9"/>
    <s v="PWR-PHYS"/>
    <d v="2023-10-20T00:00:00"/>
    <d v="2023-10-21T00:00:00"/>
    <d v="2023-10-19T00:00:00"/>
    <n v="-25"/>
    <s v="6 x 8 / 1 x 24 West"/>
    <n v="-446"/>
    <n v="-2809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790"/>
    <s v=""/>
    <s v="Sell"/>
    <x v="0"/>
    <s v=""/>
    <s v="MONA Market"/>
    <s v="MONA"/>
    <n v="202310"/>
    <x v="9"/>
    <s v="PWR-PHYS"/>
    <d v="2023-10-20T00:00:00"/>
    <d v="2023-10-21T00:00:00"/>
    <d v="2023-10-19T00:00:00"/>
    <n v="0"/>
    <s v="6 x 16 / 7 to 22 West"/>
    <n v="-72"/>
    <n v="-619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3173"/>
    <s v=""/>
    <s v="Sell"/>
    <x v="0"/>
    <s v=""/>
    <s v="GON.PAV (PPW) POR/POD"/>
    <s v="Gonder"/>
    <n v="202310"/>
    <x v="9"/>
    <s v="PWR-PHYS"/>
    <d v="2023-10-25T00:00:00"/>
    <d v="2023-10-25T00:00:00"/>
    <d v="2023-10-24T00:00:00"/>
    <n v="-25"/>
    <s v="6 x 8 / 1 x 24 West"/>
    <n v="-200"/>
    <n v="-116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13331"/>
    <s v=""/>
    <s v="Sell"/>
    <x v="0"/>
    <s v=""/>
    <s v="COB Market"/>
    <s v="COB"/>
    <n v="202310"/>
    <x v="9"/>
    <s v="PWR-PHYS"/>
    <d v="2023-10-26T00:00:00"/>
    <d v="2023-10-26T00:00:00"/>
    <d v="2023-10-25T00:00:00"/>
    <n v="-25"/>
    <s v="6 x 16 / 7 to 22 West"/>
    <n v="-400"/>
    <n v="-11596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13335"/>
    <s v=""/>
    <s v="Sell"/>
    <x v="0"/>
    <s v=""/>
    <s v="GON.PAV (PPW) POR/POD"/>
    <s v="Gonder"/>
    <n v="202310"/>
    <x v="9"/>
    <s v="PWR-PHYS"/>
    <d v="2023-10-26T00:00:00"/>
    <d v="2023-10-26T00:00:00"/>
    <d v="2023-10-25T00:00:00"/>
    <n v="-29"/>
    <s v="6 x 8 / 1 x 24 West"/>
    <n v="-232"/>
    <n v="-1508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3391"/>
    <s v="PCI Deal Key 595744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0"/>
    <n v="-18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3509"/>
    <s v=""/>
    <s v="Sell"/>
    <x v="0"/>
    <s v=""/>
    <s v="GON.PAV (PPW) POR/POD"/>
    <s v="Gonder"/>
    <n v="202310"/>
    <x v="9"/>
    <s v="PWR-PHYS"/>
    <d v="2023-10-27T00:00:00"/>
    <d v="2023-10-28T00:00:00"/>
    <d v="2023-10-26T00:00:00"/>
    <n v="-28"/>
    <s v="6 x 8 / 1 x 24 West"/>
    <n v="-448"/>
    <n v="-36736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13517"/>
    <s v=""/>
    <s v="Sell"/>
    <x v="0"/>
    <s v=""/>
    <s v="COB Market"/>
    <s v="COB"/>
    <n v="202310"/>
    <x v="9"/>
    <s v="PWR-PHYS"/>
    <d v="2023-10-27T00:00:00"/>
    <d v="2023-10-28T00:00:00"/>
    <d v="2023-10-26T00:00:00"/>
    <n v="-100"/>
    <s v="6 x 16 / 7 to 22 West"/>
    <n v="-3200"/>
    <n v="-79372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13617"/>
    <s v="PCI Deal Key 596759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445"/>
    <n v="-1189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13663"/>
    <s v=""/>
    <s v="Sell"/>
    <x v="0"/>
    <s v=""/>
    <s v="COB Market"/>
    <s v="COB"/>
    <n v="202310"/>
    <x v="9"/>
    <s v="PWR-PHYS"/>
    <d v="2023-10-30T00:00:00"/>
    <d v="2023-10-30T00:00:00"/>
    <d v="2023-10-27T00:00:00"/>
    <n v="-100"/>
    <s v="6 x 16 / 7 to 22 West"/>
    <n v="-1600"/>
    <n v="-3128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13673"/>
    <s v=""/>
    <s v="Sell"/>
    <x v="0"/>
    <s v=""/>
    <s v="GON.PAV (PPW) POR/POD"/>
    <s v="Gonder"/>
    <n v="202310"/>
    <x v="9"/>
    <s v="PWR-PHYS"/>
    <d v="2023-10-29T00:00:00"/>
    <d v="2023-10-30T00:00:00"/>
    <d v="2023-10-27T00:00:00"/>
    <n v="-28"/>
    <s v="6 x 8 / 1 x 24 West"/>
    <n v="-904"/>
    <n v="-7051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3812"/>
    <s v="PCI Deal Key 597758"/>
    <s v="Sell"/>
    <x v="0"/>
    <s v=""/>
    <s v="BPAT.PACW (BPAT) POR/POD"/>
    <s v="BPAT"/>
    <n v="202310"/>
    <x v="9"/>
    <s v="PWR-PHYS"/>
    <d v="2023-10-27T00:00:00"/>
    <d v="2023-10-27T00:00:00"/>
    <d v="2023-10-27T00:00:00"/>
    <n v="0"/>
    <s v="Custom"/>
    <n v="-100"/>
    <n v="-9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5901"/>
    <s v="PCI Deal Key 611235"/>
    <s v="Sell"/>
    <x v="0"/>
    <s v=""/>
    <s v="MIDC (PPW) POR/POD"/>
    <s v="MID-C"/>
    <n v="202310"/>
    <x v="9"/>
    <s v="PWR-PHYS"/>
    <d v="2023-10-30T00:00:00"/>
    <d v="2023-10-30T00:00:00"/>
    <d v="2023-11-15T00:00:00"/>
    <n v="0"/>
    <s v="Custom"/>
    <n v="-53"/>
    <n v="-12408.14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212"/>
    <x v="0"/>
    <x v="0"/>
    <s v="SRP - LE"/>
    <n v="2314860"/>
    <s v="PCI Deal Key 605313"/>
    <s v="Sell"/>
    <x v="0"/>
    <s v=""/>
    <s v="PNPKWALC230 (CRCM) POR/POD"/>
    <s v="CRCM"/>
    <n v="202310"/>
    <x v="9"/>
    <s v="PWR-PHYS"/>
    <d v="2023-10-27T00:00:00"/>
    <d v="2023-10-27T00:00:00"/>
    <d v="2023-11-06T00:00:00"/>
    <n v="0"/>
    <s v="Custom"/>
    <n v="-23"/>
    <n v="-2760"/>
    <n v="154259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12"/>
    <x v="0"/>
    <x v="0"/>
    <s v="SRP - LE"/>
    <n v="2314863"/>
    <s v="PCI Deal Key 605319"/>
    <s v="Sell"/>
    <x v="0"/>
    <s v=""/>
    <s v="PALOVERDE (PNM) POR/POD"/>
    <s v="PNM"/>
    <n v="202310"/>
    <x v="9"/>
    <s v="PWR-PHYS"/>
    <d v="2023-10-28T00:00:00"/>
    <d v="2023-10-28T00:00:00"/>
    <d v="2023-11-06T00:00:00"/>
    <n v="0"/>
    <s v="Custom"/>
    <n v="-50"/>
    <n v="-2187.5"/>
    <n v="154259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ACOPWR - LE"/>
    <n v="2312434"/>
    <s v="PCI Deal Key 588734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50"/>
    <n v="-4250"/>
    <n v="154123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12535"/>
    <s v="PCI Deal Key 589607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75"/>
    <n v="-4875"/>
    <n v="154123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EA - LE"/>
    <n v="2311665"/>
    <s v="PCI Deal Key 582045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620"/>
    <n v="-28900"/>
    <n v="1543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13363"/>
    <s v="PCI Deal Key 595694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275"/>
    <n v="-38250"/>
    <n v="1543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MU - LE"/>
    <n v="2311319"/>
    <s v="PCI Deal Key 580215"/>
    <s v="Sell"/>
    <x v="0"/>
    <s v=""/>
    <s v="BRDY (IPCO) POR/POD"/>
    <s v="IPCO"/>
    <n v="202310"/>
    <x v="9"/>
    <s v="PWR-PHYS"/>
    <d v="2023-10-05T00:00:00"/>
    <d v="2023-10-05T00:00:00"/>
    <d v="2023-10-05T00:00:00"/>
    <n v="-2.35"/>
    <s v="Custom"/>
    <n v="-235"/>
    <n v="-10575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1338"/>
    <s v="PCI Deal Key 580273"/>
    <s v="Sell"/>
    <x v="0"/>
    <s v=""/>
    <s v="MDWP (PPW) POR/POD"/>
    <s v="MONA"/>
    <n v="202310"/>
    <x v="9"/>
    <s v="PWR-PHYS"/>
    <d v="2023-10-05T00:00:00"/>
    <d v="2023-10-05T00:00:00"/>
    <d v="2023-10-05T00:00:00"/>
    <n v="0"/>
    <s v="Custom"/>
    <n v="-18"/>
    <n v="-81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610"/>
    <s v="PCI Deal Key 581994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110"/>
    <n v="-495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1669"/>
    <s v="PCI Deal Key 582074"/>
    <s v="Sell"/>
    <x v="0"/>
    <s v=""/>
    <s v="FOURCORNE345 (AZPS) POR/POD"/>
    <s v="AZPS"/>
    <n v="202310"/>
    <x v="9"/>
    <s v="PWR-PHYS"/>
    <d v="2023-10-08T00:00:00"/>
    <d v="2023-10-08T00:00:00"/>
    <d v="2023-10-08T00:00:00"/>
    <n v="0"/>
    <s v="Custom"/>
    <n v="-100"/>
    <n v="-800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687"/>
    <s v="PCI Deal Key 582076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175"/>
    <n v="-11375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911"/>
    <s v="PCI Deal Key 585283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38"/>
    <n v="-2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2147"/>
    <s v="PCI Deal Key 587611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25"/>
    <n v="-125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12378"/>
    <s v=""/>
    <s v="Sell"/>
    <x v="0"/>
    <s v=""/>
    <s v="COB Market"/>
    <s v="COB"/>
    <n v="202310"/>
    <x v="9"/>
    <s v="PWR-PHYS-ICE"/>
    <d v="2023-10-17T00:00:00"/>
    <d v="2023-10-17T00:00:00"/>
    <d v="2023-10-16T00:00:00"/>
    <n v="-25"/>
    <s v="6 x 16 / 7 to 22 West"/>
    <n v="-400"/>
    <n v="-40400"/>
    <n v="15428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12379"/>
    <s v=""/>
    <s v="Sell"/>
    <x v="0"/>
    <s v=""/>
    <s v="COB Market"/>
    <s v="COB"/>
    <n v="202310"/>
    <x v="9"/>
    <s v="PWR-PHYS-ICE"/>
    <d v="2023-10-17T00:00:00"/>
    <d v="2023-10-17T00:00:00"/>
    <d v="2023-10-16T00:00:00"/>
    <n v="-25"/>
    <s v="6 x 16 / 7 to 22 West"/>
    <n v="-400"/>
    <n v="-40000"/>
    <n v="15428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2801"/>
    <s v="PCI Deal Key 591916"/>
    <s v="Sell"/>
    <x v="0"/>
    <s v=""/>
    <s v="BORA (IPCO) POR/POD"/>
    <s v="IPCO"/>
    <n v="202310"/>
    <x v="9"/>
    <s v="PWR-PHYS"/>
    <d v="2023-10-19T00:00:00"/>
    <d v="2023-10-19T00:00:00"/>
    <d v="2023-10-19T00:00:00"/>
    <n v="-0.46621621621621601"/>
    <s v="Custom"/>
    <n v="-69"/>
    <n v="-4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1"/>
    <s v="PCI Deal Key 592806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3"/>
    <s v="PCI Deal Key 592814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5"/>
    <s v="PCI Deal Key 592823"/>
    <s v="Sell"/>
    <x v="0"/>
    <s v=""/>
    <s v="BRDY (IPCO) POR/POD"/>
    <s v="IPCO"/>
    <n v="202310"/>
    <x v="9"/>
    <s v="PWR-PHYS"/>
    <d v="2023-10-20T00:00:00"/>
    <d v="2023-10-20T00:00:00"/>
    <d v="2023-10-20T00:00:00"/>
    <n v="-1.2054794520547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7"/>
    <s v="PCI Deal Key 592834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72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12"/>
    <x v="0"/>
    <x v="0"/>
    <s v="TEMU - LE"/>
    <n v="2313843"/>
    <s v="PCI Deal Key 597809"/>
    <s v="Sell"/>
    <x v="0"/>
    <s v=""/>
    <s v="REDB (NEVP) POR/POD"/>
    <s v="NEVP"/>
    <n v="202310"/>
    <x v="9"/>
    <s v="PWR-PHYS"/>
    <d v="2023-10-28T00:00:00"/>
    <d v="2023-10-28T00:00:00"/>
    <d v="2023-10-28T00:00:00"/>
    <n v="-0.88"/>
    <s v="Custom"/>
    <n v="-22"/>
    <n v="-8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NEVP"/>
    <s v="East"/>
    <s v="UT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3936"/>
    <s v="PCI Deal Key 597876"/>
    <s v="Sell"/>
    <x v="0"/>
    <s v=""/>
    <s v="BORA (IPCO) POR/POD"/>
    <s v="IPCO"/>
    <n v="202310"/>
    <x v="9"/>
    <s v="PWR-PHYS"/>
    <d v="2023-10-29T00:00:00"/>
    <d v="2023-10-29T00:00:00"/>
    <d v="2023-10-29T00:00:00"/>
    <n v="0"/>
    <s v="Custom"/>
    <n v="-100"/>
    <n v="-1120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NPS - LE"/>
    <n v="2313619"/>
    <s v="PCI Deal Key 596778"/>
    <s v="Sell"/>
    <x v="0"/>
    <s v=""/>
    <s v="FOURCORNE345 (TEPC) POR/POD"/>
    <s v="TEPC"/>
    <n v="202310"/>
    <x v="9"/>
    <s v="PWR-PHYS"/>
    <d v="2023-10-26T00:00:00"/>
    <d v="2023-10-26T00:00:00"/>
    <d v="2023-10-26T00:00:00"/>
    <n v="0"/>
    <s v="Custom"/>
    <n v="-10"/>
    <n v="-850"/>
    <n v="15432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P - LE"/>
    <n v="2312671"/>
    <s v="PCI Deal Key 591060"/>
    <s v="Sell"/>
    <x v="0"/>
    <s v=""/>
    <s v="GLENCANYON2 (CRCM) POR/POD"/>
    <s v="CRCM"/>
    <n v="202310"/>
    <x v="9"/>
    <s v="PWR-PHYS"/>
    <d v="2023-10-18T00:00:00"/>
    <d v="2023-10-18T00:00:00"/>
    <d v="2023-10-18T00:00:00"/>
    <n v="0"/>
    <s v="Custom"/>
    <n v="-75"/>
    <n v="-45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312966"/>
    <s v="PCI Deal Key 592831"/>
    <s v="Sell"/>
    <x v="0"/>
    <s v=""/>
    <s v="GLENCANYON2 (CRCM) POR/POD"/>
    <s v="CRCM"/>
    <n v="202310"/>
    <x v="9"/>
    <s v="PWR-PHYS"/>
    <d v="2023-10-20T00:00:00"/>
    <d v="2023-10-20T00:00:00"/>
    <d v="2023-10-20T00:00:00"/>
    <n v="0"/>
    <s v="Custom"/>
    <n v="-200"/>
    <n v="-140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313090"/>
    <s v="PCI Deal Key 592960"/>
    <s v="Sell"/>
    <x v="0"/>
    <s v=""/>
    <s v="GLENCANYON2 (CRCM) POR/POD"/>
    <s v="CRCM"/>
    <n v="202310"/>
    <x v="9"/>
    <s v="PWR-PHYS"/>
    <d v="2023-10-22T00:00:00"/>
    <d v="2023-10-22T00:00:00"/>
    <d v="2023-10-22T00:00:00"/>
    <n v="0"/>
    <s v="Custom"/>
    <n v="-100"/>
    <n v="-50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13094"/>
    <s v="PCI Deal Key 592965"/>
    <s v="Sell"/>
    <x v="0"/>
    <s v=""/>
    <s v="CRG (TSGT) POR/POD"/>
    <s v="TSGT"/>
    <n v="202310"/>
    <x v="9"/>
    <s v="PWR-PHYS"/>
    <d v="2023-10-22T00:00:00"/>
    <d v="2023-10-22T00:00:00"/>
    <d v="2023-10-22T00:00:00"/>
    <n v="0"/>
    <s v="Custom"/>
    <n v="-35"/>
    <n v="-280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3096"/>
    <s v="PCI Deal Key 592972"/>
    <s v="Sell"/>
    <x v="0"/>
    <s v=""/>
    <s v="CRG (TSGT) POR/POD"/>
    <s v="TSGT"/>
    <n v="202310"/>
    <x v="9"/>
    <s v="PWR-PHYS"/>
    <d v="2023-10-22T00:00:00"/>
    <d v="2023-10-22T00:00:00"/>
    <d v="2023-10-22T00:00:00"/>
    <n v="0"/>
    <s v="Custom"/>
    <n v="-10"/>
    <n v="-55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3104"/>
    <s v="PCI Deal Key 593732"/>
    <s v="Sell"/>
    <x v="0"/>
    <s v=""/>
    <s v="CRG (TSGT) POR/POD"/>
    <s v="TSGT"/>
    <n v="202310"/>
    <x v="9"/>
    <s v="PWR-PHYS"/>
    <d v="2023-10-23T00:00:00"/>
    <d v="2023-10-23T00:00:00"/>
    <d v="2023-10-23T00:00:00"/>
    <n v="0"/>
    <s v="Custom"/>
    <n v="-30"/>
    <n v="-165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10"/>
    <x v="9"/>
    <s v="PWR-PHYS-RSE"/>
    <d v="2019-05-01T00:00:00"/>
    <d v="2025-12-31T00:00:00"/>
    <d v="2019-09-19T00:00:00"/>
    <n v="0"/>
    <s v="ATC West"/>
    <n v="-124"/>
    <n v="-13758.75"/>
    <n v="154367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2"/>
    <x v="0"/>
    <x v="0"/>
    <s v="WAPACRS - LE"/>
    <n v="2312445"/>
    <s v="PCI Deal Key 588739"/>
    <s v="Sell"/>
    <x v="0"/>
    <s v=""/>
    <s v="GLENCANYON2 (CRCM) POR/POD"/>
    <s v="CRCM"/>
    <n v="202310"/>
    <x v="9"/>
    <s v="PWR-PHYS"/>
    <d v="2023-10-16T00:00:00"/>
    <d v="2023-10-16T00:00:00"/>
    <d v="2023-10-16T00:00:00"/>
    <n v="-1.68"/>
    <s v="Custom"/>
    <n v="-42"/>
    <n v="-3360"/>
    <n v="15412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AEPC - LE"/>
    <n v="2314391"/>
    <s v=""/>
    <s v="Sell"/>
    <x v="0"/>
    <s v=""/>
    <s v="MEAD Market"/>
    <s v="MEAD"/>
    <n v="202311"/>
    <x v="10"/>
    <s v="PWR-PHYS"/>
    <d v="2023-11-02T00:00:00"/>
    <d v="2023-11-02T00:00:00"/>
    <d v="2023-11-01T00:00:00"/>
    <n v="-20"/>
    <s v="6 x 8 / 1 x 24 West"/>
    <n v="-160"/>
    <n v="-11040"/>
    <n v="15500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03"/>
    <x v="0"/>
    <x v="0"/>
    <s v="ALTOP - LE"/>
    <n v="2315245"/>
    <s v="99220523.070148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500"/>
    <n v="155027"/>
    <s v="Internal"/>
    <s v="Short-term Firm Whls"/>
    <s v="11_PWR_Actuals_Event"/>
    <s v="NSS-TRANS-DA"/>
    <s v="NSS_TRANSACTIONS"/>
    <s v="ALTOP - BU"/>
    <s v="Derivative"/>
    <s v="7843"/>
    <s v="No"/>
    <s v="Non-Trading"/>
    <s v="Commodity"/>
    <s v="COB"/>
    <s v="West"/>
    <s v="CA"/>
    <s v="Altop Energy Trading, LLC"/>
    <s v="ALTOP WSPP 2023"/>
    <s v="WSPP"/>
    <s v="F"/>
    <s v="Volume 12"/>
    <s v=""/>
    <s v="Meritt-Johnson"/>
    <s v=""/>
    <s v=""/>
  </r>
  <r>
    <n v="3212"/>
    <x v="0"/>
    <x v="0"/>
    <s v="ALTOP - LE"/>
    <n v="2319168"/>
    <s v="PCI Deal Key 628804"/>
    <s v="Sell"/>
    <x v="0"/>
    <s v=""/>
    <s v="PALOVERDE500 (AZPS) POR/POD"/>
    <s v="AZPS"/>
    <n v="202311"/>
    <x v="10"/>
    <s v="PWR-PHYS"/>
    <d v="2023-11-21T00:00:00"/>
    <d v="2023-11-21T00:00:00"/>
    <d v="2023-12-05T00:00:00"/>
    <n v="0"/>
    <s v="Custom"/>
    <n v="-15"/>
    <n v="-427.8"/>
    <n v="155027"/>
    <s v="Internal"/>
    <s v="Short-term Firm Whls"/>
    <s v="11_PWR_Actuals_Event"/>
    <s v="NSS-TRANS-RT"/>
    <s v="NSS_TRANSACTIONS"/>
    <s v="ALTOP - BU"/>
    <s v="Accrual"/>
    <s v="7843"/>
    <s v="No"/>
    <s v="Non-Trading"/>
    <s v="Commodity"/>
    <s v="AZPS"/>
    <s v="East"/>
    <s v="AZ"/>
    <s v="Altop Energy Trading, LLC"/>
    <s v="ALTOP WSPP 2023"/>
    <s v="WSPP"/>
    <s v="F"/>
    <s v="Volume 12"/>
    <s v=""/>
    <s v="Meritt-Johnson"/>
    <s v=""/>
    <s v=""/>
  </r>
  <r>
    <n v="5506"/>
    <x v="0"/>
    <x v="0"/>
    <s v="BCHYDRO - LE"/>
    <n v="1335603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0T00:00:00"/>
    <n v="0"/>
    <s v="ATC West"/>
    <n v="-3"/>
    <n v="-162.66"/>
    <n v="155028"/>
    <s v="Internal"/>
    <s v="Short-term Firm Whls"/>
    <s v="11_PWR_Actuals_Event"/>
    <s v="NSS-TRANS_TERM"/>
    <s v="NSS_TRANSACTIONS"/>
    <s v="BCHYDRO - BU"/>
    <s v="Accrual"/>
    <s v="7685"/>
    <s v="No"/>
    <s v="Non-Trading"/>
    <s v="Commodity"/>
    <s v="PACW"/>
    <s v="West"/>
    <s v="OR"/>
    <s v="British Columbia Hydro and Power Authority"/>
    <s v="BCHYDRO NWPP"/>
    <s v="S.A. 19"/>
    <s v="F"/>
    <s v="Volume 13"/>
    <s v=""/>
    <s v="Meritt-Johnson"/>
    <s v="MID-C"/>
    <s v="DOW JONES"/>
  </r>
  <r>
    <n v="3219"/>
    <x v="0"/>
    <x v="0"/>
    <s v="BHPL - LE"/>
    <n v="2314126"/>
    <s v=""/>
    <s v="Sell"/>
    <x v="0"/>
    <s v=""/>
    <s v="DJ (PPW) POR/POD"/>
    <s v="WYOEAST"/>
    <n v="202311"/>
    <x v="10"/>
    <s v="PWR-PHYS"/>
    <d v="2023-11-01T00:00:00"/>
    <d v="2023-11-01T00:00:00"/>
    <d v="2023-10-31T00:00:00"/>
    <n v="-35"/>
    <s v="6 x 16 / 7 to 22 West"/>
    <n v="-560"/>
    <n v="-252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127"/>
    <s v=""/>
    <s v="Sell"/>
    <x v="0"/>
    <s v=""/>
    <s v="DJ (PPW) POR/POD"/>
    <s v="WYOEAST"/>
    <n v="202311"/>
    <x v="10"/>
    <s v="PWR-PHYS"/>
    <d v="2023-11-01T00:00:00"/>
    <d v="2023-11-01T00:00:00"/>
    <d v="2023-10-31T00:00:00"/>
    <n v="-35"/>
    <s v="6 x 8 / 1 x 24 West"/>
    <n v="-280"/>
    <n v="-112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372"/>
    <s v=""/>
    <s v="Sell"/>
    <x v="0"/>
    <s v=""/>
    <s v="DJ (PPW) POR/POD"/>
    <s v="WYOEAST"/>
    <n v="202311"/>
    <x v="10"/>
    <s v="PWR-PHYS"/>
    <d v="2023-11-02T00:00:00"/>
    <d v="2023-11-02T00:00:00"/>
    <d v="2023-11-01T00:00:00"/>
    <n v="-70"/>
    <s v="6 x 16 / 7 to 22 West"/>
    <n v="-1120"/>
    <n v="-50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373"/>
    <s v=""/>
    <s v="Sell"/>
    <x v="0"/>
    <s v=""/>
    <s v="DJ (PPW) POR/POD"/>
    <s v="WYOEAST"/>
    <n v="202311"/>
    <x v="10"/>
    <s v="PWR-PHYS"/>
    <d v="2023-11-02T00:00:00"/>
    <d v="2023-11-02T00:00:00"/>
    <d v="2023-11-01T00:00:00"/>
    <n v="-45"/>
    <s v="6 x 8 / 1 x 24 West"/>
    <n v="-360"/>
    <n v="-14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30"/>
    <s v="PCI Deal Key 601738"/>
    <s v="Sell"/>
    <x v="0"/>
    <s v=""/>
    <s v="DJ (BHBE) POR/POD"/>
    <s v="BHBE"/>
    <n v="202311"/>
    <x v="10"/>
    <s v="PWR-PHYS"/>
    <d v="2023-11-01T00:00:00"/>
    <d v="2023-11-01T00:00:00"/>
    <d v="2023-11-01T00:00:00"/>
    <n v="0"/>
    <s v="Custom"/>
    <n v="-123"/>
    <n v="-861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78"/>
    <s v="PCI Deal Key 603304"/>
    <s v="Sell"/>
    <x v="0"/>
    <s v=""/>
    <s v="DJ (BHBE) POR/POD"/>
    <s v="BHBE"/>
    <n v="202311"/>
    <x v="10"/>
    <s v="PWR-PHYS"/>
    <d v="2023-11-02T00:00:00"/>
    <d v="2023-11-02T00:00:00"/>
    <d v="2023-11-02T00:00:00"/>
    <n v="0"/>
    <s v="Custom"/>
    <n v="-35"/>
    <n v="-245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82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45"/>
    <s v="6 x 16 / 7 to 22 West"/>
    <n v="-1440"/>
    <n v="-64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83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20"/>
    <s v="6 x 8 / 1 x 24 West"/>
    <n v="-320"/>
    <n v="-12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680"/>
    <s v=""/>
    <s v="Sell"/>
    <x v="0"/>
    <s v=""/>
    <s v="DJ (PPW) POR/POD"/>
    <s v="WYOEAST"/>
    <n v="202311"/>
    <x v="10"/>
    <s v="PWR-PHYS"/>
    <d v="2023-11-06T00:00:00"/>
    <d v="2023-11-06T00:00:00"/>
    <d v="2023-11-03T00:00:00"/>
    <n v="-20"/>
    <s v="6 x 16 / 7 to 22 West"/>
    <n v="-320"/>
    <n v="-14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681"/>
    <s v=""/>
    <s v="Sell"/>
    <x v="0"/>
    <s v=""/>
    <s v="DJ (PPW) POR/POD"/>
    <s v="WYOEAST"/>
    <n v="202311"/>
    <x v="10"/>
    <s v="PWR-PHYS"/>
    <d v="2023-11-05T00:00:00"/>
    <d v="2023-11-06T00:00:00"/>
    <d v="2023-11-03T00:00:00"/>
    <n v="-20"/>
    <s v="6 x 8 / 1 x 24 West"/>
    <n v="-660"/>
    <n v="-26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705"/>
    <s v="PCI Deal Key 604283"/>
    <s v="Sell"/>
    <x v="0"/>
    <s v=""/>
    <s v="DJ (LAPT) POR/POD"/>
    <s v="LAPT"/>
    <n v="202311"/>
    <x v="10"/>
    <s v="PWR-PHYS"/>
    <d v="2023-11-03T00:00:00"/>
    <d v="2023-11-03T00:00:00"/>
    <d v="2023-11-03T00:00:00"/>
    <n v="0"/>
    <s v="Custom"/>
    <n v="-43"/>
    <n v="-2765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714"/>
    <s v="PCI Deal Key 604304"/>
    <s v="Sell"/>
    <x v="0"/>
    <s v=""/>
    <s v="DJ (BHBE) POR/POD"/>
    <s v="BHBE"/>
    <n v="202311"/>
    <x v="10"/>
    <s v="PWR-PHYS"/>
    <d v="2023-11-03T00:00:00"/>
    <d v="2023-11-03T00:00:00"/>
    <d v="2023-11-03T00:00:00"/>
    <n v="-26.3333333333333"/>
    <s v="Custom"/>
    <n v="-166"/>
    <n v="-962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816"/>
    <s v=""/>
    <s v="Sell"/>
    <x v="0"/>
    <s v=""/>
    <s v="DJ (PPW) POR/POD"/>
    <s v="WYOEAST"/>
    <n v="202311"/>
    <x v="10"/>
    <s v="PWR-PHYS"/>
    <d v="2023-11-07T00:00:00"/>
    <d v="2023-11-07T00:00:00"/>
    <d v="2023-11-06T00:00:00"/>
    <n v="-25"/>
    <s v="6 x 16 / 7 to 22 West"/>
    <n v="-400"/>
    <n v="-16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817"/>
    <s v=""/>
    <s v="Sell"/>
    <x v="0"/>
    <s v=""/>
    <s v="DJ (PPW) POR/POD"/>
    <s v="WYOEAST"/>
    <n v="202311"/>
    <x v="10"/>
    <s v="PWR-PHYS"/>
    <d v="2023-11-07T00:00:00"/>
    <d v="2023-11-07T00:00:00"/>
    <d v="2023-11-06T00:00:00"/>
    <n v="-25"/>
    <s v="6 x 8 / 1 x 24 West"/>
    <n v="-200"/>
    <n v="-8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929"/>
    <s v=""/>
    <s v="Sell"/>
    <x v="0"/>
    <s v=""/>
    <s v="DJ (PPW) POR/POD"/>
    <s v="WYOEAST"/>
    <n v="202311"/>
    <x v="10"/>
    <s v="PWR-PHYS"/>
    <d v="2023-11-08T00:00:00"/>
    <d v="2023-11-09T00:00:00"/>
    <d v="2023-11-07T00:00:00"/>
    <n v="-10"/>
    <s v="6 x 16 / 7 to 22 West"/>
    <n v="-320"/>
    <n v="-12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931"/>
    <s v=""/>
    <s v="Sell"/>
    <x v="0"/>
    <s v=""/>
    <s v="DJ (PPW) POR/POD"/>
    <s v="WYOEAST"/>
    <n v="202311"/>
    <x v="10"/>
    <s v="PWR-PHYS"/>
    <d v="2023-11-08T00:00:00"/>
    <d v="2023-11-09T00:00:00"/>
    <d v="2023-11-07T00:00:00"/>
    <n v="-10"/>
    <s v="6 x 8 / 1 x 24 West"/>
    <n v="-160"/>
    <n v="-56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072"/>
    <s v=""/>
    <s v="Sell"/>
    <x v="0"/>
    <s v=""/>
    <s v="DJ (PPW) POR/POD"/>
    <s v="WYOEAST"/>
    <n v="202311"/>
    <x v="10"/>
    <s v="PWR-PHYS"/>
    <d v="2023-11-10T00:00:00"/>
    <d v="2023-11-11T00:00:00"/>
    <d v="2023-11-08T00:00:00"/>
    <n v="-11"/>
    <s v="6 x 16 / 7 to 22 West"/>
    <n v="-352"/>
    <n v="-1408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073"/>
    <s v=""/>
    <s v="Sell"/>
    <x v="0"/>
    <s v=""/>
    <s v="DJ (PPW) POR/POD"/>
    <s v="WYOEAST"/>
    <n v="202311"/>
    <x v="10"/>
    <s v="PWR-PHYS"/>
    <d v="2023-11-10T00:00:00"/>
    <d v="2023-11-11T00:00:00"/>
    <d v="2023-11-08T00:00:00"/>
    <n v="-11"/>
    <s v="6 x 8 / 1 x 24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211"/>
    <s v=""/>
    <s v="Sell"/>
    <x v="0"/>
    <s v=""/>
    <s v="DJ (PPW) POR/POD"/>
    <s v="WYOEAST"/>
    <n v="202311"/>
    <x v="10"/>
    <s v="PWR-PHYS"/>
    <d v="2023-11-12T00:00:00"/>
    <d v="2023-11-13T00:00:00"/>
    <d v="2023-11-09T00:00:00"/>
    <n v="-11"/>
    <s v="6 x 8 / 1 x 24 West"/>
    <n v="-352"/>
    <n v="-1232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523"/>
    <s v=""/>
    <s v="Sell"/>
    <x v="0"/>
    <s v=""/>
    <s v="DJ (PPW) POR/POD"/>
    <s v="WYOEAST"/>
    <n v="202311"/>
    <x v="10"/>
    <s v="PWR-PHYS"/>
    <d v="2023-11-14T00:00:00"/>
    <d v="2023-11-14T00:00:00"/>
    <d v="2023-11-13T00:00:00"/>
    <n v="-11"/>
    <s v="6 x 16 / 7 to 22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524"/>
    <s v=""/>
    <s v="Sell"/>
    <x v="0"/>
    <s v=""/>
    <s v="DJ (PPW) POR/POD"/>
    <s v="WYOEAST"/>
    <n v="202311"/>
    <x v="10"/>
    <s v="PWR-PHYS"/>
    <d v="2023-11-14T00:00:00"/>
    <d v="2023-11-14T00:00:00"/>
    <d v="2023-11-13T00:00:00"/>
    <n v="-11"/>
    <s v="6 x 8 / 1 x 24 West"/>
    <n v="-88"/>
    <n v="-264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701"/>
    <s v=""/>
    <s v="Sell"/>
    <x v="0"/>
    <s v=""/>
    <s v="DJ (PPW) POR/POD"/>
    <s v="WYOEAST"/>
    <n v="202311"/>
    <x v="10"/>
    <s v="PWR-PHYS"/>
    <d v="2023-11-15T00:00:00"/>
    <d v="2023-11-15T00:00:00"/>
    <d v="2023-11-14T00:00:00"/>
    <n v="-11"/>
    <s v="6 x 16 / 7 to 22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703"/>
    <s v=""/>
    <s v="Sell"/>
    <x v="0"/>
    <s v=""/>
    <s v="DJ (PPW) POR/POD"/>
    <s v="WYOEAST"/>
    <n v="202311"/>
    <x v="10"/>
    <s v="PWR-PHYS"/>
    <d v="2023-11-15T00:00:00"/>
    <d v="2023-11-15T00:00:00"/>
    <d v="2023-11-14T00:00:00"/>
    <n v="-11"/>
    <s v="6 x 8 / 1 x 24 West"/>
    <n v="-88"/>
    <n v="-264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855"/>
    <s v=""/>
    <s v="Sell"/>
    <x v="0"/>
    <s v=""/>
    <s v="DJ (PPW) POR/POD"/>
    <s v="WYOEAST"/>
    <n v="202311"/>
    <x v="10"/>
    <s v="PWR-PHYS"/>
    <d v="2023-11-16T00:00:00"/>
    <d v="2023-11-16T00:00:00"/>
    <d v="2023-11-15T00:00:00"/>
    <n v="-11"/>
    <s v="ATC West"/>
    <n v="-264"/>
    <n v="-8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6905"/>
    <s v=""/>
    <s v="Sell"/>
    <x v="0"/>
    <s v=""/>
    <s v="DJ (PPW) POR/POD"/>
    <s v="WYOEAST"/>
    <n v="202311"/>
    <x v="10"/>
    <s v="PWR-PHYS"/>
    <d v="2023-11-25T00:00:00"/>
    <d v="2023-11-27T00:00:00"/>
    <d v="2023-11-22T00:00:00"/>
    <n v="-25"/>
    <s v="6 x 16 / 7 to 22 West"/>
    <n v="-800"/>
    <n v="-28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PEC - LE"/>
    <n v="2315409"/>
    <s v="PCI Deal Key 609197"/>
    <s v="Sell"/>
    <x v="0"/>
    <s v=""/>
    <s v="FOURCORNE345 (AZPS) POR/POD"/>
    <s v="AZPS"/>
    <n v="202311"/>
    <x v="10"/>
    <s v="PWR-PHYS"/>
    <d v="2023-11-11T00:00:00"/>
    <d v="2023-11-11T00:00:00"/>
    <d v="2023-11-11T00:00:00"/>
    <n v="0"/>
    <s v="Custom"/>
    <n v="-25"/>
    <n v="-1000"/>
    <n v="15505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URB - LE"/>
    <n v="2319840"/>
    <s v="PCI Deal Key 633582"/>
    <s v="Sell"/>
    <x v="0"/>
    <s v=""/>
    <s v="MDWP (LDWP) POR/POD"/>
    <s v="LDWP"/>
    <n v="202311"/>
    <x v="10"/>
    <s v="PWR-PHYS"/>
    <d v="2023-11-25T00:00:00"/>
    <d v="2023-11-25T00:00:00"/>
    <d v="2023-12-11T00:00:00"/>
    <n v="0"/>
    <s v="Custom"/>
    <n v="-252"/>
    <n v="-18668.16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BURB - LE"/>
    <n v="2319841"/>
    <s v="PCI Deal Key 633587"/>
    <s v="Sell"/>
    <x v="0"/>
    <s v=""/>
    <s v="MDWP (LDWP) POR/POD"/>
    <s v="LDWP"/>
    <n v="202311"/>
    <x v="10"/>
    <s v="PWR-PHYS"/>
    <d v="2023-11-26T00:00:00"/>
    <d v="2023-11-26T00:00:00"/>
    <d v="2023-12-11T00:00:00"/>
    <n v="0"/>
    <s v="Custom"/>
    <n v="-420"/>
    <n v="-30235.24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BURB - LE"/>
    <n v="2319842"/>
    <s v="PCI Deal Key 633590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-420"/>
    <n v="-34073.760000000002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9"/>
    <x v="0"/>
    <x v="0"/>
    <s v="CALPINE - LE"/>
    <n v="2315471"/>
    <s v="PCI Deal Key 609225"/>
    <s v="Sell"/>
    <x v="0"/>
    <s v=""/>
    <s v="BPAT.PACW (BPAT) POR/POD"/>
    <s v="BPAT"/>
    <n v="202311"/>
    <x v="10"/>
    <s v="PWR-PHYS"/>
    <d v="2023-11-12T00:00:00"/>
    <d v="2023-11-12T00:00:00"/>
    <d v="2023-11-12T00:00:00"/>
    <n v="0"/>
    <s v="Custom"/>
    <n v="-425"/>
    <n v="-21250"/>
    <n v="155067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10365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-8025"/>
    <n v="-439368.75"/>
    <n v="15510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310368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-8025"/>
    <n v="-439368.75"/>
    <n v="15510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14766"/>
    <s v="PCI Deal Key 604393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26"/>
    <n v="-91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7912"/>
    <s v="PCI Deal Key 621711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4"/>
    <n v="-30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8105"/>
    <s v="PCI Deal Key 622848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8"/>
    <n v="-72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8114"/>
    <s v="PCI Deal Key 622962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10"/>
    <n v="-90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CPEMUS - LE"/>
    <n v="2319615"/>
    <s v="PCI Deal Key 632401"/>
    <s v="Sell"/>
    <x v="0"/>
    <s v=""/>
    <s v="FOURCORNE345 (AZPS) POR/POD"/>
    <s v="AZPS"/>
    <n v="202311"/>
    <x v="10"/>
    <s v="PWR-PHYS"/>
    <d v="2023-11-09T00:00:00"/>
    <d v="2023-11-09T00:00:00"/>
    <d v="2023-12-08T00:00:00"/>
    <n v="0"/>
    <s v="Custom"/>
    <n v="-4"/>
    <n v="-265.16000000000003"/>
    <n v="155266"/>
    <s v="Internal"/>
    <s v="Short-term Firm Whls"/>
    <s v="11_PWR_Actuals_Event"/>
    <s v="NSS-TRANS-RT"/>
    <s v="NSS_TRANSACTIONS"/>
    <s v="CPEMUS - BU"/>
    <s v="Accrual"/>
    <s v="7545"/>
    <s v="No"/>
    <s v="Non-Trading"/>
    <s v="Commodity"/>
    <s v="AZPS"/>
    <s v="East"/>
    <s v="NM"/>
    <s v="CP Energy Marketing (US) Inc."/>
    <s v="CPEMUS EEI"/>
    <s v="EEI"/>
    <s v="F"/>
    <s v="Volume 12"/>
    <s v=""/>
    <s v="Meritt-Johnson"/>
    <s v=""/>
    <s v=""/>
  </r>
  <r>
    <n v="3212"/>
    <x v="0"/>
    <x v="0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-200"/>
    <n v="-15250"/>
    <n v="155196"/>
    <s v="Internal"/>
    <s v="Short-term Firm Whls"/>
    <s v="11_PWR_Actuals_Event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3212"/>
    <x v="0"/>
    <x v="0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-1600"/>
    <n v="-100800"/>
    <n v="155196"/>
    <s v="Internal"/>
    <s v="Short-term Firm Whls"/>
    <s v="11_PWR_Actuals_Event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0"/>
    <n v="-0.01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Rounding"/>
    <s v="BPAT"/>
    <s v="West"/>
    <s v="WA"/>
    <s v="Dynasty Power Inc."/>
    <s v="DPI EEI 2023"/>
    <s v="EEI"/>
    <s v="F"/>
    <s v="Volume 12"/>
    <s v="Rounding"/>
    <s v="Meritt-Johnson"/>
    <s v=""/>
    <s v=""/>
  </r>
  <r>
    <n v="3209"/>
    <x v="0"/>
    <x v="0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-35"/>
    <n v="-3147.24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19500"/>
    <s v="PCI Deal Key 631480"/>
    <s v="Sell"/>
    <x v="0"/>
    <s v=""/>
    <s v="MIDCRemote (BPAT) POR/POD"/>
    <s v="BPAT"/>
    <n v="202311"/>
    <x v="10"/>
    <s v="PWR-PHYS"/>
    <d v="2023-11-21T00:00:00"/>
    <d v="2023-11-21T00:00:00"/>
    <d v="2023-12-07T00:00:00"/>
    <n v="0"/>
    <s v="Custom"/>
    <n v="-28"/>
    <n v="-2176.16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3205"/>
    <x v="0"/>
    <x v="0"/>
    <s v="ELPASO - LE"/>
    <n v="2319347"/>
    <s v="PCI Deal Key 629750"/>
    <s v="Sell"/>
    <x v="0"/>
    <s v=""/>
    <s v="FOURCORNE345 (AZPS) POR/POD"/>
    <s v="AZPS"/>
    <n v="202311"/>
    <x v="10"/>
    <s v="PWR-PHYS"/>
    <d v="2023-11-27T00:00:00"/>
    <d v="2023-11-27T00:00:00"/>
    <d v="2023-12-06T00:00:00"/>
    <n v="0"/>
    <s v="Custom"/>
    <n v="-25"/>
    <n v="-250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19357"/>
    <s v="PCI Deal Key 629800"/>
    <s v="Sell"/>
    <x v="0"/>
    <s v=""/>
    <s v="FOURCORNE345 (AZPS) POR/POD"/>
    <s v="AZPS"/>
    <n v="202311"/>
    <x v="10"/>
    <s v="PWR-PHYS"/>
    <d v="2023-11-30T00:00:00"/>
    <d v="2023-11-30T00:00:00"/>
    <d v="2023-12-06T00:00:00"/>
    <n v="0"/>
    <s v="Custom"/>
    <n v="-12"/>
    <n v="-156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19493"/>
    <s v="PCI Deal Key 631455"/>
    <s v="Sell"/>
    <x v="0"/>
    <s v=""/>
    <s v="FOURCORNE345 (AZPS) POR/POD"/>
    <s v="AZPS"/>
    <n v="202311"/>
    <x v="10"/>
    <s v="PWR-PHYS"/>
    <d v="2023-11-29T00:00:00"/>
    <d v="2023-11-29T00:00:00"/>
    <d v="2023-12-07T00:00:00"/>
    <n v="0"/>
    <s v="Custom"/>
    <n v="-4"/>
    <n v="-56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NRGKEEP - LE"/>
    <n v="2319353"/>
    <s v="PCI Deal Key 629790"/>
    <s v="Sell"/>
    <x v="0"/>
    <s v=""/>
    <s v="MIDCRemote (BPAT) POR/POD"/>
    <s v="BPAT"/>
    <n v="202311"/>
    <x v="10"/>
    <s v="PWR-PHYS"/>
    <d v="2023-11-14T00:00:00"/>
    <d v="2023-11-14T00:00:00"/>
    <d v="2023-12-06T00:00:00"/>
    <n v="0"/>
    <s v="Custom"/>
    <n v="-104"/>
    <n v="-9979.99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BPAT"/>
    <s v="West"/>
    <s v="WA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19354"/>
    <s v="PCI Deal Key 629793"/>
    <s v="Sell"/>
    <x v="0"/>
    <s v=""/>
    <s v="MDWP (LDWP) POR/POD"/>
    <s v="LDWP"/>
    <n v="202311"/>
    <x v="10"/>
    <s v="PWR-PHYS"/>
    <d v="2023-11-18T00:00:00"/>
    <d v="2023-11-18T00:00:00"/>
    <d v="2023-12-06T00:00:00"/>
    <n v="0"/>
    <s v="Custom"/>
    <n v="-275"/>
    <n v="-17275.5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19356"/>
    <s v="PCI Deal Key 629797"/>
    <s v="Sell"/>
    <x v="0"/>
    <s v=""/>
    <s v="MDWP (LDWP) POR/POD"/>
    <s v="LDWP"/>
    <n v="202311"/>
    <x v="10"/>
    <s v="PWR-PHYS"/>
    <d v="2023-11-17T00:00:00"/>
    <d v="2023-11-17T00:00:00"/>
    <d v="2023-12-06T00:00:00"/>
    <n v="0"/>
    <s v="Custom"/>
    <n v="-168"/>
    <n v="-11994.03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14765"/>
    <s v="PCI Deal Key 604390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154"/>
    <n v="-5390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7913"/>
    <s v="PCI Deal Key 621707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11"/>
    <n v="-825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8113"/>
    <s v="PCI Deal Key 622959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30"/>
    <n v="-2700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ANPUD - LE"/>
    <n v="1335617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0T00:00:00"/>
    <n v="0"/>
    <s v="ATC West"/>
    <n v="-8"/>
    <n v="-498.08"/>
    <n v="155022"/>
    <s v="Internal"/>
    <s v="Short-term Firm Whls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11"/>
    <x v="10"/>
    <s v="PWR-PHYS-RSE"/>
    <d v="2015-10-08T00:00:00"/>
    <d v="2025-12-31T00:00:00"/>
    <d v="2015-11-19T00:00:00"/>
    <n v="0"/>
    <s v="ATC West"/>
    <n v="-48"/>
    <n v="-2468.85"/>
    <n v="155032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11"/>
    <x v="10"/>
    <s v="PWR-PHYS-RSE"/>
    <d v="2018-07-01T00:00:00"/>
    <d v="2025-12-31T00:00:00"/>
    <d v="2018-11-06T00:00:00"/>
    <n v="0"/>
    <s v="ATC West"/>
    <n v="-1"/>
    <n v="-60.17"/>
    <n v="155143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3"/>
    <x v="0"/>
    <x v="0"/>
    <s v="IBERDRO - LE"/>
    <n v="2315106"/>
    <s v="99225791.083906:110823.B"/>
    <s v="Sell"/>
    <x v="0"/>
    <s v=""/>
    <s v="COB Market"/>
    <s v="COB"/>
    <n v="202311"/>
    <x v="10"/>
    <s v="PWR-PHYS-ICE"/>
    <d v="2023-11-10T00:00:00"/>
    <d v="2023-11-11T00:00:00"/>
    <d v="2023-11-08T00:00:00"/>
    <n v="-25"/>
    <s v="6 x 8 / 1 x 24 West"/>
    <n v="-400"/>
    <n v="-19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5169"/>
    <s v="PCI Deal Key 608034"/>
    <s v="Sell"/>
    <x v="0"/>
    <s v=""/>
    <s v="BPAT.PACW (BPAT) POR/POD"/>
    <s v="BPAT"/>
    <n v="202311"/>
    <x v="10"/>
    <s v="PWR-PHYS"/>
    <d v="2023-11-08T00:00:00"/>
    <d v="2023-11-08T00:00:00"/>
    <d v="2023-11-08T00:00:00"/>
    <n v="0"/>
    <s v="Custom"/>
    <n v="-50"/>
    <n v="-30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6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428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7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42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8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2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5567"/>
    <s v="PCI Deal Key 610132"/>
    <s v="Sell"/>
    <x v="0"/>
    <s v=""/>
    <s v="BPAT.PACW (BPAT) POR/POD"/>
    <s v="BPAT"/>
    <n v="202311"/>
    <x v="10"/>
    <s v="PWR-PHYS"/>
    <d v="2023-11-13T00:00:00"/>
    <d v="2023-11-13T00:00:00"/>
    <d v="2023-11-13T00:00:00"/>
    <n v="0"/>
    <s v="Custom"/>
    <n v="-70"/>
    <n v="-315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8013"/>
    <s v="PCI Deal Key 622656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80"/>
    <n v="-92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9358"/>
    <s v="PCI Deal Key 607880"/>
    <s v="Sell"/>
    <x v="0"/>
    <s v=""/>
    <s v="BPAT.PACW (BPAT) POR/POD"/>
    <s v="BPAT"/>
    <n v="202311"/>
    <x v="10"/>
    <s v="PWR-PHYS"/>
    <d v="2023-11-08T00:00:00"/>
    <d v="2023-11-08T00:00:00"/>
    <d v="2023-12-06T00:00:00"/>
    <n v="0"/>
    <s v="Custom"/>
    <n v="-50"/>
    <n v="-25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11"/>
    <x v="10"/>
    <s v="PWR-PHYS-RSE"/>
    <d v="2014-01-01T00:00:00"/>
    <d v="2025-12-31T00:00:00"/>
    <d v="2013-12-20T00:00:00"/>
    <n v="0"/>
    <s v="ATC West"/>
    <n v="-57"/>
    <n v="-2671.32"/>
    <n v="15502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4T00:00:00"/>
    <n v="0"/>
    <s v="ATC West"/>
    <n v="-4"/>
    <n v="-285.06"/>
    <n v="15502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319844"/>
    <s v="PCI Deal Key 633609"/>
    <s v="Sell"/>
    <x v="0"/>
    <s v=""/>
    <s v="MDWP (LDWP) POR/POD"/>
    <s v="LDWP"/>
    <n v="202311"/>
    <x v="10"/>
    <s v="PWR-PHYS"/>
    <d v="2023-11-22T00:00:00"/>
    <d v="2023-11-22T00:00:00"/>
    <d v="2023-12-11T00:00:00"/>
    <n v="0"/>
    <s v="Custom"/>
    <n v="-4"/>
    <n v="-300.95999999999998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9845"/>
    <s v="PCI Deal Key 633613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-8"/>
    <n v="-701.15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9846"/>
    <s v="PCI Deal Key 633615"/>
    <s v="Sell"/>
    <x v="0"/>
    <s v=""/>
    <s v="MDWP (LDWP) POR/POD"/>
    <s v="LDWP"/>
    <n v="202311"/>
    <x v="10"/>
    <s v="PWR-PHYS"/>
    <d v="2023-11-28T00:00:00"/>
    <d v="2023-11-28T00:00:00"/>
    <d v="2023-12-11T00:00:00"/>
    <n v="0"/>
    <s v="Custom"/>
    <n v="-24"/>
    <n v="-2394.12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9"/>
    <x v="0"/>
    <x v="0"/>
    <s v="MERCUEG - LE"/>
    <n v="2318014"/>
    <s v="PCI Deal Key 622661"/>
    <s v="Sell"/>
    <x v="0"/>
    <s v=""/>
    <s v="BPAT.PACW (BPAT) POR/POD"/>
    <s v="BPAT"/>
    <n v="202311"/>
    <x v="10"/>
    <s v="PWR-PHYS"/>
    <d v="2023-11-29T00:00:00"/>
    <d v="2023-11-29T00:00:00"/>
    <d v="2023-11-29T00:00:00"/>
    <n v="-1.1200000000000001"/>
    <s v="Custom"/>
    <n v="0"/>
    <n v="-0.56000000000000005"/>
    <n v="154996"/>
    <s v="Internal"/>
    <s v="Short-term Firm Whls"/>
    <s v="11_PWR_Actuals_Event"/>
    <s v="NSS-TRANS-RT"/>
    <s v="NSS_TRANSACTIONS"/>
    <s v="MERCUEG - BU"/>
    <s v="Accrual"/>
    <s v="7837"/>
    <s v="No"/>
    <s v="Non-Trading"/>
    <s v="Rounding"/>
    <s v="BPAT"/>
    <s v="West"/>
    <s v="OR"/>
    <s v="Mercuria Energy America, LLC"/>
    <s v="MERCUEG EEI"/>
    <s v="EEI"/>
    <s v="F"/>
    <s v="Volume 12"/>
    <s v="Rounding"/>
    <s v="Meritt-Johnson"/>
    <s v=""/>
    <s v=""/>
  </r>
  <r>
    <n v="3209"/>
    <x v="0"/>
    <x v="0"/>
    <s v="MERCUEG - LE"/>
    <n v="2318014"/>
    <s v="PCI Deal Key 622661"/>
    <s v="Sell"/>
    <x v="0"/>
    <s v=""/>
    <s v="BPAT.PACW (BPAT) POR/POD"/>
    <s v="BPAT"/>
    <n v="202311"/>
    <x v="10"/>
    <s v="PWR-PHYS"/>
    <d v="2023-11-29T00:00:00"/>
    <d v="2023-11-29T00:00:00"/>
    <d v="2023-11-29T00:00:00"/>
    <n v="-1.1200000000000001"/>
    <s v="Custom"/>
    <n v="-56"/>
    <n v="-5320"/>
    <n v="154996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5506"/>
    <x v="0"/>
    <x v="0"/>
    <s v="NATUREN - LE"/>
    <n v="2111489"/>
    <s v="NWPP Reserve Share WWA"/>
    <s v="Sell"/>
    <x v="0"/>
    <s v=""/>
    <s v="PACW (PPW) POR/POD"/>
    <s v="W MAIN"/>
    <n v="202311"/>
    <x v="10"/>
    <s v="PWR-PHYS-RSE"/>
    <d v="2019-06-01T00:00:00"/>
    <d v="2025-12-31T00:00:00"/>
    <d v="2019-12-30T00:00:00"/>
    <n v="0"/>
    <s v="ATC West"/>
    <n v="-8"/>
    <n v="-322.39999999999998"/>
    <n v="15502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09"/>
    <x v="0"/>
    <x v="0"/>
    <s v="NWCORP - LE"/>
    <n v="2314375"/>
    <s v="PCI Deal Key 601547"/>
    <s v="Sell"/>
    <x v="0"/>
    <s v=""/>
    <s v="BPAT.PACW (BPAT) POR/POD"/>
    <s v="BPAT"/>
    <n v="202311"/>
    <x v="10"/>
    <s v="PWR-PHYS"/>
    <d v="2023-11-01T00:00:00"/>
    <d v="2023-11-01T00:00:00"/>
    <d v="2023-11-01T00:00:00"/>
    <n v="-1.4000000000000001"/>
    <s v="Custom"/>
    <n v="-35"/>
    <n v="-4082.75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15473"/>
    <s v="PCI Deal Key 609250"/>
    <s v="Sell"/>
    <x v="0"/>
    <s v=""/>
    <s v="BRDY (NWMT) POR/POD"/>
    <s v="NWMT"/>
    <n v="202311"/>
    <x v="10"/>
    <s v="PWR-PHYS"/>
    <d v="2023-11-12T00:00:00"/>
    <d v="2023-11-12T00:00:00"/>
    <d v="2023-11-12T00:00:00"/>
    <n v="0"/>
    <s v="Custom"/>
    <n v="-50"/>
    <n v="-2000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15495"/>
    <s v="PCI Deal Key 609257"/>
    <s v="Sell"/>
    <x v="0"/>
    <s v=""/>
    <s v="BRDY (NWMT) POR/POD"/>
    <s v="NWMT"/>
    <n v="202311"/>
    <x v="10"/>
    <s v="PWR-PHYS"/>
    <d v="2023-11-12T00:00:00"/>
    <d v="2023-11-12T00:00:00"/>
    <d v="2023-11-12T00:00:00"/>
    <n v="0"/>
    <s v="Custom"/>
    <n v="-100"/>
    <n v="-6750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318010"/>
    <s v="PCI Deal Key 622653"/>
    <s v="Sell"/>
    <x v="0"/>
    <s v=""/>
    <s v="BPAT.PACW (BPAT) POR/POD"/>
    <s v="BPAT"/>
    <n v="202311"/>
    <x v="10"/>
    <s v="PWR-PHYS"/>
    <d v="2023-11-29T00:00:00"/>
    <d v="2023-11-29T00:00:00"/>
    <d v="2023-11-29T00:00:00"/>
    <n v="-2"/>
    <s v="Custom"/>
    <n v="-50"/>
    <n v="-3563.5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318118"/>
    <s v="PCI Deal Key 622998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10"/>
    <n v="-900"/>
    <n v="1552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9976"/>
    <s v="PCI Deal Key 634970"/>
    <s v="Sell"/>
    <x v="0"/>
    <s v=""/>
    <s v="MIDCRemote (BPAT) POR/POD"/>
    <s v="BPAT"/>
    <n v="202311"/>
    <x v="10"/>
    <s v="PWR-PHYS"/>
    <d v="2023-11-01T00:00:00"/>
    <d v="2023-11-01T00:00:00"/>
    <d v="2023-12-12T00:00:00"/>
    <n v="0"/>
    <s v="Custom"/>
    <n v="-2"/>
    <n v="-218.16"/>
    <n v="1552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WA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1640"/>
    <s v=""/>
    <s v="Sell"/>
    <x v="0"/>
    <s v=""/>
    <s v="BRDY (PPW) POR/POD"/>
    <s v="Brady"/>
    <n v="202311"/>
    <x v="10"/>
    <s v="PWR-PHYS"/>
    <d v="2023-11-01T00:00:00"/>
    <d v="2023-11-30T00:00:00"/>
    <d v="2023-07-14T00:00:00"/>
    <n v="-25"/>
    <s v="6 x 16 / 7 to 22 West"/>
    <n v="-9994"/>
    <n v="-719568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1"/>
    <x v="10"/>
    <s v="PWR-PHYS"/>
    <d v="2023-10-01T00:00:00"/>
    <d v="2023-12-31T00:00:00"/>
    <d v="2023-07-21T00:00:00"/>
    <n v="-3"/>
    <s v="ATC West"/>
    <n v="-2162"/>
    <n v="-125396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1"/>
    <x v="10"/>
    <s v="PWR-PHYS"/>
    <d v="2023-10-01T00:00:00"/>
    <d v="2023-12-31T00:00:00"/>
    <d v="2023-09-13T00:00:00"/>
    <n v="-2"/>
    <s v="ATC West"/>
    <n v="-1442"/>
    <n v="-85078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0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16 / 7 to 22 West"/>
    <n v="-19980"/>
    <n v="-1278720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1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8 / 1 x 24 West"/>
    <n v="-16008"/>
    <n v="-1024512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19614"/>
    <s v="PCI Deal Key 632399"/>
    <s v="Sell"/>
    <x v="0"/>
    <s v=""/>
    <s v="MIDCRemote (BPAT) POR/POD"/>
    <s v="BPAT"/>
    <n v="202311"/>
    <x v="10"/>
    <s v="PWR-PHYS"/>
    <d v="2023-11-28T00:00:00"/>
    <d v="2023-11-28T00:00:00"/>
    <d v="2023-12-08T00:00:00"/>
    <n v="0"/>
    <s v="Custom"/>
    <n v="-1"/>
    <n v="-99.94"/>
    <n v="155177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5"/>
    <x v="0"/>
    <x v="0"/>
    <s v="PNM - LE"/>
    <n v="2314360"/>
    <s v="PCI Deal Key 600741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410"/>
    <n v="-328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80"/>
    <s v="PCI Deal Key 601551"/>
    <s v="Sell"/>
    <x v="0"/>
    <s v=""/>
    <s v="FOURCORNE345 (PNM) POR/POD"/>
    <s v="PNM"/>
    <n v="202311"/>
    <x v="10"/>
    <s v="PWR-PHYS"/>
    <d v="2023-11-01T00:00:00"/>
    <d v="2023-11-01T00:00:00"/>
    <d v="2023-11-01T00:00:00"/>
    <n v="-45"/>
    <s v="Custom"/>
    <n v="-90"/>
    <n v="-855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26"/>
    <s v="PCI Deal Key 601718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55"/>
    <n v="-55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33"/>
    <s v="PCI Deal Key 601744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260"/>
    <n v="-2375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74"/>
    <s v="PCI Deal Key 603298"/>
    <s v="Sell"/>
    <x v="0"/>
    <s v=""/>
    <s v="FOURCORNE345 (PNM) POR/POD"/>
    <s v="PNM"/>
    <n v="202311"/>
    <x v="10"/>
    <s v="PWR-PHYS"/>
    <d v="2023-11-02T00:00:00"/>
    <d v="2023-11-02T00:00:00"/>
    <d v="2023-11-02T00:00:00"/>
    <n v="0"/>
    <s v="Custom"/>
    <n v="-530"/>
    <n v="-3638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677"/>
    <s v="PCI Deal Key 604224"/>
    <s v="Sell"/>
    <x v="0"/>
    <s v=""/>
    <s v="FOURCORNE345 (PNM) POR/POD"/>
    <s v="PNM"/>
    <n v="202311"/>
    <x v="10"/>
    <s v="PWR-PHYS"/>
    <d v="2023-11-03T00:00:00"/>
    <d v="2023-11-03T00:00:00"/>
    <d v="2023-11-03T00:00:00"/>
    <n v="0"/>
    <s v="Custom"/>
    <n v="-185"/>
    <n v="-1253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910"/>
    <s v="PCI Deal Key 605362"/>
    <s v="Sell"/>
    <x v="0"/>
    <s v=""/>
    <s v="FOURCORNE345 (AZPS) POR/POD"/>
    <s v="AZPS"/>
    <n v="202311"/>
    <x v="10"/>
    <s v="PWR-PHYS"/>
    <d v="2023-11-06T00:00:00"/>
    <d v="2023-11-06T00:00:00"/>
    <d v="2023-11-06T00:00:00"/>
    <n v="0"/>
    <s v="Custom"/>
    <n v="-300"/>
    <n v="-225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928"/>
    <s v="PCI Deal Key 606910"/>
    <s v="Sell"/>
    <x v="0"/>
    <s v=""/>
    <s v="FOURCORNE345 (AZPS) POR/POD"/>
    <s v="AZPS"/>
    <n v="202311"/>
    <x v="10"/>
    <s v="PWR-PHYS"/>
    <d v="2023-11-07T00:00:00"/>
    <d v="2023-11-07T00:00:00"/>
    <d v="2023-11-07T00:00:00"/>
    <n v="0"/>
    <s v="Custom"/>
    <n v="-50"/>
    <n v="-30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732"/>
    <s v=""/>
    <s v="Sell"/>
    <x v="0"/>
    <s v=""/>
    <s v="4C Market"/>
    <s v="4C"/>
    <n v="202311"/>
    <x v="10"/>
    <s v="PWR-PHYS-ICE"/>
    <d v="2023-11-15T00:00:00"/>
    <d v="2023-11-15T00:00:00"/>
    <d v="2023-11-14T00:00:00"/>
    <n v="-25"/>
    <s v="6 x 8 / 1 x 24 West"/>
    <n v="-200"/>
    <n v="-10700"/>
    <n v="155000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735"/>
    <s v=""/>
    <s v="Sell"/>
    <x v="0"/>
    <s v=""/>
    <s v="4C Market"/>
    <s v="4C"/>
    <n v="202311"/>
    <x v="10"/>
    <s v="PWR-PHYS-ICE"/>
    <d v="2023-11-15T00:00:00"/>
    <d v="2023-11-15T00:00:00"/>
    <d v="2023-11-14T00:00:00"/>
    <n v="-25"/>
    <s v="6 x 8 / 1 x 24 West"/>
    <n v="-200"/>
    <n v="-11300"/>
    <n v="155000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900"/>
    <s v="PCI Deal Key 612099"/>
    <s v="Sell"/>
    <x v="0"/>
    <s v=""/>
    <s v="FOURCORNE345 (AZPS) POR/POD"/>
    <s v="AZPS"/>
    <n v="202311"/>
    <x v="10"/>
    <s v="PWR-PHYS"/>
    <d v="2023-11-15T00:00:00"/>
    <d v="2023-11-15T00:00:00"/>
    <d v="2023-11-15T00:00:00"/>
    <n v="0"/>
    <s v="Custom"/>
    <n v="-65"/>
    <n v="-4225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314797"/>
    <s v="PCI Deal Key 604403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400"/>
    <n v="-1000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5829"/>
    <s v="PCI Deal Key 611118"/>
    <s v="Sell"/>
    <x v="0"/>
    <s v=""/>
    <s v="BORA (IPCO) POR/POD"/>
    <s v="IPCO"/>
    <n v="202311"/>
    <x v="10"/>
    <s v="PWR-PHYS"/>
    <d v="2023-11-14T00:00:00"/>
    <d v="2023-11-14T00:00:00"/>
    <d v="2023-11-14T00:00:00"/>
    <n v="-0.57142857142857106"/>
    <s v="Custom"/>
    <n v="-28"/>
    <n v="-168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5832"/>
    <s v="PCI Deal Key 611165"/>
    <s v="Sell"/>
    <x v="0"/>
    <s v=""/>
    <s v="REDB (NEVP) POR/POD"/>
    <s v="NEVP"/>
    <n v="202311"/>
    <x v="10"/>
    <s v="PWR-PHYS"/>
    <d v="2023-11-14T00:00:00"/>
    <d v="2023-11-14T00:00:00"/>
    <d v="2023-11-14T00:00:00"/>
    <n v="-1.5306122448979598"/>
    <s v="Custom"/>
    <n v="-75"/>
    <n v="-4125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5838"/>
    <s v="PCI Deal Key 611122"/>
    <s v="Sell"/>
    <x v="0"/>
    <s v=""/>
    <s v="REDB (NEVP) POR/POD"/>
    <s v="NEVP"/>
    <n v="202311"/>
    <x v="10"/>
    <s v="PWR-PHYS"/>
    <d v="2023-11-14T00:00:00"/>
    <d v="2023-11-14T00:00:00"/>
    <d v="2023-11-14T00:00:00"/>
    <n v="-0.59504132231404994"/>
    <s v="Custom"/>
    <n v="-72"/>
    <n v="-432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5839"/>
    <s v="PCI Deal Key 611149"/>
    <s v="Sell"/>
    <x v="0"/>
    <s v=""/>
    <s v="BORA (IPCO) POR/POD"/>
    <s v="IPCO"/>
    <n v="202311"/>
    <x v="10"/>
    <s v="PWR-PHYS"/>
    <d v="2023-11-14T00:00:00"/>
    <d v="2023-11-14T00:00:00"/>
    <d v="2023-11-14T00:00:00"/>
    <n v="-1"/>
    <s v="Custom"/>
    <n v="-25"/>
    <n v="-1375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6149"/>
    <s v="PCI Deal Key 613132"/>
    <s v="Sell"/>
    <x v="0"/>
    <s v=""/>
    <s v="GON.PAV (NEVP) POR/POD"/>
    <s v="NEVP"/>
    <n v="202311"/>
    <x v="10"/>
    <s v="PWR-PHYS"/>
    <d v="2023-11-17T00:00:00"/>
    <d v="2023-11-17T00:00:00"/>
    <d v="2023-11-17T00:00:00"/>
    <n v="-1.35135135135135"/>
    <s v="Custom"/>
    <n v="-100"/>
    <n v="-650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19"/>
    <x v="0"/>
    <x v="0"/>
    <s v="PSCO - LE"/>
    <n v="2314519"/>
    <s v="PCI Deal Key 601702"/>
    <s v="Sell"/>
    <x v="0"/>
    <s v=""/>
    <s v="DJ (BEPW) POR/POD"/>
    <s v="BEPW"/>
    <n v="202311"/>
    <x v="10"/>
    <s v="PWR-PHYS"/>
    <d v="2023-11-01T00:00:00"/>
    <d v="2023-11-01T00:00:00"/>
    <d v="2023-11-01T00:00:00"/>
    <n v="0"/>
    <s v="Custom"/>
    <n v="-17"/>
    <n v="-17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0"/>
    <s v="PCI Deal Key 601704"/>
    <s v="Sell"/>
    <x v="0"/>
    <s v=""/>
    <s v="DJ (BEPW) POR/POD"/>
    <s v="BEPW"/>
    <n v="202311"/>
    <x v="10"/>
    <s v="PWR-PHYS"/>
    <d v="2023-11-01T00:00:00"/>
    <d v="2023-11-01T00:00:00"/>
    <d v="2023-11-01T00:00:00"/>
    <n v="0"/>
    <s v="Custom"/>
    <n v="-100"/>
    <n v="-90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2"/>
    <s v="PCI Deal Key 601714"/>
    <s v="Sell"/>
    <x v="0"/>
    <s v=""/>
    <s v="DJ (LAPT) POR/POD"/>
    <s v="LAPT"/>
    <n v="202311"/>
    <x v="10"/>
    <s v="PWR-PHYS"/>
    <d v="2023-11-01T00:00:00"/>
    <d v="2023-11-01T00:00:00"/>
    <d v="2023-11-01T00:00:00"/>
    <n v="-100"/>
    <s v="Custom"/>
    <n v="-100"/>
    <n v="-105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5"/>
    <s v="PCI Deal Key 601716"/>
    <s v="Sell"/>
    <x v="0"/>
    <s v=""/>
    <s v="DJ (LAPT) POR/POD"/>
    <s v="LAPT"/>
    <n v="202311"/>
    <x v="10"/>
    <s v="PWR-PHYS"/>
    <d v="2023-11-01T00:00:00"/>
    <d v="2023-11-01T00:00:00"/>
    <d v="2023-11-01T00:00:00"/>
    <n v="0"/>
    <s v="Custom"/>
    <n v="-83"/>
    <n v="-83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14531"/>
    <s v="PCI Deal Key 601740"/>
    <s v="Sell"/>
    <x v="0"/>
    <s v=""/>
    <s v="FOURCORNE345 (PSCO) POR/POD"/>
    <s v="PSCO"/>
    <n v="202311"/>
    <x v="10"/>
    <s v="PWR-PHYS"/>
    <d v="2023-11-01T00:00:00"/>
    <d v="2023-11-01T00:00:00"/>
    <d v="2023-11-01T00:00:00"/>
    <n v="0"/>
    <s v="Custom"/>
    <n v="-249"/>
    <n v="-23655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814"/>
    <s v="PCI Deal Key 605188"/>
    <s v="Sell"/>
    <x v="0"/>
    <s v=""/>
    <s v="DJ (BEPW) POR/POD"/>
    <s v="BEPW"/>
    <n v="202311"/>
    <x v="10"/>
    <s v="PWR-PHYS"/>
    <d v="2023-11-06T00:00:00"/>
    <d v="2023-11-06T00:00:00"/>
    <d v="2023-11-06T00:00:00"/>
    <n v="0"/>
    <s v="Custom"/>
    <n v="-200"/>
    <n v="-140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14909"/>
    <s v="PCI Deal Key 605358"/>
    <s v="Sell"/>
    <x v="0"/>
    <s v=""/>
    <s v="HDN (PSCO) POR/POD"/>
    <s v="PSCO"/>
    <n v="202311"/>
    <x v="10"/>
    <s v="PWR-PHYS"/>
    <d v="2023-11-06T00:00:00"/>
    <d v="2023-11-06T00:00:00"/>
    <d v="2023-11-06T00:00:00"/>
    <n v="0"/>
    <s v="Custom"/>
    <n v="-135"/>
    <n v="-135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2"/>
    <n v="-109.28"/>
    <n v="154984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314404"/>
    <s v="PCI Deal Key 601594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225"/>
    <n v="-202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5401"/>
    <s v="PCI Deal Key 609152"/>
    <s v="Sell"/>
    <x v="0"/>
    <s v=""/>
    <s v="BPAT.PACW (BPAT) POR/POD"/>
    <s v="BPAT"/>
    <n v="202311"/>
    <x v="10"/>
    <s v="PWR-PHYS"/>
    <d v="2023-11-10T00:00:00"/>
    <d v="2023-11-10T00:00:00"/>
    <d v="2023-11-10T00:00:00"/>
    <n v="0"/>
    <s v="Custom"/>
    <n v="-125"/>
    <n v="-750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8017"/>
    <s v="PCI Deal Key 622667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7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8050"/>
    <s v="PCI Deal Key 622723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7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1"/>
    <x v="10"/>
    <s v="PWR-PHYS"/>
    <d v="2023-10-01T00:00:00"/>
    <d v="2023-12-31T00:00:00"/>
    <d v="2023-08-01T00:00:00"/>
    <n v="-50"/>
    <s v="6 x 16 / 7 to 22 West"/>
    <n v="-20000"/>
    <n v="-1420000"/>
    <n v="155270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4345"/>
    <s v="PCI Deal Key 600735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325"/>
    <n v="-257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4401"/>
    <s v=""/>
    <s v="Sell"/>
    <x v="0"/>
    <s v=""/>
    <s v="REDB (PPW) POR/POD"/>
    <s v="NUB"/>
    <n v="202311"/>
    <x v="10"/>
    <s v="PWR-PHYS"/>
    <d v="2023-11-02T00:00:00"/>
    <d v="2023-11-02T00:00:00"/>
    <d v="2023-11-01T00:00:00"/>
    <n v="0"/>
    <s v="6 x 8 / 1 x 24 West"/>
    <n v="-73"/>
    <n v="-4964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4581"/>
    <s v="PCI Deal Key 603320"/>
    <s v="Sell"/>
    <x v="0"/>
    <s v=""/>
    <s v="BPAT.PACW (BPAT) POR/POD"/>
    <s v="BPAT"/>
    <n v="202311"/>
    <x v="10"/>
    <s v="PWR-PHYS"/>
    <d v="2023-11-02T00:00:00"/>
    <d v="2023-11-02T00:00:00"/>
    <d v="2023-11-02T00:00:00"/>
    <n v="0"/>
    <s v="Custom"/>
    <n v="-1045"/>
    <n v="-743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4676"/>
    <s v="PCI Deal Key 603452"/>
    <s v="Sell"/>
    <x v="0"/>
    <s v=""/>
    <s v="BPAT.PACW (BPAT) POR/POD"/>
    <s v="BPAT"/>
    <n v="202311"/>
    <x v="10"/>
    <s v="PWR-PHYS"/>
    <d v="2023-11-03T00:00:00"/>
    <d v="2023-11-03T00:00:00"/>
    <d v="2023-11-03T00:00:00"/>
    <n v="0"/>
    <s v="Custom"/>
    <n v="-555"/>
    <n v="-307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4764"/>
    <s v="PCI Deal Key 604388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130"/>
    <n v="-45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5574"/>
    <s v="PCI Deal Key 610147"/>
    <s v="Sell"/>
    <x v="0"/>
    <s v=""/>
    <s v="BPAT.PACW (BPAT) POR/POD"/>
    <s v="BPAT"/>
    <n v="202311"/>
    <x v="10"/>
    <s v="PWR-PHYS"/>
    <d v="2023-11-13T00:00:00"/>
    <d v="2023-11-13T00:00:00"/>
    <d v="2023-11-13T00:00:00"/>
    <n v="0"/>
    <s v="Custom"/>
    <n v="-1185"/>
    <n v="-59575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5576"/>
    <s v=""/>
    <s v="Sell"/>
    <x v="0"/>
    <s v=""/>
    <s v="REDB (PPW) POR/POD"/>
    <s v="NUB"/>
    <n v="202311"/>
    <x v="10"/>
    <s v="PWR-PHYS"/>
    <d v="2023-11-14T00:00:00"/>
    <d v="2023-11-14T00:00:00"/>
    <d v="2023-11-13T00:00:00"/>
    <n v="0"/>
    <s v="7 x 8 / 1 - 6, 23, 24 West"/>
    <n v="-91"/>
    <n v="-5005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5737"/>
    <s v=""/>
    <s v="Sell"/>
    <x v="0"/>
    <s v=""/>
    <s v="REDB (PPW) POR/POD"/>
    <s v="NUB"/>
    <n v="202311"/>
    <x v="10"/>
    <s v="PWR-PHYS"/>
    <d v="2023-11-15T00:00:00"/>
    <d v="2023-11-15T00:00:00"/>
    <d v="2023-11-14T00:00:00"/>
    <n v="-3.9166666666666696"/>
    <s v="Custom"/>
    <n v="-94"/>
    <n v="-5640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5892"/>
    <s v=""/>
    <s v="Sell"/>
    <x v="0"/>
    <s v=""/>
    <s v="REDB (PPW) POR/POD"/>
    <s v="NUB"/>
    <n v="202311"/>
    <x v="10"/>
    <s v="PWR-PHYS"/>
    <d v="2023-11-16T00:00:00"/>
    <d v="2023-11-16T00:00:00"/>
    <d v="2023-11-15T00:00:00"/>
    <n v="-45"/>
    <s v="6 x 8 / 1 x 24 West"/>
    <n v="-359"/>
    <n v="-19745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6020"/>
    <s v="PCI Deal Key 613021"/>
    <s v="Sell"/>
    <x v="0"/>
    <s v=""/>
    <s v="BPAT.PACW (BPAT) POR/POD"/>
    <s v="BPAT"/>
    <n v="202311"/>
    <x v="10"/>
    <s v="PWR-PHYS"/>
    <d v="2023-11-16T00:00:00"/>
    <d v="2023-11-16T00:00:00"/>
    <d v="2023-11-16T00:00:00"/>
    <n v="0"/>
    <s v="Custom"/>
    <n v="-125"/>
    <n v="-100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6324"/>
    <s v="PCI Deal Key 614228"/>
    <s v="Sell"/>
    <x v="0"/>
    <s v=""/>
    <s v="BPAT.PACW (BPAT) POR/POD"/>
    <s v="BPAT"/>
    <n v="202311"/>
    <x v="10"/>
    <s v="PWR-PHYS"/>
    <d v="2023-11-18T00:00:00"/>
    <d v="2023-11-18T00:00:00"/>
    <d v="2023-11-18T00:00:00"/>
    <n v="-8.8214285714285694"/>
    <s v="Custom"/>
    <n v="-247"/>
    <n v="-1976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8012"/>
    <s v="PCI Deal Key 622659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0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6"/>
    <s v="PCI Deal Key 632403"/>
    <s v="Sell"/>
    <x v="0"/>
    <s v=""/>
    <s v="MIDCRemote (BPAT) POR/POD"/>
    <s v="BPAT"/>
    <n v="202311"/>
    <x v="10"/>
    <s v="PWR-PHYS"/>
    <d v="2023-11-17T00:00:00"/>
    <d v="2023-11-17T00:00:00"/>
    <d v="2023-12-08T00:00:00"/>
    <n v="0"/>
    <s v="Custom"/>
    <n v="-21"/>
    <n v="-1769.46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8"/>
    <s v="PCI Deal Key 632406"/>
    <s v="Sell"/>
    <x v="0"/>
    <s v=""/>
    <s v="MIDCRemote (BPAT) POR/POD"/>
    <s v="BPAT"/>
    <n v="202311"/>
    <x v="10"/>
    <s v="PWR-PHYS"/>
    <d v="2023-11-25T00:00:00"/>
    <d v="2023-11-25T00:00:00"/>
    <d v="2023-12-08T00:00:00"/>
    <n v="0"/>
    <s v="Custom"/>
    <n v="-2"/>
    <n v="-158.13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9"/>
    <s v="PCI Deal Key 632410"/>
    <s v="Sell"/>
    <x v="0"/>
    <s v=""/>
    <s v="MIDCRemote (BPAT) POR/POD"/>
    <s v="BPAT"/>
    <n v="202311"/>
    <x v="10"/>
    <s v="PWR-PHYS"/>
    <d v="2023-11-30T00:00:00"/>
    <d v="2023-11-30T00:00:00"/>
    <d v="2023-12-08T00:00:00"/>
    <n v="0"/>
    <s v="Custom"/>
    <n v="-18"/>
    <n v="-1541.48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3"/>
    <n v="-179.07"/>
    <n v="155031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318051"/>
    <s v="PCI Deal Key 622725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25"/>
    <n v="-3125"/>
    <n v="155004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5506"/>
    <x v="0"/>
    <x v="0"/>
    <s v="TACOPWR - LE"/>
    <n v="1337249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6"/>
    <n v="-474.3"/>
    <n v="155029"/>
    <s v="Internal"/>
    <s v="Short-term Firm Whls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209"/>
    <x v="0"/>
    <x v="0"/>
    <s v="TACOPWR - LE"/>
    <n v="2314361"/>
    <s v="PCI Deal Key 601508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50"/>
    <n v="-4000"/>
    <n v="155029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14604"/>
    <s v="PCI Deal Key 603371"/>
    <s v="Sell"/>
    <x v="0"/>
    <s v=""/>
    <s v="BPAT.PACW (BPAT) POR/POD"/>
    <s v="BPAT"/>
    <n v="202311"/>
    <x v="10"/>
    <s v="PWR-PHYS"/>
    <d v="2023-11-02T00:00:00"/>
    <d v="2023-11-02T00:00:00"/>
    <d v="2023-11-02T00:00:00"/>
    <n v="0"/>
    <s v="Custom"/>
    <n v="-250"/>
    <n v="-12875"/>
    <n v="155029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12"/>
    <x v="0"/>
    <x v="0"/>
    <s v="TEA - LE"/>
    <n v="2315899"/>
    <s v=""/>
    <s v="Sell"/>
    <x v="0"/>
    <s v=""/>
    <s v="PV Market"/>
    <s v="PV"/>
    <n v="202311"/>
    <x v="10"/>
    <s v="PWR-PHYS-ICE"/>
    <d v="2023-11-16T00:00:00"/>
    <d v="2023-11-16T00:00:00"/>
    <d v="2023-11-15T00:00:00"/>
    <n v="-25"/>
    <s v="6 x 8 / 1 x 24 West"/>
    <n v="-200"/>
    <n v="-12400"/>
    <n v="155271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17911"/>
    <s v="PCI Deal Key 621705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50"/>
    <n v="-4000"/>
    <n v="155271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14364"/>
    <s v="PCI Deal Key 601510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133"/>
    <n v="-1243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4529"/>
    <s v="PCI Deal Key 601730"/>
    <s v="Sell"/>
    <x v="0"/>
    <s v=""/>
    <s v="FOURCORNE345 (TEPC) POR/POD"/>
    <s v="TEPC"/>
    <n v="202311"/>
    <x v="10"/>
    <s v="PWR-PHYS"/>
    <d v="2023-11-01T00:00:00"/>
    <d v="2023-11-01T00:00:00"/>
    <d v="2023-11-01T00:00:00"/>
    <n v="-1"/>
    <s v="Custom"/>
    <n v="-25"/>
    <n v="-262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4529"/>
    <s v="PCI Deal Key 601730"/>
    <s v="Sell"/>
    <x v="0"/>
    <s v=""/>
    <s v="FOURCORNE345 (TEPC) POR/POD"/>
    <s v="TEPC"/>
    <n v="202311"/>
    <x v="10"/>
    <s v="PWR-PHYS"/>
    <d v="2023-11-01T00:00:00"/>
    <d v="2023-11-01T00:00:00"/>
    <d v="2023-11-01T00:00:00"/>
    <n v="-1"/>
    <s v="Custom"/>
    <n v="0"/>
    <n v="-0.27"/>
    <n v="155225"/>
    <s v="Internal"/>
    <s v="Short-term Firm Whls"/>
    <s v="11_PWR_Actuals_Event"/>
    <s v="NSS-TRANS-RT"/>
    <s v="NSS_TRANSACTIONS"/>
    <s v="TEMU - BU"/>
    <s v="Accrual"/>
    <s v="7293"/>
    <s v="No"/>
    <s v="Non-Trading"/>
    <s v="Rounding"/>
    <s v="TEPC"/>
    <s v="East"/>
    <s v="NM"/>
    <s v="TransAlta Energy Marketing (U.S.) Inc."/>
    <s v="TEMU EEI"/>
    <s v="EEI"/>
    <s v="F"/>
    <s v="Volume 12"/>
    <s v="Rounding"/>
    <s v="Meritt-Johnson"/>
    <s v=""/>
    <s v=""/>
  </r>
  <r>
    <n v="3209"/>
    <x v="0"/>
    <x v="0"/>
    <s v="TEMU - LE"/>
    <n v="2319843"/>
    <s v="PCI Deal Key 633592"/>
    <s v="Sell"/>
    <x v="0"/>
    <s v=""/>
    <s v="MIDCRemote (BPAT) POR/POD"/>
    <s v="BPAT"/>
    <n v="202311"/>
    <x v="10"/>
    <s v="PWR-PHYS"/>
    <d v="2023-11-16T00:00:00"/>
    <d v="2023-11-16T00:00:00"/>
    <d v="2023-12-11T00:00:00"/>
    <n v="0"/>
    <s v="Custom"/>
    <n v="-7"/>
    <n v="-897.6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14527"/>
    <s v="PCI Deal Key 601720"/>
    <s v="Sell"/>
    <x v="0"/>
    <s v=""/>
    <s v="FOURCORNE345 (TEPC) POR/POD"/>
    <s v="TEPC"/>
    <n v="202311"/>
    <x v="10"/>
    <s v="PWR-PHYS"/>
    <d v="2023-11-01T00:00:00"/>
    <d v="2023-11-01T00:00:00"/>
    <d v="2023-11-01T00:00:00"/>
    <n v="0"/>
    <s v="Custom"/>
    <n v="-35"/>
    <n v="-35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5091"/>
    <s v="PCI Deal Key 607916"/>
    <s v="Sell"/>
    <x v="0"/>
    <s v=""/>
    <s v="FOURCORNE345 (AZPS) POR/POD"/>
    <s v="AZPS"/>
    <n v="202311"/>
    <x v="10"/>
    <s v="PWR-PHYS"/>
    <d v="2023-11-08T00:00:00"/>
    <d v="2023-11-08T00:00:00"/>
    <d v="2023-11-08T00:00:00"/>
    <n v="0"/>
    <s v="Custom"/>
    <n v="-35"/>
    <n v="-21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6280"/>
    <s v="PCI Deal Key 614167"/>
    <s v="Sell"/>
    <x v="0"/>
    <s v=""/>
    <s v="FOURCORNE345 (PPW) POR/POD"/>
    <s v="4C"/>
    <n v="202311"/>
    <x v="10"/>
    <s v="PWR-PHYS"/>
    <d v="2023-11-17T00:00:00"/>
    <d v="2023-11-17T00:00:00"/>
    <d v="2023-11-17T00:00:00"/>
    <n v="0"/>
    <s v="Custom"/>
    <n v="-70"/>
    <n v="-70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15356"/>
    <s v="PCI Deal Key 609114"/>
    <s v="Sell"/>
    <x v="0"/>
    <s v=""/>
    <s v="FOURCORNE345 (TEPC) POR/POD"/>
    <s v="TEPC"/>
    <n v="202311"/>
    <x v="10"/>
    <s v="PWR-PHYS"/>
    <d v="2023-11-09T00:00:00"/>
    <d v="2023-11-09T00:00:00"/>
    <d v="2023-11-09T00:00:00"/>
    <n v="0"/>
    <s v="Custom"/>
    <n v="-75"/>
    <n v="-75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5357"/>
    <s v="PCI Deal Key 609116"/>
    <s v="Sell"/>
    <x v="0"/>
    <s v=""/>
    <s v="FOURCORNE345 (AZPS) POR/POD"/>
    <s v="AZPS"/>
    <n v="202311"/>
    <x v="10"/>
    <s v="PWR-PHYS"/>
    <d v="2023-11-09T00:00:00"/>
    <d v="2023-11-09T00:00:00"/>
    <d v="2023-11-09T00:00:00"/>
    <n v="0"/>
    <s v="Custom"/>
    <n v="-325"/>
    <n v="-265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5402"/>
    <s v="PCI Deal Key 609155"/>
    <s v="Sell"/>
    <x v="0"/>
    <s v=""/>
    <s v="FOURCORNE345 (TEPC) POR/POD"/>
    <s v="TEPC"/>
    <n v="202311"/>
    <x v="10"/>
    <s v="PWR-PHYS"/>
    <d v="2023-11-10T00:00:00"/>
    <d v="2023-11-10T00:00:00"/>
    <d v="2023-11-10T00:00:00"/>
    <n v="0"/>
    <s v="Custom"/>
    <n v="-150"/>
    <n v="-120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6224"/>
    <s v="PCI Deal Key 614128"/>
    <s v="Sell"/>
    <x v="0"/>
    <s v=""/>
    <s v="FOURCORNE345 (TEPC) POR/POD"/>
    <s v="TEPC"/>
    <n v="202311"/>
    <x v="10"/>
    <s v="PWR-PHYS"/>
    <d v="2023-11-17T00:00:00"/>
    <d v="2023-11-17T00:00:00"/>
    <d v="2023-11-17T00:00:00"/>
    <n v="0"/>
    <s v="Custom"/>
    <n v="-200"/>
    <n v="-1675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314815"/>
    <s v="PCI Deal Key 605193"/>
    <s v="Sell"/>
    <x v="0"/>
    <s v=""/>
    <s v="DJ (TSGT) POR/POD"/>
    <s v="TSGT"/>
    <n v="202311"/>
    <x v="10"/>
    <s v="PWR-PHYS"/>
    <d v="2023-11-06T00:00:00"/>
    <d v="2023-11-06T00:00:00"/>
    <d v="2023-11-06T00:00:00"/>
    <n v="0"/>
    <s v="Custom"/>
    <n v="-15"/>
    <n v="-10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15358"/>
    <s v="PCI Deal Key 609118"/>
    <s v="Sell"/>
    <x v="0"/>
    <s v=""/>
    <s v="DJ (TSGT) POR/POD"/>
    <s v="TSGT"/>
    <n v="202311"/>
    <x v="10"/>
    <s v="PWR-PHYS"/>
    <d v="2023-11-09T00:00:00"/>
    <d v="2023-11-09T00:00:00"/>
    <d v="2023-11-09T00:00:00"/>
    <n v="0"/>
    <s v="Custom"/>
    <n v="-95"/>
    <n v="-792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7073"/>
    <s v="PCI Deal Key 618925"/>
    <s v="Sell"/>
    <x v="0"/>
    <s v=""/>
    <s v="HDN (TSGT) POR/POD"/>
    <s v="TSGT"/>
    <n v="202311"/>
    <x v="10"/>
    <s v="PWR-PHYS"/>
    <d v="2023-11-23T00:00:00"/>
    <d v="2023-11-23T00:00:00"/>
    <d v="2023-11-23T00:00:00"/>
    <n v="0"/>
    <s v="Custom"/>
    <n v="-25"/>
    <n v="-2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7402"/>
    <s v="PCI Deal Key 619307"/>
    <s v="Sell"/>
    <x v="0"/>
    <s v=""/>
    <s v="FOURCORNE345 (TSGT) POR/POD"/>
    <s v="TSGT"/>
    <n v="202311"/>
    <x v="10"/>
    <s v="PWR-PHYS"/>
    <d v="2023-11-26T00:00:00"/>
    <d v="2023-11-26T00:00:00"/>
    <d v="2023-11-26T00:00:00"/>
    <n v="-10"/>
    <s v="Custom"/>
    <n v="-10"/>
    <n v="-8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801"/>
    <s v="PCI Deal Key 620668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249"/>
    <n v="-4482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971"/>
    <s v="PCI Deal Key 621811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210"/>
    <n v="-126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974"/>
    <s v="PCI Deal Key 621827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36"/>
    <n v="-54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00"/>
    <s v="PCI Deal Key 621863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50"/>
    <n v="-22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08"/>
    <s v="PCI Deal Key 622642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32"/>
    <n v="-32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11"/>
    <s v="PCI Deal Key 622655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1"/>
    <n v="-5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0"/>
    <s v="PCI Deal Key 622775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35"/>
    <n v="-67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1"/>
    <s v="PCI Deal Key 622776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80"/>
    <n v="-4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3"/>
    <s v="PCI Deal Key 622777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25"/>
    <n v="-62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7"/>
    <s v="PCI Deal Key 622877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200"/>
    <n v="-60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8"/>
    <s v="PCI Deal Key 622879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28"/>
    <n v="-384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9"/>
    <s v="PCI Deal Key 622883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216"/>
    <n v="-648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1"/>
    <s v="PCI Deal Key 623064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00"/>
    <n v="-8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2"/>
    <s v="PCI Deal Key 623066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08"/>
    <n v="-864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3"/>
    <s v="PCI Deal Key 623068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5"/>
    <n v="-12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2"/>
    <x v="0"/>
    <x v="0"/>
    <s v="UNSE - LE"/>
    <n v="2314798"/>
    <s v="PCI Deal Key 604409"/>
    <s v="Sell"/>
    <x v="0"/>
    <s v=""/>
    <s v="GLENCANYON2 (CRCM) POR/POD"/>
    <s v="CRCM"/>
    <n v="202311"/>
    <x v="10"/>
    <s v="PWR-PHYS"/>
    <d v="2023-11-04T00:00:00"/>
    <d v="2023-11-04T00:00:00"/>
    <d v="2023-11-04T00:00:00"/>
    <n v="0"/>
    <s v="Custom"/>
    <n v="-100"/>
    <n v="-7500"/>
    <n v="154864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WACM"/>
    <s v="East"/>
    <s v="AZ"/>
    <s v="UNS Electric, Inc."/>
    <s v="UNSE WSPP"/>
    <s v="WSPP"/>
    <s v="F"/>
    <s v="Volume 12"/>
    <s v=""/>
    <s v="Meritt-Johnson"/>
    <s v=""/>
    <s v=""/>
  </r>
  <r>
    <n v="3203"/>
    <x v="0"/>
    <x v="0"/>
    <s v="VITOL - LE"/>
    <n v="2315239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2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47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1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49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92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6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8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7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6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8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2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61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68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62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2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19"/>
    <x v="0"/>
    <x v="0"/>
    <s v="WACMLAP - LE"/>
    <n v="2314359"/>
    <s v="PCI Deal Key 601505"/>
    <s v="Sell"/>
    <x v="0"/>
    <s v=""/>
    <s v="DJ (LAPT) POR/POD"/>
    <s v="LAPT"/>
    <n v="202311"/>
    <x v="10"/>
    <s v="PWR-PHYS"/>
    <d v="2023-11-01T00:00:00"/>
    <d v="2023-11-01T00:00:00"/>
    <d v="2023-11-01T00:00:00"/>
    <n v="0"/>
    <s v="Custom"/>
    <n v="-11"/>
    <n v="-770"/>
    <n v="154870"/>
    <s v="Internal"/>
    <s v="Short-term Firm Whls"/>
    <s v="11_PWR_Actuals_Event"/>
    <s v="NSS-TRANS-RT"/>
    <s v="NSS_TRANSACTIONS"/>
    <s v="WACMLAP - BU"/>
    <s v="Accrual"/>
    <s v="7021"/>
    <s v="No"/>
    <s v="Non-Trading"/>
    <s v="Commodity"/>
    <s v="WACM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14528"/>
    <s v="PCI Deal Key 601729"/>
    <s v="Sell"/>
    <x v="0"/>
    <s v=""/>
    <s v="FOURCORNE345 (CRCM) POR/POD"/>
    <s v="CRCM"/>
    <n v="202311"/>
    <x v="10"/>
    <s v="PWR-PHYS"/>
    <d v="2023-11-01T00:00:00"/>
    <d v="2023-11-01T00:00:00"/>
    <d v="2023-11-01T00:00:00"/>
    <n v="0"/>
    <s v="Custom"/>
    <n v="-19"/>
    <n v="-1995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4532"/>
    <s v="PCI Deal Key 601742"/>
    <s v="Sell"/>
    <x v="0"/>
    <s v=""/>
    <s v="FOURCORNE345 (CRCM) POR/POD"/>
    <s v="CRCM"/>
    <n v="202311"/>
    <x v="10"/>
    <s v="PWR-PHYS"/>
    <d v="2023-11-01T00:00:00"/>
    <d v="2023-11-01T00:00:00"/>
    <d v="2023-11-01T00:00:00"/>
    <n v="-14"/>
    <s v="Custom"/>
    <n v="-28"/>
    <n v="-2770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4579"/>
    <s v="PCI Deal Key 603308"/>
    <s v="Sell"/>
    <x v="0"/>
    <s v=""/>
    <s v="FOURCORNE345 (CRCM) POR/POD"/>
    <s v="CRCM"/>
    <n v="202311"/>
    <x v="10"/>
    <s v="PWR-PHYS"/>
    <d v="2023-11-02T00:00:00"/>
    <d v="2023-11-02T00:00:00"/>
    <d v="2023-11-02T00:00:00"/>
    <n v="0"/>
    <s v="Custom"/>
    <n v="-45"/>
    <n v="-3150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APS - LE"/>
    <n v="2318834"/>
    <s v="PCI Deal Key 625880"/>
    <s v="Sell"/>
    <x v="0"/>
    <s v=""/>
    <s v="GLENCANYON2 (CRCM) POR/POD"/>
    <s v="CRCM"/>
    <n v="202312"/>
    <x v="11"/>
    <s v="PWR-PHYS"/>
    <d v="2023-12-02T00:00:00"/>
    <d v="2023-12-02T00:00:00"/>
    <d v="2023-12-02T00:00:00"/>
    <n v="0"/>
    <s v="Custom"/>
    <n v="-100"/>
    <n v="-8500"/>
    <n v="155773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WACM"/>
    <s v="East"/>
    <s v="AZ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22383"/>
    <s v="PCI Deal Key 646769"/>
    <s v="Sell"/>
    <x v="0"/>
    <s v=""/>
    <s v="FOURCORNE345 (AZPS) POR/POD"/>
    <s v="AZPS"/>
    <n v="202312"/>
    <x v="11"/>
    <s v="PWR-PHYS"/>
    <d v="2023-12-28T00:00:00"/>
    <d v="2023-12-28T00:00:00"/>
    <d v="2023-12-28T00:00:00"/>
    <n v="0"/>
    <s v="Custom"/>
    <n v="-300"/>
    <n v="-16500"/>
    <n v="155773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9"/>
    <x v="0"/>
    <x v="0"/>
    <s v="AVISTA - LE"/>
    <n v="2319538"/>
    <s v="PCI Deal Key 631502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375"/>
    <n v="-16875"/>
    <n v="155904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18881"/>
    <s v="PCI Deal Key 625935"/>
    <s v="Sell"/>
    <x v="0"/>
    <s v=""/>
    <s v="DJ (BHBE) POR/POD"/>
    <s v="BHBE"/>
    <n v="202312"/>
    <x v="11"/>
    <s v="PWR-PHYS"/>
    <d v="2023-12-03T00:00:00"/>
    <d v="2023-12-03T00:00:00"/>
    <d v="2023-12-03T00:00:00"/>
    <n v="0"/>
    <s v="Custom"/>
    <n v="-75"/>
    <n v="-562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82"/>
    <s v="PCI Deal Key 625937"/>
    <s v="Sell"/>
    <x v="0"/>
    <s v=""/>
    <s v="WYODAK (BHBE) POR/POD"/>
    <s v="BHBE"/>
    <n v="202312"/>
    <x v="11"/>
    <s v="PWR-PHYS"/>
    <d v="2023-12-03T00:00:00"/>
    <d v="2023-12-03T00:00:00"/>
    <d v="2023-12-03T00:00:00"/>
    <n v="0"/>
    <s v="Custom"/>
    <n v="-41"/>
    <n v="-30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89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100"/>
    <s v="6 x 16 / 7 to 22 West"/>
    <n v="-1600"/>
    <n v="-72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90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50"/>
    <s v="6 x 8 / 1 x 24 West"/>
    <n v="-400"/>
    <n v="-18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013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75"/>
    <s v="6 x 16 / 7 to 22 West"/>
    <n v="-1200"/>
    <n v="-54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274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75"/>
    <s v="6 x 16 / 7 to 22 West"/>
    <n v="-1200"/>
    <n v="-48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443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90"/>
    <s v="6 x 16 / 7 to 22 West"/>
    <n v="-2880"/>
    <n v="-10944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364"/>
    <s v="PCI Deal Key 637664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53"/>
    <n v="-39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29"/>
    <s v="PCI Deal Key 637711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24"/>
    <n v="-1800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40"/>
    <s v="PCI Deal Key 637715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29"/>
    <n v="-21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42"/>
    <s v="PCI Deal Key 637736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35"/>
    <n v="-262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18595"/>
    <s v=""/>
    <s v="Sell"/>
    <x v="0"/>
    <s v=""/>
    <s v="DJ (PPW) POR/POD"/>
    <s v="WYOEAST"/>
    <n v="202312"/>
    <x v="11"/>
    <s v="PWR-PHYS"/>
    <d v="2023-12-04T00:00:00"/>
    <d v="2023-12-04T00:00:00"/>
    <d v="2023-12-01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596"/>
    <s v=""/>
    <s v="Sell"/>
    <x v="0"/>
    <s v=""/>
    <s v="DJ (PPW) POR/POD"/>
    <s v="WYOEAST"/>
    <n v="202312"/>
    <x v="11"/>
    <s v="PWR-PHYS"/>
    <d v="2023-12-03T00:00:00"/>
    <d v="2023-12-04T00:00:00"/>
    <d v="2023-12-01T00:00:00"/>
    <n v="-50"/>
    <s v="6 x 8 / 1 x 24 West"/>
    <n v="-1600"/>
    <n v="-56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787"/>
    <s v="PCI Deal Key 625872"/>
    <s v="Sell"/>
    <x v="0"/>
    <s v=""/>
    <s v="DJ (BHBE) POR/POD"/>
    <s v="BHBE"/>
    <n v="202312"/>
    <x v="11"/>
    <s v="PWR-PHYS"/>
    <d v="2023-12-02T00:00:00"/>
    <d v="2023-12-02T00:00:00"/>
    <d v="2023-12-02T00:00:00"/>
    <n v="0"/>
    <s v="Custom"/>
    <n v="-19"/>
    <n v="-1045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901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61"/>
    <s v="6 x 16 / 7 to 22 West"/>
    <n v="-976"/>
    <n v="-3904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902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61"/>
    <s v="6 x 8 / 1 x 24 West"/>
    <n v="-488"/>
    <n v="-1952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16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50"/>
    <s v="6 x 16 / 7 to 22 West"/>
    <n v="-800"/>
    <n v="-3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17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25"/>
    <s v="6 x 8 / 1 x 24 West"/>
    <n v="-200"/>
    <n v="-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51"/>
    <s v="PCI Deal Key 628601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322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52"/>
    <s v="PCI Deal Key 628612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299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170"/>
    <s v="PCI Deal Key 628810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414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23"/>
    <s v="PCI Deal Key 628820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23"/>
    <n v="-207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72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50"/>
    <s v="6 x 16 / 7 to 22 West"/>
    <n v="-800"/>
    <n v="-2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73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50"/>
    <s v="6 x 8 / 1 x 24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444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25"/>
    <s v="6 x 16 / 7 to 22 West"/>
    <n v="-800"/>
    <n v="-256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445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25"/>
    <s v="6 x 8 / 1 x 24 West"/>
    <n v="-400"/>
    <n v="-128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567"/>
    <s v="PCI Deal Key 632307"/>
    <s v="Sell"/>
    <x v="0"/>
    <s v=""/>
    <s v="DJ (BHBE) POR/POD"/>
    <s v="BHBE"/>
    <n v="202312"/>
    <x v="11"/>
    <s v="PWR-PHYS"/>
    <d v="2023-12-08T00:00:00"/>
    <d v="2023-12-08T00:00:00"/>
    <d v="2023-12-08T00:00:00"/>
    <n v="0"/>
    <s v="Custom"/>
    <n v="-25"/>
    <n v="-155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587"/>
    <s v="PCI Deal Key 632341"/>
    <s v="Sell"/>
    <x v="0"/>
    <s v=""/>
    <s v="DJ (LAPT) POR/POD"/>
    <s v="LAPT"/>
    <n v="202312"/>
    <x v="11"/>
    <s v="PWR-PHYS"/>
    <d v="2023-12-08T00:00:00"/>
    <d v="2023-12-08T00:00:00"/>
    <d v="2023-12-08T00:00:00"/>
    <n v="0"/>
    <s v="Custom"/>
    <n v="-25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100"/>
    <s v=""/>
    <s v="Sell"/>
    <x v="0"/>
    <s v=""/>
    <s v="DJ (PPW) POR/POD"/>
    <s v="WYOEAST"/>
    <n v="202312"/>
    <x v="11"/>
    <s v="PWR-PHYS"/>
    <d v="2023-12-14T00:00:00"/>
    <d v="2023-12-14T00:00:00"/>
    <d v="2023-12-13T00:00:00"/>
    <n v="-11.4583333333333"/>
    <s v="Custom"/>
    <n v="-275"/>
    <n v="-1045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295"/>
    <s v=""/>
    <s v="Sell"/>
    <x v="0"/>
    <s v=""/>
    <s v="DJ (PPW) POR/POD"/>
    <s v="WYOEAST"/>
    <n v="202312"/>
    <x v="11"/>
    <s v="PWR-PHYS"/>
    <d v="2023-12-15T00:00:00"/>
    <d v="2023-12-16T00:00:00"/>
    <d v="2023-12-14T00:00:00"/>
    <n v="-28.125"/>
    <s v="Custom"/>
    <n v="-1350"/>
    <n v="-513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362"/>
    <s v="PCI Deal Key 637649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40"/>
    <n v="-30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09"/>
    <s v="PCI Deal Key 637709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39"/>
    <s v="PCI Deal Key 637713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41"/>
    <s v="PCI Deal Key 637734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44"/>
    <s v="PCI Deal Key 637747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40"/>
    <n v="-29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747"/>
    <s v=""/>
    <s v="Sell"/>
    <x v="0"/>
    <s v=""/>
    <s v="DJ (PPW) POR/POD"/>
    <s v="WYOEAST"/>
    <n v="202312"/>
    <x v="11"/>
    <s v="PWR-PHYS"/>
    <d v="2023-12-19T00:00:00"/>
    <d v="2023-12-19T00:00:00"/>
    <d v="2023-12-18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748"/>
    <s v=""/>
    <s v="Sell"/>
    <x v="0"/>
    <s v=""/>
    <s v="DJ (PPW) POR/POD"/>
    <s v="WYOEAST"/>
    <n v="202312"/>
    <x v="11"/>
    <s v="PWR-PHYS"/>
    <d v="2023-12-19T00:00:00"/>
    <d v="2023-12-19T00:00:00"/>
    <d v="2023-12-18T00:00:00"/>
    <n v="-50"/>
    <s v="6 x 8 / 1 x 24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873"/>
    <s v=""/>
    <s v="Sell"/>
    <x v="0"/>
    <s v=""/>
    <s v="DJ (PPW) POR/POD"/>
    <s v="WYOEAST"/>
    <n v="202312"/>
    <x v="11"/>
    <s v="PWR-PHYS"/>
    <d v="2023-12-20T00:00:00"/>
    <d v="2023-12-20T00:00:00"/>
    <d v="2023-12-19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874"/>
    <s v=""/>
    <s v="Sell"/>
    <x v="0"/>
    <s v=""/>
    <s v="DJ (PPW) POR/POD"/>
    <s v="WYOEAST"/>
    <n v="202312"/>
    <x v="11"/>
    <s v="PWR-PHYS"/>
    <d v="2023-12-20T00:00:00"/>
    <d v="2023-12-20T00:00:00"/>
    <d v="2023-12-19T00:00:00"/>
    <n v="-25"/>
    <s v="6 x 8 / 1 x 24 West"/>
    <n v="-200"/>
    <n v="-7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6"/>
    <s v=""/>
    <s v="Sell"/>
    <x v="0"/>
    <s v=""/>
    <s v="DJ (PPW) POR/POD"/>
    <s v="WYOEAST"/>
    <n v="202312"/>
    <x v="11"/>
    <s v="PWR-PHYS"/>
    <d v="2023-12-21T00:00:00"/>
    <d v="2023-12-21T00:00:00"/>
    <d v="2023-12-20T00:00:00"/>
    <n v="-25"/>
    <s v="6 x 16 / 7 to 22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7"/>
    <s v=""/>
    <s v="Sell"/>
    <x v="0"/>
    <s v=""/>
    <s v="DJ (PPW) POR/POD"/>
    <s v="WYOEAST"/>
    <n v="202312"/>
    <x v="11"/>
    <s v="PWR-PHYS"/>
    <d v="2023-12-21T00:00:00"/>
    <d v="2023-12-21T00:00:00"/>
    <d v="2023-12-20T00:00:00"/>
    <n v="-20"/>
    <s v="6 x 8 / 1 x 24 West"/>
    <n v="-160"/>
    <n v="-56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8"/>
    <s v=""/>
    <s v="Sell"/>
    <x v="0"/>
    <s v=""/>
    <s v="DJ (PPW) POR/POD"/>
    <s v="WYOEAST"/>
    <n v="202312"/>
    <x v="11"/>
    <s v="PWR-PHYS"/>
    <d v="2023-12-22T00:00:00"/>
    <d v="2023-12-22T00:00:00"/>
    <d v="2023-12-20T00:00:00"/>
    <n v="-50"/>
    <s v="6 x 16 / 7 to 22 West"/>
    <n v="-800"/>
    <n v="-2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9"/>
    <s v=""/>
    <s v="Sell"/>
    <x v="0"/>
    <s v=""/>
    <s v="DJ (PPW) POR/POD"/>
    <s v="WYOEAST"/>
    <n v="202312"/>
    <x v="11"/>
    <s v="PWR-PHYS"/>
    <d v="2023-12-22T00:00:00"/>
    <d v="2023-12-22T00:00:00"/>
    <d v="2023-12-20T00:00:00"/>
    <n v="-25"/>
    <s v="6 x 8 / 1 x 24 West"/>
    <n v="-200"/>
    <n v="-7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584"/>
    <s v=""/>
    <s v="Sell"/>
    <x v="0"/>
    <s v=""/>
    <s v="DJ (PPW) POR/POD"/>
    <s v="WYOEAST"/>
    <n v="202312"/>
    <x v="11"/>
    <s v="PWR-PHYS"/>
    <d v="2023-12-23T00:00:00"/>
    <d v="2023-12-24T00:00:00"/>
    <d v="2023-12-21T00:00:00"/>
    <n v="-29.4166666666667"/>
    <s v="Custom"/>
    <n v="-1412"/>
    <n v="-4942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910"/>
    <s v=""/>
    <s v="Sell"/>
    <x v="0"/>
    <s v=""/>
    <s v="DJ (PPW) POR/POD"/>
    <s v="WYOEAST"/>
    <n v="202312"/>
    <x v="11"/>
    <s v="PWR-PHYS"/>
    <d v="2023-12-26T00:00:00"/>
    <d v="2023-12-27T00:00:00"/>
    <d v="2023-12-22T00:00:00"/>
    <n v="-63"/>
    <s v="6 x 16 / 7 to 22 West"/>
    <n v="-2016"/>
    <n v="-64512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912"/>
    <s v=""/>
    <s v="Sell"/>
    <x v="0"/>
    <s v=""/>
    <s v="DJ (PPW) POR/POD"/>
    <s v="WYOEAST"/>
    <n v="202312"/>
    <x v="11"/>
    <s v="PWR-PHYS"/>
    <d v="2023-12-25T00:00:00"/>
    <d v="2023-12-27T00:00:00"/>
    <d v="2023-12-22T00:00:00"/>
    <n v="-38"/>
    <s v="6 x 8 / 1 x 24 West"/>
    <n v="-1520"/>
    <n v="-4864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242"/>
    <s v=""/>
    <s v="Sell"/>
    <x v="0"/>
    <s v=""/>
    <s v="DJ (PPW) POR/POD"/>
    <s v="WYOEAST"/>
    <n v="202312"/>
    <x v="11"/>
    <s v="PWR-PHYS"/>
    <d v="2023-12-28T00:00:00"/>
    <d v="2023-12-29T00:00:00"/>
    <d v="2023-12-27T00:00:00"/>
    <n v="-50"/>
    <s v="6 x 16 / 7 to 22 West"/>
    <n v="-1600"/>
    <n v="-56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243"/>
    <s v=""/>
    <s v="Sell"/>
    <x v="0"/>
    <s v=""/>
    <s v="DJ (PPW) POR/POD"/>
    <s v="WYOEAST"/>
    <n v="202312"/>
    <x v="11"/>
    <s v="PWR-PHYS"/>
    <d v="2023-12-28T00:00:00"/>
    <d v="2023-12-29T00:00:00"/>
    <d v="2023-12-27T00:00:00"/>
    <n v="-13"/>
    <s v="6 x 8 / 1 x 24 West"/>
    <n v="-208"/>
    <n v="-728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826"/>
    <s v="PCI Deal Key 650030"/>
    <s v="Sell"/>
    <x v="0"/>
    <s v=""/>
    <s v="DJ (LAPT) POR/POD"/>
    <s v="LAPT"/>
    <n v="202312"/>
    <x v="11"/>
    <s v="PWR-PHYS"/>
    <d v="2023-12-30T00:00:00"/>
    <d v="2023-12-30T00:00:00"/>
    <d v="2023-12-30T00:00:00"/>
    <n v="-30"/>
    <s v="Custom"/>
    <n v="-90"/>
    <n v="-405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19548"/>
    <s v="PCI Deal Key 631525"/>
    <s v="Sell"/>
    <x v="0"/>
    <s v=""/>
    <s v="BPAT.PACW (BPAT) POR/POD"/>
    <s v="BPAT"/>
    <n v="202312"/>
    <x v="11"/>
    <s v="PWR-PHYS"/>
    <d v="2023-12-08T00:00:00"/>
    <d v="2023-12-08T00:00:00"/>
    <d v="2023-12-07T00:00:00"/>
    <n v="0"/>
    <s v="Custom"/>
    <n v="-500"/>
    <n v="-27500"/>
    <n v="155778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319106"/>
    <s v="PCI Deal Key 628789"/>
    <s v="Sell"/>
    <x v="0"/>
    <s v=""/>
    <s v="MIDC (PPW) POR/POD"/>
    <s v="MID-C"/>
    <n v="202312"/>
    <x v="11"/>
    <s v="PWR-PHYS"/>
    <d v="2023-12-05T00:00:00"/>
    <d v="2023-12-05T00:00:00"/>
    <d v="2023-12-05T00:00:00"/>
    <n v="0"/>
    <s v="Custom"/>
    <n v="-200"/>
    <n v="-23200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PACW"/>
    <s v="West"/>
    <s v="WA"/>
    <s v="BP Energy Company"/>
    <s v="BPEC WSPP"/>
    <s v="WSPP"/>
    <s v="F"/>
    <s v="Volume 12"/>
    <s v=""/>
    <s v="Meritt-Johnson"/>
    <s v=""/>
    <s v=""/>
  </r>
  <r>
    <n v="3209"/>
    <x v="0"/>
    <x v="0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-0.08"/>
    <s v="Custom"/>
    <n v="-2"/>
    <n v="-136.72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9"/>
    <x v="0"/>
    <x v="0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-0.08"/>
    <s v="Custom"/>
    <n v="0"/>
    <n v="-1.6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Rounding"/>
    <s v="BPAT"/>
    <s v="West"/>
    <s v="WA"/>
    <s v="BP Energy Company"/>
    <s v="BPEC WSPP"/>
    <s v="WSPP"/>
    <s v="F"/>
    <s v="Volume 12"/>
    <s v="Rounding"/>
    <s v="Meritt-Johnson"/>
    <s v=""/>
    <s v=""/>
  </r>
  <r>
    <n v="3209"/>
    <x v="0"/>
    <x v="0"/>
    <s v="BPEC - LE"/>
    <n v="2325549"/>
    <s v="PCI Deal Key 674913"/>
    <s v="Sell"/>
    <x v="0"/>
    <s v=""/>
    <s v="MIDCRemote (BPAT) POR/POD"/>
    <s v="BPAT"/>
    <n v="202312"/>
    <x v="11"/>
    <s v="PWR-PHYS"/>
    <d v="2023-12-03T00:00:00"/>
    <d v="2023-12-03T00:00:00"/>
    <d v="2024-01-18T00:00:00"/>
    <n v="0"/>
    <s v="Custom"/>
    <n v="-8"/>
    <n v="-466.88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25717"/>
    <s v="PCI Deal Key 676590"/>
    <s v="Sell"/>
    <x v="0"/>
    <s v=""/>
    <s v="MDWP (LDWP) POR/POD"/>
    <s v="LDWP"/>
    <n v="202312"/>
    <x v="11"/>
    <s v="PWR-PHYS"/>
    <d v="2023-12-15T00:00:00"/>
    <d v="2023-12-15T00:00:00"/>
    <d v="2024-01-19T00:00:00"/>
    <n v="0"/>
    <s v="Custom"/>
    <n v="-4"/>
    <n v="-245.96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LDWP"/>
    <s v="East"/>
    <s v="UT"/>
    <s v="BP Energy Company"/>
    <s v="BPEC WSPP"/>
    <s v="WSPP"/>
    <s v="F"/>
    <s v="Volume 12"/>
    <s v=""/>
    <s v="Meritt-Johnson"/>
    <s v=""/>
    <s v=""/>
  </r>
  <r>
    <n v="3212"/>
    <x v="0"/>
    <x v="0"/>
    <s v="CALPINE - LE"/>
    <n v="2325529"/>
    <s v="PCI Deal Key 674789"/>
    <s v="Sell"/>
    <x v="0"/>
    <s v=""/>
    <s v="MEAD230 (NEVP) POR/POD"/>
    <s v="NEVP"/>
    <n v="202312"/>
    <x v="11"/>
    <s v="PWR-PHYS"/>
    <d v="2023-12-12T00:00:00"/>
    <d v="2023-12-12T00:00:00"/>
    <d v="2024-01-18T00:00:00"/>
    <n v="0"/>
    <s v="Custom"/>
    <n v="-37"/>
    <n v="-6387.31"/>
    <n v="15597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NEVP"/>
    <s v="East"/>
    <s v="NV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10366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-8600"/>
    <n v="-612750"/>
    <n v="15597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310367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-8600"/>
    <n v="-612750"/>
    <n v="15597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19670"/>
    <s v="PCI Deal Key 632486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31"/>
    <n v="-1860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21400"/>
    <s v="PCI Deal Key 642051"/>
    <s v="Sell"/>
    <x v="0"/>
    <s v=""/>
    <s v="BPAT.PACW (BPAT) POR/POD"/>
    <s v="BPAT"/>
    <n v="202312"/>
    <x v="11"/>
    <s v="PWR-PHYS"/>
    <d v="2023-12-20T00:00:00"/>
    <d v="2023-12-20T00:00:00"/>
    <d v="2023-12-20T00:00:00"/>
    <n v="0"/>
    <s v="Custom"/>
    <n v="-10"/>
    <n v="-450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22506"/>
    <s v="PCI Deal Key 649033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11"/>
    <n v="-385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EWEB - LE"/>
    <n v="2319669"/>
    <s v="PCI Deal Key 632484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14"/>
    <n v="-840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21399"/>
    <s v="PCI Deal Key 642049"/>
    <s v="Sell"/>
    <x v="0"/>
    <s v=""/>
    <s v="BPAT.PACW (BPAT) POR/POD"/>
    <s v="BPAT"/>
    <n v="202312"/>
    <x v="11"/>
    <s v="PWR-PHYS"/>
    <d v="2023-12-20T00:00:00"/>
    <d v="2023-12-20T00:00:00"/>
    <d v="2023-12-20T00:00:00"/>
    <n v="0"/>
    <s v="Custom"/>
    <n v="-55"/>
    <n v="-2475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22505"/>
    <s v="PCI Deal Key 649032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6"/>
    <n v="-210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12"/>
    <x v="11"/>
    <s v="PWR-PHYS-RSE"/>
    <d v="2015-10-08T00:00:00"/>
    <d v="2025-12-31T00:00:00"/>
    <d v="2015-11-19T00:00:00"/>
    <n v="0"/>
    <s v="ATC West"/>
    <n v="-55"/>
    <n v="-2834.47"/>
    <n v="15597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MACENRG - LE"/>
    <n v="2265025"/>
    <s v="Bookout tag TEJ2555"/>
    <s v="Sell"/>
    <x v="0"/>
    <s v=""/>
    <s v="MIDC Market"/>
    <s v="MIDC"/>
    <n v="202207"/>
    <x v="11"/>
    <s v="PWR-PHYS"/>
    <d v="2022-07-19T00:00:00"/>
    <d v="2022-07-19T00:00:00"/>
    <d v="2022-09-28T00:00:00"/>
    <n v="-0.25"/>
    <s v="Custom"/>
    <n v="-12"/>
    <n v="-504"/>
    <n v="156279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65026"/>
    <s v="Bookout tag ME0726P"/>
    <s v="Sell"/>
    <x v="0"/>
    <s v=""/>
    <s v="MONA Market"/>
    <s v="MONA"/>
    <n v="202207"/>
    <x v="11"/>
    <s v="PWR-PHYS"/>
    <d v="2022-07-26T00:00:00"/>
    <d v="2022-07-26T00:00:00"/>
    <d v="2022-09-28T00:00:00"/>
    <n v="-1.4375"/>
    <s v="Custom"/>
    <n v="-69"/>
    <n v="-10695"/>
    <n v="156279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38"/>
    <s v="PCI Deal Key 668273"/>
    <s v="Sell"/>
    <x v="0"/>
    <s v=""/>
    <s v="MDWP (LDWP) POR/POD"/>
    <s v="LDWP"/>
    <n v="202312"/>
    <x v="11"/>
    <s v="PWR-PHYS"/>
    <d v="2023-12-01T00:00:00"/>
    <d v="2023-12-01T00:00:00"/>
    <d v="2024-01-12T00:00:00"/>
    <n v="0"/>
    <s v="Custom"/>
    <n v="-6"/>
    <n v="-424.38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39"/>
    <s v="PCI Deal Key 668275"/>
    <s v="Sell"/>
    <x v="0"/>
    <s v=""/>
    <s v="MDWP (LDWP) POR/POD"/>
    <s v="LDWP"/>
    <n v="202312"/>
    <x v="11"/>
    <s v="PWR-PHYS"/>
    <d v="2023-12-03T00:00:00"/>
    <d v="2023-12-03T00:00:00"/>
    <d v="2024-01-12T00:00:00"/>
    <n v="0"/>
    <s v="Custom"/>
    <n v="-62"/>
    <n v="-4169.04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0"/>
    <s v="PCI Deal Key 668277"/>
    <s v="Sell"/>
    <x v="0"/>
    <s v=""/>
    <s v="MDWP (LDWP) POR/POD"/>
    <s v="LDWP"/>
    <n v="202312"/>
    <x v="11"/>
    <s v="PWR-PHYS"/>
    <d v="2023-12-04T00:00:00"/>
    <d v="2023-12-04T00:00:00"/>
    <d v="2024-01-12T00:00:00"/>
    <n v="0"/>
    <s v="Custom"/>
    <n v="-35"/>
    <n v="-2559.5500000000002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1"/>
    <s v="PCI Deal Key 668279"/>
    <s v="Sell"/>
    <x v="0"/>
    <s v=""/>
    <s v="MDWP (LDWP) POR/POD"/>
    <s v="LDWP"/>
    <n v="202312"/>
    <x v="11"/>
    <s v="PWR-PHYS"/>
    <d v="2023-12-25T00:00:00"/>
    <d v="2023-12-25T00:00:00"/>
    <d v="2024-01-12T00:00:00"/>
    <n v="0"/>
    <s v="Custom"/>
    <n v="-25"/>
    <n v="-942.5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2"/>
    <s v="PCI Deal Key 668281"/>
    <s v="Sell"/>
    <x v="0"/>
    <s v=""/>
    <s v="MDWP (LDWP) POR/POD"/>
    <s v="LDWP"/>
    <n v="202312"/>
    <x v="11"/>
    <s v="PWR-PHYS"/>
    <d v="2023-12-27T00:00:00"/>
    <d v="2023-12-27T00:00:00"/>
    <d v="2024-01-12T00:00:00"/>
    <n v="0"/>
    <s v="Custom"/>
    <n v="-3"/>
    <n v="-128.5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3"/>
    <s v="PCI Deal Key 668283"/>
    <s v="Sell"/>
    <x v="0"/>
    <s v=""/>
    <s v="MDWP (LDWP) POR/POD"/>
    <s v="LDWP"/>
    <n v="202312"/>
    <x v="11"/>
    <s v="PWR-PHYS"/>
    <d v="2023-12-31T00:00:00"/>
    <d v="2023-12-31T00:00:00"/>
    <d v="2024-01-12T00:00:00"/>
    <n v="0"/>
    <s v="Custom"/>
    <n v="-3"/>
    <n v="-121.22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9"/>
    <x v="0"/>
    <x v="0"/>
    <s v="MERCUEG - LE"/>
    <n v="2319063"/>
    <s v="PCI Deal Key 628625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28"/>
    <n v="-2100"/>
    <n v="155962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12"/>
    <x v="11"/>
    <s v="PWR-PHYS-RSE"/>
    <d v="2014-01-01T00:00:00"/>
    <d v="2025-12-31T00:00:00"/>
    <d v="2013-12-23T00:00:00"/>
    <n v="0"/>
    <s v="ATC West"/>
    <n v="-16"/>
    <n v="-607.30999999999995"/>
    <n v="155833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PGE - LE"/>
    <n v="2319541"/>
    <s v="PCI Deal Key 631500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50"/>
    <n v="-2000"/>
    <n v="1557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22887"/>
    <s v="PCI Deal Key 650563"/>
    <s v="Sell"/>
    <x v="0"/>
    <s v=""/>
    <s v="BPAT.PACW (BPAT) POR/POD"/>
    <s v="BPAT"/>
    <n v="202312"/>
    <x v="11"/>
    <s v="PWR-PHYS"/>
    <d v="2023-12-31T00:00:00"/>
    <d v="2023-12-31T00:00:00"/>
    <d v="2023-12-31T00:00:00"/>
    <n v="0"/>
    <s v="Custom"/>
    <n v="-50"/>
    <n v="-2750"/>
    <n v="1557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2"/>
    <x v="11"/>
    <s v="PWR-PHYS"/>
    <d v="2023-10-01T00:00:00"/>
    <d v="2023-12-31T00:00:00"/>
    <d v="2023-07-21T00:00:00"/>
    <n v="-3"/>
    <s v="ATC West"/>
    <n v="-2232"/>
    <n v="-129456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2"/>
    <x v="11"/>
    <s v="PWR-PHYS"/>
    <d v="2023-10-01T00:00:00"/>
    <d v="2023-12-31T00:00:00"/>
    <d v="2023-09-13T00:00:00"/>
    <n v="-2"/>
    <s v="ATC West"/>
    <n v="-1488"/>
    <n v="-87792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2"/>
    <s v=""/>
    <s v="Sell"/>
    <x v="0"/>
    <s v=""/>
    <s v="JBSN (PPW) POR/POD"/>
    <s v="JBRIDGER"/>
    <n v="202312"/>
    <x v="11"/>
    <s v="PWR-PHYS"/>
    <d v="2023-12-01T00:00:00"/>
    <d v="2023-12-31T00:00:00"/>
    <d v="2023-10-17T00:00:00"/>
    <n v="-50"/>
    <s v="6 x 8 / 1 x 24 West"/>
    <n v="-17199"/>
    <n v="-1461915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3"/>
    <s v=""/>
    <s v="Sell"/>
    <x v="0"/>
    <s v=""/>
    <s v="JBSN (PPW) POR/POD"/>
    <s v="JBRIDGER"/>
    <n v="202312"/>
    <x v="11"/>
    <s v="PWR-PHYS"/>
    <d v="2023-12-01T00:00:00"/>
    <d v="2023-12-31T00:00:00"/>
    <d v="2023-10-17T00:00:00"/>
    <n v="-50"/>
    <s v="6 x 16 / 7 to 22 West"/>
    <n v="-20000"/>
    <n v="-1900000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20318"/>
    <s v=""/>
    <s v="Sell"/>
    <x v="0"/>
    <s v=""/>
    <s v="MIDC NWS Market"/>
    <s v="MIDC NWS"/>
    <n v="202312"/>
    <x v="11"/>
    <s v="PWR-PHYS"/>
    <d v="2023-12-15T00:00:00"/>
    <d v="2023-12-16T00:00:00"/>
    <d v="2023-12-14T00:00:00"/>
    <n v="-25"/>
    <s v="6 x 16 / 7 to 22 West"/>
    <n v="-800"/>
    <n v="-41600"/>
    <n v="15598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0"/>
    <s v="PCI Deal Key 681388"/>
    <s v="Sell"/>
    <x v="0"/>
    <s v=""/>
    <s v="MIDCRemote (BPAT) POR/POD"/>
    <s v="BPAT"/>
    <n v="202312"/>
    <x v="11"/>
    <s v="PWR-PHYS"/>
    <d v="2023-12-03T00:00:00"/>
    <d v="2023-12-03T00:00:00"/>
    <d v="2024-01-23T00:00:00"/>
    <n v="0"/>
    <s v="Custom"/>
    <n v="-7"/>
    <n v="-511.51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3"/>
    <s v="PCI Deal Key 681396"/>
    <s v="Sell"/>
    <x v="0"/>
    <s v=""/>
    <s v="MIDCRemote (BPAT) POR/POD"/>
    <s v="BPAT"/>
    <n v="202312"/>
    <x v="11"/>
    <s v="PWR-PHYS"/>
    <d v="2023-12-14T00:00:00"/>
    <d v="2023-12-14T00:00:00"/>
    <d v="2024-01-23T00:00:00"/>
    <n v="0"/>
    <s v="Custom"/>
    <n v="-5"/>
    <n v="-315.58999999999997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6"/>
    <s v="PCI Deal Key 681443"/>
    <s v="Sell"/>
    <x v="0"/>
    <s v=""/>
    <s v="MIDCRemote (BPAT) POR/POD"/>
    <s v="BPAT"/>
    <n v="202312"/>
    <x v="11"/>
    <s v="PWR-PHYS"/>
    <d v="2023-12-16T00:00:00"/>
    <d v="2023-12-16T00:00:00"/>
    <d v="2024-01-23T00:00:00"/>
    <n v="0"/>
    <s v="Custom"/>
    <n v="-41"/>
    <n v="-1830.67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7"/>
    <s v="PCI Deal Key 681416"/>
    <s v="Sell"/>
    <x v="0"/>
    <s v=""/>
    <s v="MIDCRemote (BPAT) POR/POD"/>
    <s v="BPAT"/>
    <n v="202312"/>
    <x v="11"/>
    <s v="PWR-PHYS"/>
    <d v="2023-12-15T00:00:00"/>
    <d v="2023-12-15T00:00:00"/>
    <d v="2024-01-23T00:00:00"/>
    <n v="0"/>
    <s v="Custom"/>
    <n v="-8"/>
    <n v="-339.48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08"/>
    <s v="PCI Deal Key 681445"/>
    <s v="Sell"/>
    <x v="0"/>
    <s v=""/>
    <s v="MDWP (LDWP) POR/POD"/>
    <s v="LDWP"/>
    <n v="202312"/>
    <x v="11"/>
    <s v="PWR-PHYS"/>
    <d v="2023-12-17T00:00:00"/>
    <d v="2023-12-17T00:00:00"/>
    <d v="2024-01-23T00:00:00"/>
    <n v="0"/>
    <s v="Custom"/>
    <n v="-36"/>
    <n v="-2178.38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09"/>
    <s v="PCI Deal Key 681447"/>
    <s v="Sell"/>
    <x v="0"/>
    <s v=""/>
    <s v="MDWP (LDWP) POR/POD"/>
    <s v="LDWP"/>
    <n v="202312"/>
    <x v="11"/>
    <s v="PWR-PHYS"/>
    <d v="2023-12-18T00:00:00"/>
    <d v="2023-12-18T00:00:00"/>
    <d v="2024-01-23T00:00:00"/>
    <n v="0"/>
    <s v="Custom"/>
    <n v="-7"/>
    <n v="-393.36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14"/>
    <s v="PCI Deal Key 681477"/>
    <s v="Sell"/>
    <x v="0"/>
    <s v=""/>
    <s v="MDWP (LDWP) POR/POD"/>
    <s v="LDWP"/>
    <n v="202312"/>
    <x v="11"/>
    <s v="PWR-PHYS"/>
    <d v="2023-12-19T00:00:00"/>
    <d v="2023-12-19T00:00:00"/>
    <d v="2024-01-23T00:00:00"/>
    <n v="0"/>
    <s v="Custom"/>
    <n v="-1"/>
    <n v="-55.21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NM - LE"/>
    <n v="2319247"/>
    <s v="PCI Deal Key 628846"/>
    <s v="Sell"/>
    <x v="0"/>
    <s v=""/>
    <s v="FOURCORNE345 (PNM) POR/POD"/>
    <s v="PNM"/>
    <n v="202312"/>
    <x v="11"/>
    <s v="PWR-PHYS"/>
    <d v="2023-12-05T00:00:00"/>
    <d v="2023-12-05T00:00:00"/>
    <d v="2023-12-05T00:00:00"/>
    <n v="0"/>
    <s v="Custom"/>
    <n v="-110"/>
    <n v="-792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436"/>
    <s v="PCI Deal Key 631294"/>
    <s v="Sell"/>
    <x v="0"/>
    <s v=""/>
    <s v="FOURCORNE345 (PNM) POR/POD"/>
    <s v="PNM"/>
    <n v="202312"/>
    <x v="11"/>
    <s v="PWR-PHYS"/>
    <d v="2023-12-07T00:00:00"/>
    <d v="2023-12-07T00:00:00"/>
    <d v="2023-12-07T00:00:00"/>
    <n v="0"/>
    <s v="Custom"/>
    <n v="-60"/>
    <n v="-30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671"/>
    <s v="PCI Deal Key 632492"/>
    <s v="Sell"/>
    <x v="0"/>
    <s v=""/>
    <s v="FOURCORNE345 (AZPS) POR/POD"/>
    <s v="AZPS"/>
    <n v="202312"/>
    <x v="11"/>
    <s v="PWR-PHYS"/>
    <d v="2023-12-08T00:00:00"/>
    <d v="2023-12-08T00:00:00"/>
    <d v="2023-12-08T00:00:00"/>
    <n v="0"/>
    <s v="Custom"/>
    <n v="-100"/>
    <n v="-75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693"/>
    <s v="PCI Deal Key 632499"/>
    <s v="Sell"/>
    <x v="0"/>
    <s v=""/>
    <s v="FOURCORNE345 (AZPS) POR/POD"/>
    <s v="AZPS"/>
    <n v="202312"/>
    <x v="11"/>
    <s v="PWR-PHYS"/>
    <d v="2023-12-08T00:00:00"/>
    <d v="2023-12-08T00:00:00"/>
    <d v="2023-12-09T00:00:00"/>
    <n v="0"/>
    <s v="Custom"/>
    <n v="-60"/>
    <n v="-45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82"/>
    <s v="PCI Deal Key 632597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50"/>
    <n v="-325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83"/>
    <s v="PCI Deal Key 633377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90"/>
    <n v="-675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96"/>
    <s v="PCI Deal Key 633394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25"/>
    <n v="-1875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22479"/>
    <s v="PCI Deal Key 647818"/>
    <s v="Sell"/>
    <x v="0"/>
    <s v=""/>
    <s v="FOURCORNE345 (PNM) POR/POD"/>
    <s v="PNM"/>
    <n v="202312"/>
    <x v="11"/>
    <s v="PWR-PHYS"/>
    <d v="2023-12-28T00:00:00"/>
    <d v="2023-12-28T00:00:00"/>
    <d v="2023-12-28T00:00:00"/>
    <n v="0"/>
    <s v="Custom"/>
    <n v="-40"/>
    <n v="-28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319545"/>
    <s v="PCI Deal Key 631513"/>
    <s v="Sell"/>
    <x v="0"/>
    <s v=""/>
    <s v="BPAT.PACW (BPAT) POR/POD"/>
    <s v="BPAT"/>
    <n v="202312"/>
    <x v="11"/>
    <s v="PWR-PHYS"/>
    <d v="2023-12-07T00:00:00"/>
    <d v="2023-12-07T00:00:00"/>
    <d v="2023-12-07T00:00:00"/>
    <n v="-3.88"/>
    <s v="Custom"/>
    <n v="-291"/>
    <n v="-13095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9546"/>
    <s v="PCI Deal Key 631517"/>
    <s v="Sell"/>
    <x v="0"/>
    <s v=""/>
    <s v="BPAT.PACW (BPAT) POR/POD"/>
    <s v="BPAT"/>
    <n v="202312"/>
    <x v="11"/>
    <s v="PWR-PHYS"/>
    <d v="2023-12-07T00:00:00"/>
    <d v="2023-12-07T00:00:00"/>
    <d v="2023-12-07T00:00:00"/>
    <n v="-4"/>
    <s v="Custom"/>
    <n v="-100"/>
    <n v="-45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9546"/>
    <s v="PCI Deal Key 631517"/>
    <s v="Sell"/>
    <x v="0"/>
    <s v=""/>
    <s v="BPAT.PACW (BPAT) POR/POD"/>
    <s v="BPAT"/>
    <n v="202312"/>
    <x v="11"/>
    <s v="PWR-PHYS"/>
    <d v="2023-12-07T00:00:00"/>
    <d v="2023-12-07T00:00:00"/>
    <d v="2023-12-07T00:00:00"/>
    <n v="-4"/>
    <s v="Custom"/>
    <n v="0"/>
    <n v="-0.03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209"/>
    <x v="0"/>
    <x v="0"/>
    <s v="POWEREX - LE"/>
    <n v="2319600"/>
    <s v="PCI Deal Key 632370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1500"/>
    <n v="-8475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21088"/>
    <s v="PCI Deal Key 642024"/>
    <s v="Sell"/>
    <x v="0"/>
    <s v=""/>
    <s v="BORA (IPCO) POR/POD"/>
    <s v="IPCO"/>
    <n v="202312"/>
    <x v="11"/>
    <s v="PWR-PHYS"/>
    <d v="2023-12-20T00:00:00"/>
    <d v="2023-12-20T00:00:00"/>
    <d v="2023-12-20T00:00:00"/>
    <n v="-2.0408163265306101"/>
    <s v="Custom"/>
    <n v="-200"/>
    <n v="-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21443"/>
    <s v="PCI Deal Key 642065"/>
    <s v="Sell"/>
    <x v="0"/>
    <s v=""/>
    <s v="BORA (IPCO) POR/POD"/>
    <s v="IPCO"/>
    <n v="202312"/>
    <x v="11"/>
    <s v="PWR-PHYS"/>
    <d v="2023-12-20T00:00:00"/>
    <d v="2023-12-20T00:00:00"/>
    <d v="2023-12-20T00:00:00"/>
    <n v="-2.0408163265306101"/>
    <s v="Custom"/>
    <n v="-200"/>
    <n v="-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22478"/>
    <s v="PCI Deal Key 646949"/>
    <s v="Sell"/>
    <x v="0"/>
    <s v=""/>
    <s v="BPAT.PACW (BPAT) POR/POD"/>
    <s v="BPAT"/>
    <n v="202312"/>
    <x v="11"/>
    <s v="PWR-PHYS"/>
    <d v="2023-12-28T00:00:00"/>
    <d v="2023-12-28T00:00:00"/>
    <d v="2023-12-28T00:00:00"/>
    <n v="0"/>
    <s v="Custom"/>
    <n v="-400"/>
    <n v="-1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22753"/>
    <s v="PCI Deal Key 649939"/>
    <s v="Sell"/>
    <x v="0"/>
    <s v=""/>
    <s v="BPAT.PACW (BPAT) POR/POD"/>
    <s v="BPAT"/>
    <n v="202312"/>
    <x v="11"/>
    <s v="PWR-PHYS"/>
    <d v="2023-12-30T00:00:00"/>
    <d v="2023-12-30T00:00:00"/>
    <d v="2023-12-30T00:00:00"/>
    <n v="0"/>
    <s v="Custom"/>
    <n v="-1050"/>
    <n v="-486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2148851"/>
    <s v="89146565.071240:080320.S"/>
    <s v="Sell"/>
    <x v="0"/>
    <s v=""/>
    <s v="PV Market"/>
    <s v="PV"/>
    <n v="202008"/>
    <x v="11"/>
    <s v="PWR-PHYS-ICE"/>
    <d v="2020-08-04T00:00:00"/>
    <d v="2020-08-04T00:00:00"/>
    <d v="2020-08-03T00:00:00"/>
    <n v="-25"/>
    <s v="6 x 8 / 1 x 24 West"/>
    <n v="0"/>
    <n v="4741.4799999999996"/>
    <n v="156369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09"/>
    <x v="0"/>
    <x v="0"/>
    <s v="PSE - LE"/>
    <n v="2319221"/>
    <s v="PCI Deal Key 628823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830"/>
    <n v="-6685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9424"/>
    <s v="PCI Deal Key 629847"/>
    <s v="Sell"/>
    <x v="0"/>
    <s v=""/>
    <s v="BPAT.PACW (BPAT) POR/POD"/>
    <s v="BPAT"/>
    <n v="202312"/>
    <x v="11"/>
    <s v="PWR-PHYS"/>
    <d v="2023-12-06T00:00:00"/>
    <d v="2023-12-06T00:00:00"/>
    <d v="2023-12-06T00:00:00"/>
    <n v="0"/>
    <s v="Custom"/>
    <n v="-21"/>
    <n v="-231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1888"/>
    <s v="PCI Deal Key 643097"/>
    <s v="Sell"/>
    <x v="0"/>
    <s v=""/>
    <s v="BPAT.PACW (BPAT) POR/POD"/>
    <s v="BPAT"/>
    <n v="202312"/>
    <x v="11"/>
    <s v="PWR-PHYS"/>
    <d v="2023-12-21T00:00:00"/>
    <d v="2023-12-21T00:00:00"/>
    <d v="2023-12-22T00:00:00"/>
    <n v="0"/>
    <s v="Custom"/>
    <n v="-80"/>
    <n v="-40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2480"/>
    <s v="PCI Deal Key 646886"/>
    <s v="Sell"/>
    <x v="0"/>
    <s v=""/>
    <s v="BPAT.PACW (BPAT) POR/POD"/>
    <s v="BPAT"/>
    <n v="202312"/>
    <x v="11"/>
    <s v="PWR-PHYS"/>
    <d v="2023-12-28T00:00:00"/>
    <d v="2023-12-28T00:00:00"/>
    <d v="2023-12-28T00:00:00"/>
    <n v="0"/>
    <s v="Custom"/>
    <n v="-800"/>
    <n v="-360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2877"/>
    <s v="PCI Deal Key 650538"/>
    <s v="Sell"/>
    <x v="0"/>
    <s v=""/>
    <s v="BPAT.PACW (BPAT) POR/POD"/>
    <s v="BPAT"/>
    <n v="202312"/>
    <x v="11"/>
    <s v="PWR-PHYS"/>
    <d v="2023-12-31T00:00:00"/>
    <d v="2023-12-31T00:00:00"/>
    <d v="2023-12-31T00:00:00"/>
    <n v="0"/>
    <s v="Custom"/>
    <n v="-100"/>
    <n v="-55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SCL - LE"/>
    <n v="2318780"/>
    <s v="PCI Deal Key 625868"/>
    <s v="Sell"/>
    <x v="0"/>
    <s v=""/>
    <s v="BPAT.PACW (BPAT) POR/POD"/>
    <s v="BPAT"/>
    <n v="202312"/>
    <x v="11"/>
    <s v="PWR-PHYS"/>
    <d v="2023-12-02T00:00:00"/>
    <d v="2023-12-02T00:00:00"/>
    <d v="2023-12-02T00:00:00"/>
    <n v="0"/>
    <s v="Custom"/>
    <n v="-50"/>
    <n v="-2750"/>
    <n v="15577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2"/>
    <x v="11"/>
    <s v="PWR-PHYS"/>
    <d v="2023-10-01T00:00:00"/>
    <d v="2023-12-31T00:00:00"/>
    <d v="2023-08-01T00:00:00"/>
    <n v="-50"/>
    <s v="6 x 16 / 7 to 22 West"/>
    <n v="-20000"/>
    <n v="-1420000"/>
    <n v="155983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9047"/>
    <s v="PCI Deal Key 628596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300"/>
    <n v="-18500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9055"/>
    <s v=""/>
    <s v="Sell"/>
    <x v="0"/>
    <s v=""/>
    <s v="MONA Market"/>
    <s v="MONA"/>
    <n v="202312"/>
    <x v="11"/>
    <s v="PWR-PHYS"/>
    <d v="2023-12-06T00:00:00"/>
    <d v="2023-12-06T00:00:00"/>
    <d v="2023-12-05T00:00:00"/>
    <n v="-25"/>
    <s v="6 x 8 / 1 x 24 West"/>
    <n v="-176"/>
    <n v="-9856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246"/>
    <s v="PCI Deal Key 628840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50"/>
    <n v="-4000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9346"/>
    <s v=""/>
    <s v="Sell"/>
    <x v="0"/>
    <s v=""/>
    <s v="REDB (PPW) POR/POD"/>
    <s v="NUB"/>
    <n v="202312"/>
    <x v="11"/>
    <s v="PWR-PHYS"/>
    <d v="2023-12-07T00:00:00"/>
    <d v="2023-12-07T00:00:00"/>
    <d v="2023-12-06T00:00:00"/>
    <n v="-1.3333333333333299"/>
    <s v="Custom"/>
    <n v="-32"/>
    <n v="-1792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9471"/>
    <s v=""/>
    <s v="Sell"/>
    <x v="0"/>
    <s v=""/>
    <s v="REDB (PPW) POR/POD"/>
    <s v="NUB"/>
    <n v="202312"/>
    <x v="11"/>
    <s v="PWR-PHYS"/>
    <d v="2023-12-08T00:00:00"/>
    <d v="2023-12-09T00:00:00"/>
    <d v="2023-12-07T00:00:00"/>
    <n v="-9.9583333333333304"/>
    <s v="Custom"/>
    <n v="-478"/>
    <n v="-20076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25530"/>
    <s v="PCI Deal Key 674791"/>
    <s v="Sell"/>
    <x v="0"/>
    <s v=""/>
    <s v="MIDCRemote (BPAT) POR/POD"/>
    <s v="BPAT"/>
    <n v="202312"/>
    <x v="11"/>
    <s v="PWR-PHYS"/>
    <d v="2023-12-06T00:00:00"/>
    <d v="2023-12-06T00:00:00"/>
    <d v="2024-01-18T00:00:00"/>
    <n v="0"/>
    <s v="Custom"/>
    <n v="-77"/>
    <n v="-7912.69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12"/>
    <x v="11"/>
    <s v="PWR-PHYS-RSE"/>
    <d v="2014-01-01T00:00:00"/>
    <d v="2025-12-31T00:00:00"/>
    <d v="2013-12-23T00:00:00"/>
    <n v="0"/>
    <s v="ATC West"/>
    <n v="-12"/>
    <n v="-603"/>
    <n v="155873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TEA - LE"/>
    <n v="2320922"/>
    <s v="PCI Deal Key 640914"/>
    <s v="Sell"/>
    <x v="0"/>
    <s v=""/>
    <s v="BPAT.PACW (BPAT) POR/POD"/>
    <s v="BPAT"/>
    <n v="202312"/>
    <x v="11"/>
    <s v="PWR-PHYS"/>
    <d v="2023-12-19T00:00:00"/>
    <d v="2023-12-19T00:00:00"/>
    <d v="2023-12-19T00:00:00"/>
    <n v="0"/>
    <s v="Custom"/>
    <n v="-150"/>
    <n v="-9000"/>
    <n v="15596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21884"/>
    <s v="PCI Deal Key 643095"/>
    <s v="Sell"/>
    <x v="0"/>
    <s v=""/>
    <s v="BPAT.PACW (BPAT) POR/POD"/>
    <s v="BPAT"/>
    <n v="202312"/>
    <x v="11"/>
    <s v="PWR-PHYS"/>
    <d v="2023-12-21T00:00:00"/>
    <d v="2023-12-21T00:00:00"/>
    <d v="2023-12-22T00:00:00"/>
    <n v="0"/>
    <s v="Custom"/>
    <n v="-120"/>
    <n v="-5200"/>
    <n v="15596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19539"/>
    <s v="PCI Deal Key 631506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34"/>
    <n v="-153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9896"/>
    <s v="PCI Deal Key 633655"/>
    <s v="Sell"/>
    <x v="0"/>
    <s v=""/>
    <s v="BPAT.PACW (BPAT) POR/POD"/>
    <s v="BPAT"/>
    <n v="202312"/>
    <x v="11"/>
    <s v="PWR-PHYS"/>
    <d v="2023-12-11T00:00:00"/>
    <d v="2023-12-11T00:00:00"/>
    <d v="2023-12-11T00:00:00"/>
    <n v="0"/>
    <s v="Custom"/>
    <n v="-16"/>
    <n v="-104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22507"/>
    <s v="PCI Deal Key 649034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45"/>
    <n v="-180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19248"/>
    <s v="PCI Deal Key 628848"/>
    <s v="Sell"/>
    <x v="0"/>
    <s v=""/>
    <s v="FOURCORNE345 (TEPC) POR/POD"/>
    <s v="TEPC"/>
    <n v="202312"/>
    <x v="11"/>
    <s v="PWR-PHYS"/>
    <d v="2023-12-05T00:00:00"/>
    <d v="2023-12-05T00:00:00"/>
    <d v="2023-12-05T00:00:00"/>
    <n v="0"/>
    <s v="Custom"/>
    <n v="-10"/>
    <n v="-65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9544"/>
    <s v="PCI Deal Key 631511"/>
    <s v="Sell"/>
    <x v="0"/>
    <s v=""/>
    <s v="FOURCORNE345 (TEPC) POR/POD"/>
    <s v="TEPC"/>
    <n v="202312"/>
    <x v="11"/>
    <s v="PWR-PHYS"/>
    <d v="2023-12-07T00:00:00"/>
    <d v="2023-12-07T00:00:00"/>
    <d v="2023-12-07T00:00:00"/>
    <n v="0"/>
    <s v="Custom"/>
    <n v="-75"/>
    <n v="-450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20363"/>
    <s v="PCI Deal Key 637659"/>
    <s v="Sell"/>
    <x v="0"/>
    <s v=""/>
    <s v="FOURCORNE345 (TEPC) POR/POD"/>
    <s v="TEPC"/>
    <n v="202312"/>
    <x v="11"/>
    <s v="PWR-PHYS"/>
    <d v="2023-12-14T00:00:00"/>
    <d v="2023-12-14T00:00:00"/>
    <d v="2023-12-14T00:00:00"/>
    <n v="0"/>
    <s v="Custom"/>
    <n v="-10"/>
    <n v="-75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19668"/>
    <s v="PCI Deal Key 632482"/>
    <s v="Sell"/>
    <x v="0"/>
    <s v=""/>
    <s v="FOURCORNE345 (TEPC) POR/POD"/>
    <s v="TEPC"/>
    <n v="202312"/>
    <x v="11"/>
    <s v="PWR-PHYS"/>
    <d v="2023-12-08T00:00:00"/>
    <d v="2023-12-08T00:00:00"/>
    <d v="2023-12-08T00:00:00"/>
    <n v="0"/>
    <s v="Custom"/>
    <n v="-150"/>
    <n v="-1275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1072"/>
    <s v="PCI Deal Key 641952"/>
    <s v="Sell"/>
    <x v="0"/>
    <s v=""/>
    <s v="FOURCORNE345 (TEPC) POR/POD"/>
    <s v="TEPC"/>
    <n v="202312"/>
    <x v="11"/>
    <s v="PWR-PHYS"/>
    <d v="2023-12-20T00:00:00"/>
    <d v="2023-12-20T00:00:00"/>
    <d v="2023-12-20T00:00:00"/>
    <n v="0"/>
    <s v="Custom"/>
    <n v="-283"/>
    <n v="-151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203"/>
    <s v="PCI Deal Key 644153"/>
    <s v="Sell"/>
    <x v="0"/>
    <s v=""/>
    <s v="FOURCORNE345 (TEPC) POR/POD"/>
    <s v="TEPC"/>
    <n v="202312"/>
    <x v="11"/>
    <s v="PWR-PHYS"/>
    <d v="2023-12-26T00:00:00"/>
    <d v="2023-12-26T00:00:00"/>
    <d v="2023-12-26T00:00:00"/>
    <n v="0"/>
    <s v="Custom"/>
    <n v="-40"/>
    <n v="-20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204"/>
    <s v="PCI Deal Key 644155"/>
    <s v="Sell"/>
    <x v="0"/>
    <s v=""/>
    <s v="FOURCORNE345 (TEPC) POR/POD"/>
    <s v="TEPC"/>
    <n v="202312"/>
    <x v="11"/>
    <s v="PWR-PHYS"/>
    <d v="2023-12-26T00:00:00"/>
    <d v="2023-12-26T00:00:00"/>
    <d v="2023-12-26T00:00:00"/>
    <n v="0"/>
    <s v="Custom"/>
    <n v="-20"/>
    <n v="-10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384"/>
    <s v="PCI Deal Key 646771"/>
    <s v="Sell"/>
    <x v="0"/>
    <s v=""/>
    <s v="FOURCORNE345 (TEPC) POR/POD"/>
    <s v="TEPC"/>
    <n v="202312"/>
    <x v="11"/>
    <s v="PWR-PHYS"/>
    <d v="2023-12-28T00:00:00"/>
    <d v="2023-12-28T00:00:00"/>
    <d v="2023-12-28T00:00:00"/>
    <n v="0"/>
    <s v="Custom"/>
    <n v="-50"/>
    <n v="-275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22266"/>
    <s v="PCI Deal Key 645763"/>
    <s v="Sell"/>
    <x v="0"/>
    <s v=""/>
    <s v="FOURCORNE345 (TSGT) POR/POD"/>
    <s v="TSGT"/>
    <n v="202312"/>
    <x v="11"/>
    <s v="PWR-PHYS"/>
    <d v="2023-12-27T00:00:00"/>
    <d v="2023-12-27T00:00:00"/>
    <d v="2023-12-27T00:00:00"/>
    <n v="0"/>
    <s v="Custom"/>
    <n v="-25"/>
    <n v="-1375"/>
    <n v="15583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AMPS - LE"/>
    <n v="2319304"/>
    <s v="PCI Deal Key 629674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40"/>
    <n v="-308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12"/>
    <s v="PCI Deal Key 629695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35"/>
    <n v="-2695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17"/>
    <s v="PCI Deal Key 629706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100"/>
    <n v="-770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45"/>
    <s v="PCI Deal Key 629734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80"/>
    <n v="-616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SE - LE"/>
    <n v="2321078"/>
    <s v="PCI Deal Key 642003"/>
    <s v="Sell"/>
    <x v="0"/>
    <s v=""/>
    <s v="FOURCORNE345 (TEPC) POR/POD"/>
    <s v="TEPC"/>
    <n v="202312"/>
    <x v="11"/>
    <s v="PWR-PHYS"/>
    <d v="2023-12-20T00:00:00"/>
    <d v="2023-12-20T00:00:00"/>
    <d v="2023-12-20T00:00:00"/>
    <n v="0"/>
    <s v="Custom"/>
    <n v="-449"/>
    <n v="-24220"/>
    <n v="155830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12"/>
    <x v="0"/>
    <x v="0"/>
    <s v="UNSE - LE"/>
    <n v="2321519"/>
    <s v="PCI Deal Key 642116"/>
    <s v="Sell"/>
    <x v="0"/>
    <s v=""/>
    <s v="GLENCANYON2 (CRCM) POR/POD"/>
    <s v="CRCM"/>
    <n v="202312"/>
    <x v="11"/>
    <s v="PWR-PHYS"/>
    <d v="2023-12-20T00:00:00"/>
    <d v="2023-12-20T00:00:00"/>
    <d v="2023-12-20T00:00:00"/>
    <n v="0"/>
    <s v="Custom"/>
    <n v="-90"/>
    <n v="-5850"/>
    <n v="155830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WACM"/>
    <s v="East"/>
    <s v="AZ"/>
    <s v="UNS Electric, Inc."/>
    <s v="UNSE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12"/>
    <x v="11"/>
    <s v="PWR-PHYS-RSE"/>
    <d v="2019-05-01T00:00:00"/>
    <d v="2025-12-31T00:00:00"/>
    <d v="2019-09-19T00:00:00"/>
    <n v="0"/>
    <s v="ATC West"/>
    <n v="-6"/>
    <n v="-255.3"/>
    <n v="155905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67"/>
    <x v="0"/>
    <x v="1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0"/>
    <n v="74000"/>
    <n v="149225"/>
    <s v="Internal"/>
    <s v="Spec Sls for Trade Sls"/>
    <s v="7_PWR_Actuals_Sim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7"/>
    <x v="0"/>
    <x v="1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0"/>
    <n v="37600"/>
    <n v="0"/>
    <s v="Internal"/>
    <s v="Spec Sls for Trade Sls"/>
    <s v="7_PWR_Actuals_Sim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7"/>
    <x v="0"/>
    <x v="1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0"/>
    <n v="32000"/>
    <n v="150463"/>
    <s v="Internal"/>
    <s v="Spec Sls for Trade Sl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67"/>
    <x v="0"/>
    <x v="1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0"/>
    <n v="15960"/>
    <n v="150463"/>
    <s v="Internal"/>
    <s v="Spec Sls for Trade Sl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67"/>
    <x v="0"/>
    <x v="1"/>
    <s v="CONSTEG - LE"/>
    <n v="2288871"/>
    <s v=""/>
    <s v="Sell"/>
    <x v="0"/>
    <s v=""/>
    <s v="MONA Market"/>
    <s v="MONA"/>
    <n v="202304"/>
    <x v="3"/>
    <s v="PWR-PHYS"/>
    <d v="2023-04-03T00:00:00"/>
    <d v="2023-04-03T00:00:00"/>
    <d v="2023-03-31T00:00:00"/>
    <n v="-25"/>
    <s v="6 x 16 / 7 to 22 West"/>
    <n v="0"/>
    <n v="30000"/>
    <n v="151019"/>
    <s v="Internal"/>
    <s v="Spec Sls for Trade Sls"/>
    <s v="7_PWR_Actuals_Sim"/>
    <s v="NSS-TRANS-DA"/>
    <s v="NSS_TRANSACTIONS"/>
    <s v="CONSTEG - BU"/>
    <s v="Accrual"/>
    <s v="7284"/>
    <s v="No"/>
    <s v="Arbitrage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567"/>
    <x v="0"/>
    <x v="1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0"/>
    <n v="117856"/>
    <n v="151863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7"/>
    <x v="0"/>
    <x v="1"/>
    <s v="SHELL - LE"/>
    <n v="2297725"/>
    <s v="RECs+Energy TT6564 Replacement P"/>
    <s v="Sell"/>
    <x v="0"/>
    <s v=""/>
    <s v="PV Market"/>
    <s v="PV"/>
    <n v="202306"/>
    <x v="5"/>
    <s v="PWR-PHYS"/>
    <d v="2023-06-09T00:00:00"/>
    <d v="2023-06-10T00:00:00"/>
    <d v="2023-06-08T00:00:00"/>
    <n v="-100"/>
    <s v="6 x 8 / 1 x 24 West"/>
    <n v="0"/>
    <n v="58320"/>
    <n v="151863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7"/>
    <x v="0"/>
    <x v="1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0"/>
    <n v="135272"/>
    <n v="153089"/>
    <s v="Internal"/>
    <s v="Spec Sls for Trade Sls"/>
    <s v="7_PWR_Actuals_Sim"/>
    <s v="NSS-TRANS-DA"/>
    <s v="NSS_TRANSACTIONS"/>
    <s v="MERCUEG- BU"/>
    <s v="Accrual"/>
    <s v="7837"/>
    <s v="No"/>
    <s v="Arbitrage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567"/>
    <x v="0"/>
    <x v="1"/>
    <s v="MODESTO - LE"/>
    <n v="2306337"/>
    <s v=""/>
    <s v="Sell"/>
    <x v="0"/>
    <s v=""/>
    <s v="COB Market"/>
    <s v="COB"/>
    <n v="202308"/>
    <x v="7"/>
    <s v="PWR-PHYS"/>
    <d v="2023-08-24T00:00:00"/>
    <d v="2023-08-24T00:00:00"/>
    <d v="2023-08-23T00:00:00"/>
    <n v="-25"/>
    <s v="6 x 16 / 7 to 22 West"/>
    <n v="0"/>
    <n v="28000"/>
    <n v="152887"/>
    <s v="Internal"/>
    <s v="Spec Sls for Trade Sls"/>
    <s v="7_PWR_Actuals_Sim"/>
    <s v="NSS-TRANS-DA"/>
    <s v="NSS_TRANSACTIONS"/>
    <s v="MODESTO - BU"/>
    <s v="Accrual"/>
    <s v="7210"/>
    <s v="No"/>
    <s v="Arbitrage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567"/>
    <x v="0"/>
    <x v="1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0"/>
    <n v="198976"/>
    <n v="153806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567"/>
    <x v="0"/>
    <x v="1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0"/>
    <n v="15250"/>
    <n v="155196"/>
    <s v="Internal"/>
    <s v="Spec Sls for Trade Sls"/>
    <s v="7_PWR_Actuals_Sim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567"/>
    <x v="0"/>
    <x v="1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0"/>
    <n v="100800"/>
    <n v="155196"/>
    <s v="Internal"/>
    <s v="Spec Sls for Trade Sls"/>
    <s v="7_PWR_Actuals_Sim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570"/>
    <x v="0"/>
    <x v="2"/>
    <s v="BPA - LE"/>
    <n v="2280645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46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48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53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4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1009"/>
    <s v=""/>
    <s v="Sell"/>
    <x v="0"/>
    <s v=""/>
    <s v="MIDC Market"/>
    <s v="MIDC"/>
    <n v="202301"/>
    <x v="0"/>
    <s v="PWR-PHYS"/>
    <d v="2023-01-30T00:00:00"/>
    <d v="2023-01-30T00:00:00"/>
    <d v="2023-01-27T00:00:00"/>
    <n v="-58.333333333333293"/>
    <s v="Custom"/>
    <n v="1400"/>
    <n v="189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400"/>
    <n v="0"/>
    <n v="149225"/>
    <s v="Internal"/>
    <s v="Spec Sls - Bookout Trades"/>
    <s v="7_PWR_Actuals_Sim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16 / 7 to 22 West"/>
    <n v="3440"/>
    <n v="19350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8 / 1 x 24 West"/>
    <n v="1070"/>
    <n v="65002.5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16 / 7 to 22 West"/>
    <n v="2308"/>
    <n v="171946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8 / 1 x 24 West"/>
    <n v="80"/>
    <n v="608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16 / 7 to 22 West"/>
    <n v="320"/>
    <n v="2384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IBERDRO - LE"/>
    <n v="2278051"/>
    <s v=""/>
    <s v="Sell"/>
    <x v="0"/>
    <s v=""/>
    <s v="COB Market"/>
    <s v="COB"/>
    <n v="202301"/>
    <x v="0"/>
    <s v="PWR-PHYS"/>
    <d v="2023-01-04T00:00:00"/>
    <d v="2023-01-04T00:00:00"/>
    <d v="2023-01-03T00:00:00"/>
    <n v="-25"/>
    <s v="6 x 8 / 1 x 24 West"/>
    <n v="200"/>
    <n v="360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78241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400"/>
    <n v="644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80647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80650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MACENRG - LE"/>
    <n v="2278692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80"/>
    <s v="6 x 16 / 7 to 22 West"/>
    <n v="800"/>
    <n v="80000"/>
    <n v="14930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283217"/>
    <s v="Bookout tag ME01352"/>
    <s v="Sell"/>
    <x v="0"/>
    <s v=""/>
    <s v="DJ (PPW) POR/POD"/>
    <s v="WYOEAST"/>
    <n v="202301"/>
    <x v="0"/>
    <s v="PWR-PHYS"/>
    <d v="2023-01-18T00:00:00"/>
    <d v="2023-01-18T00:00:00"/>
    <d v="2023-02-13T00:00:00"/>
    <n v="-1.125"/>
    <s v="Custom"/>
    <n v="27"/>
    <n v="6588"/>
    <n v="14930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s v=""/>
    <s v="MIDC Market"/>
    <s v="MIDC"/>
    <n v="202301"/>
    <x v="0"/>
    <s v="PWR-PHYS"/>
    <d v="2023-01-01T00:00:00"/>
    <d v="2023-03-31T00:00:00"/>
    <d v="2022-12-08T00:00:00"/>
    <n v="-100"/>
    <s v="6 x 8 / 1 x 24 West"/>
    <n v="1600"/>
    <n v="234119.06976744157"/>
    <m/>
    <s v="JV"/>
    <s v="Spec Sls - Bookout Trades"/>
    <s v="7_PWR_Actuals_Sim"/>
    <s v="NSS-Contracts_Fwd"/>
    <s v="NSS_CONTRACT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m/>
    <m/>
    <m/>
  </r>
  <r>
    <n v="570"/>
    <x v="0"/>
    <x v="2"/>
    <s v="SHELL - LE"/>
    <n v="2278434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7.2916666666666696"/>
    <s v="Custom"/>
    <n v="31"/>
    <n v="4030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570"/>
    <x v="0"/>
    <x v="2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200"/>
    <n v="0"/>
    <n v="0"/>
    <s v="Internal"/>
    <s v="Spec Sls - Bookout Trades"/>
    <s v="7_PWR_Actuals_Sim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79939"/>
    <s v="99216621.065234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400"/>
    <n v="70000"/>
    <n v="0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79940"/>
    <s v="99216737.065406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400"/>
    <n v="70000"/>
    <n v="0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0858"/>
    <s v=""/>
    <s v="Sell"/>
    <x v="0"/>
    <s v=""/>
    <s v="PV Market"/>
    <s v="PV"/>
    <n v="202301"/>
    <x v="0"/>
    <s v="PWR-PHYS"/>
    <d v="2023-01-27T00:00:00"/>
    <d v="2023-01-28T00:00:00"/>
    <d v="2023-01-26T00:00:00"/>
    <n v="-50"/>
    <s v="6 x 8 / 1 x 24 West"/>
    <n v="800"/>
    <n v="61704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70"/>
    <x v="0"/>
    <x v="2"/>
    <s v="SHELL - LE"/>
    <n v="2282083"/>
    <s v="Bookout tag 78849"/>
    <s v="Sell"/>
    <x v="0"/>
    <s v=""/>
    <s v="MIDC Market"/>
    <s v="MIDC"/>
    <n v="202301"/>
    <x v="0"/>
    <s v="PWR-PHYS"/>
    <d v="2023-01-12T00:00:00"/>
    <d v="2023-01-12T00:00:00"/>
    <d v="2023-02-06T00:00:00"/>
    <n v="-0.20833333333333301"/>
    <s v="Custom"/>
    <n v="5"/>
    <n v="825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70"/>
    <x v="0"/>
    <x v="2"/>
    <s v="UNIPER - LE"/>
    <n v="2280052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512"/>
    <n v="72192"/>
    <n v="149210"/>
    <s v="Internal"/>
    <s v="Spec Sls - 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70"/>
    <x v="0"/>
    <x v="2"/>
    <s v="VITOL - LE"/>
    <n v="2272051"/>
    <s v="Vitol -energy+RECs Sale, TT6518"/>
    <s v="Sell"/>
    <x v="0"/>
    <s v=""/>
    <s v="PV Market"/>
    <s v="PV"/>
    <n v="202301"/>
    <x v="0"/>
    <s v="PWR-PHYS"/>
    <d v="2023-01-01T00:00:00"/>
    <d v="2023-03-31T00:00:00"/>
    <d v="2022-11-17T00:00:00"/>
    <n v="-100"/>
    <s v="6 x 8 / 1 x 24 West"/>
    <n v="22000"/>
    <n v="2853471.63"/>
    <n v="149234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0"/>
    <x v="0"/>
    <x v="2"/>
    <s v="BPEC - LE"/>
    <n v="2273832"/>
    <s v=""/>
    <s v="Sell"/>
    <x v="0"/>
    <s v=""/>
    <s v="MIDC Market"/>
    <s v="MIDC"/>
    <n v="202302"/>
    <x v="1"/>
    <s v="PWR-PHYS"/>
    <d v="2023-01-01T00:00:00"/>
    <d v="2023-03-31T00:00:00"/>
    <d v="2022-12-02T00:00:00"/>
    <n v="-25"/>
    <s v="6 x 8 / 1 x 24 West"/>
    <n v="600"/>
    <n v="59250"/>
    <n v="149804"/>
    <s v="Internal"/>
    <s v="Spec Sls - 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16 / 7 to 22 West"/>
    <n v="6800"/>
    <n v="38250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8 / 1 x 24 West"/>
    <n v="3625"/>
    <n v="220218.75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16 / 7 to 22 West"/>
    <n v="7296"/>
    <n v="543552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4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8 / 1 x 24 West"/>
    <n v="3688"/>
    <n v="280288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8 / 1 x 24 West"/>
    <n v="1110"/>
    <n v="8436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16 / 7 to 22 West"/>
    <n v="1920"/>
    <n v="14304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GUZMAN - LE"/>
    <n v="2286561"/>
    <s v="Bookout tag 0082183"/>
    <s v="Sell"/>
    <x v="0"/>
    <s v=""/>
    <s v="4C Market"/>
    <s v="4C"/>
    <n v="202302"/>
    <x v="1"/>
    <s v="PWR-PHYS"/>
    <d v="2023-02-09T00:00:00"/>
    <d v="2023-02-09T00:00:00"/>
    <d v="2023-03-14T00:00:00"/>
    <n v="-0.29166666666666702"/>
    <s v="Custom"/>
    <n v="7"/>
    <n v="502.46"/>
    <n v="149963"/>
    <s v="Internal"/>
    <s v="Spec Sls - 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70"/>
    <x v="0"/>
    <x v="2"/>
    <s v="MACENRG - LE"/>
    <n v="2286628"/>
    <s v="Bookout tag ME0204N"/>
    <s v="Sell"/>
    <x v="0"/>
    <s v=""/>
    <s v="4C Market"/>
    <s v="4C"/>
    <n v="202302"/>
    <x v="1"/>
    <s v="PWR-PHYS"/>
    <d v="2023-02-03T00:00:00"/>
    <d v="2023-02-04T00:00:00"/>
    <d v="2023-03-15T00:00:00"/>
    <n v="-0.33333333333333298"/>
    <s v="Custom"/>
    <n v="16"/>
    <n v="1078.79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6630"/>
    <s v="Bookout tags ME0225G/ME02125"/>
    <s v="Sell"/>
    <x v="0"/>
    <s v=""/>
    <s v="4C Market"/>
    <s v="4C"/>
    <n v="202302"/>
    <x v="1"/>
    <s v="PWR-PHYS"/>
    <d v="2023-02-24T00:00:00"/>
    <d v="2023-02-25T00:00:00"/>
    <d v="2023-03-15T00:00:00"/>
    <n v="-0.64583333333333304"/>
    <s v="Custom"/>
    <n v="31"/>
    <n v="4087.66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07"/>
    <s v="Bookout tags ME01684/ME0203V_x0009_"/>
    <s v="Sell"/>
    <x v="0"/>
    <s v=""/>
    <s v="4C Market"/>
    <s v="4C"/>
    <n v="202302"/>
    <x v="1"/>
    <s v="PWR-PHYS"/>
    <d v="2023-02-03T00:00:00"/>
    <d v="2023-02-03T00:00:00"/>
    <d v="2023-03-17T00:00:00"/>
    <n v="-0.20833333333333301"/>
    <s v="Custom"/>
    <n v="5"/>
    <n v="300.08999999999997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0"/>
    <s v="Bookout tag ME0203X_x0009__x0009_"/>
    <s v="Sell"/>
    <x v="0"/>
    <s v=""/>
    <s v="4C Market"/>
    <s v="4C"/>
    <n v="202302"/>
    <x v="1"/>
    <s v="PWR-PHYS"/>
    <d v="2023-02-03T00:00:00"/>
    <d v="2023-02-04T00:00:00"/>
    <d v="2023-03-17T00:00:00"/>
    <n v="-3.0208333333333295"/>
    <s v="Custom"/>
    <n v="145"/>
    <n v="8521.5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1"/>
    <s v="Bookout tag ME0203V"/>
    <s v="Sell"/>
    <x v="0"/>
    <s v=""/>
    <s v="4C Market"/>
    <s v="4C"/>
    <n v="202302"/>
    <x v="1"/>
    <s v="PWR-PHYS"/>
    <d v="2023-02-04T00:00:00"/>
    <d v="2023-02-04T00:00:00"/>
    <d v="2023-03-17T00:00:00"/>
    <n v="-0.5"/>
    <s v="Custom"/>
    <n v="12"/>
    <n v="694.8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3"/>
    <s v="Bookout tag WEST742"/>
    <s v="Sell"/>
    <x v="0"/>
    <s v=""/>
    <s v="4C Market"/>
    <s v="4C"/>
    <n v="202302"/>
    <x v="1"/>
    <s v="PWR-PHYS"/>
    <d v="2023-02-06T00:00:00"/>
    <d v="2023-02-06T00:00:00"/>
    <d v="2023-03-17T00:00:00"/>
    <n v="-0.16666666666666699"/>
    <s v="Custom"/>
    <n v="4"/>
    <n v="165.6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25"/>
    <s v="PCI Deal Key 413603"/>
    <s v="Sell"/>
    <x v="0"/>
    <s v=""/>
    <s v="MDWP (PPW) POR/POD"/>
    <s v="MONA"/>
    <n v="202302"/>
    <x v="1"/>
    <s v="PWR-PHYS"/>
    <d v="2023-02-05T00:00:00"/>
    <d v="2023-02-05T00:00:00"/>
    <d v="2023-03-17T00:00:00"/>
    <n v="0"/>
    <s v="Custom"/>
    <n v="7"/>
    <n v="52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27"/>
    <s v="PCI Deal Key 413607"/>
    <s v="Sell"/>
    <x v="0"/>
    <s v=""/>
    <s v="MDWP (PPW) POR/POD"/>
    <s v="MONA"/>
    <n v="202302"/>
    <x v="1"/>
    <s v="PWR-PHYS"/>
    <d v="2023-02-06T00:00:00"/>
    <d v="2023-02-06T00:00:00"/>
    <d v="2023-03-17T00:00:00"/>
    <n v="0"/>
    <s v="Custom"/>
    <n v="45"/>
    <n v="311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0"/>
    <s v="PCI Deal Key 413609"/>
    <s v="Sell"/>
    <x v="0"/>
    <s v=""/>
    <s v="MDWP (PPW) POR/POD"/>
    <s v="MONA"/>
    <n v="202302"/>
    <x v="1"/>
    <s v="PWR-PHYS"/>
    <d v="2023-02-09T00:00:00"/>
    <d v="2023-02-09T00:00:00"/>
    <d v="2023-03-17T00:00:00"/>
    <n v="0"/>
    <s v="Custom"/>
    <n v="58"/>
    <n v="4708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2"/>
    <s v="PCI Deal Key 413613"/>
    <s v="Sell"/>
    <x v="0"/>
    <s v=""/>
    <s v="FOURCORNE345 (AZPS) POR/POD"/>
    <s v="AZPS"/>
    <n v="202302"/>
    <x v="1"/>
    <s v="PWR-PHYS"/>
    <d v="2023-02-09T00:00:00"/>
    <d v="2023-02-09T00:00:00"/>
    <d v="2023-03-17T00:00:00"/>
    <n v="0"/>
    <s v="Custom"/>
    <n v="56"/>
    <n v="3381.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3"/>
    <s v="PCI Deal Key 413615"/>
    <s v="Sell"/>
    <x v="0"/>
    <s v=""/>
    <s v="MDWP (PPW) POR/POD"/>
    <s v="MONA"/>
    <n v="202302"/>
    <x v="1"/>
    <s v="PWR-PHYS"/>
    <d v="2023-02-15T00:00:00"/>
    <d v="2023-02-15T00:00:00"/>
    <d v="2023-03-17T00:00:00"/>
    <n v="-4.125"/>
    <s v="Custom"/>
    <n v="33"/>
    <n v="233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77"/>
    <s v="PCI Deal Key 413636"/>
    <s v="Sell"/>
    <x v="0"/>
    <s v=""/>
    <s v="MDWP (PPW) POR/POD"/>
    <s v="MONA"/>
    <n v="202302"/>
    <x v="1"/>
    <s v="PWR-PHYS"/>
    <d v="2023-02-16T00:00:00"/>
    <d v="2023-02-16T00:00:00"/>
    <d v="2023-03-17T00:00:00"/>
    <n v="-7.4"/>
    <s v="Custom"/>
    <n v="37"/>
    <n v="33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59"/>
    <s v="PCI Deal Key 413657"/>
    <s v="Sell"/>
    <x v="0"/>
    <s v=""/>
    <s v="MDWP (PPW) POR/POD"/>
    <s v="MONA"/>
    <n v="202302"/>
    <x v="1"/>
    <s v="PWR-PHYS"/>
    <d v="2023-02-16T00:00:00"/>
    <d v="2023-02-16T00:00:00"/>
    <d v="2023-03-17T00:00:00"/>
    <n v="0"/>
    <s v="Custom"/>
    <n v="4"/>
    <n v="42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65"/>
    <s v="PCI Deal Key 413660"/>
    <s v="Sell"/>
    <x v="0"/>
    <s v=""/>
    <s v="FOURCORNE345 (AZPS) POR/POD"/>
    <s v="AZPS"/>
    <n v="202302"/>
    <x v="1"/>
    <s v="PWR-PHYS"/>
    <d v="2023-02-18T00:00:00"/>
    <d v="2023-02-18T00:00:00"/>
    <d v="2023-03-17T00:00:00"/>
    <n v="0"/>
    <s v="Custom"/>
    <n v="59"/>
    <n v="3344.12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75"/>
    <s v="PCI Deal Key 413664"/>
    <s v="Sell"/>
    <x v="0"/>
    <s v=""/>
    <s v="FOURCORNE345 (AZPS) POR/POD"/>
    <s v="AZPS"/>
    <n v="202302"/>
    <x v="1"/>
    <s v="PWR-PHYS"/>
    <d v="2023-02-24T00:00:00"/>
    <d v="2023-02-24T00:00:00"/>
    <d v="2023-03-17T00:00:00"/>
    <n v="0"/>
    <s v="Custom"/>
    <n v="18"/>
    <n v="2192.9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247"/>
    <s v="PCI Deal Key 413694"/>
    <s v="Sell"/>
    <x v="0"/>
    <s v=""/>
    <s v="FOURCORNE345 (AZPS) POR/POD"/>
    <s v="AZPS"/>
    <n v="202302"/>
    <x v="1"/>
    <s v="PWR-PHYS"/>
    <d v="2023-02-25T00:00:00"/>
    <d v="2023-02-25T00:00:00"/>
    <d v="2023-03-17T00:00:00"/>
    <n v="0"/>
    <s v="Custom"/>
    <n v="1"/>
    <n v="113.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250"/>
    <s v="PCI Deal Key 413700"/>
    <s v="Sell"/>
    <x v="0"/>
    <s v=""/>
    <s v="MDWP (PPW) POR/POD"/>
    <s v="MONA"/>
    <n v="202302"/>
    <x v="1"/>
    <s v="PWR-PHYS"/>
    <d v="2023-02-28T00:00:00"/>
    <d v="2023-02-28T00:00:00"/>
    <d v="2023-03-17T00:00:00"/>
    <n v="0"/>
    <s v="Custom"/>
    <n v="49"/>
    <n v="735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272459"/>
    <s v=""/>
    <s v="Sell"/>
    <x v="0"/>
    <s v=""/>
    <s v="4C Market"/>
    <s v="4C"/>
    <n v="202302"/>
    <x v="1"/>
    <s v="PWR-PHYS"/>
    <d v="2023-01-01T00:00:00"/>
    <d v="2023-03-31T00:00:00"/>
    <d v="2022-11-21T00:00:00"/>
    <n v="-15"/>
    <s v="6 x 8 / 1 x 24 West"/>
    <n v="993"/>
    <n v="74226.75"/>
    <n v="149936"/>
    <s v="Internal"/>
    <s v="Spec Sls - Bookout Trades"/>
    <s v="7_PWR_Actuals_Sim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PNM - LE"/>
    <n v="2283550"/>
    <s v="PCI Deal Key 386742"/>
    <s v="Sell"/>
    <x v="0"/>
    <s v=""/>
    <s v="FOURCORNE345 (AZPS) POR/POD"/>
    <s v="AZPS"/>
    <n v="202302"/>
    <x v="1"/>
    <s v="PWR-PHYS"/>
    <d v="2023-02-15T00:00:00"/>
    <d v="2023-02-15T00:00:00"/>
    <d v="2023-02-15T00:00:00"/>
    <n v="0"/>
    <s v="Custom"/>
    <n v="31"/>
    <n v="1215.2"/>
    <n v="149966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m/>
    <s v="MIDC Market"/>
    <s v="MIDC"/>
    <n v="202302"/>
    <x v="1"/>
    <s v="PWR-PHYS"/>
    <d v="2023-01-01T00:00:00"/>
    <d v="2023-03-31T00:00:00"/>
    <d v="2022-12-08T00:00:00"/>
    <n v="-100"/>
    <s v="6 x 8 / 1 x 24 West"/>
    <n v="600"/>
    <n v="44350"/>
    <m/>
    <s v="JV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m/>
    <m/>
    <m/>
  </r>
  <r>
    <n v="570"/>
    <x v="0"/>
    <x v="2"/>
    <s v="SHELL - LE"/>
    <n v="2278738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16 / 7 to 22 West"/>
    <n v="328"/>
    <n v="48544"/>
    <n v="0"/>
    <s v="Internal"/>
    <s v="Spec Sls - Bookout Trades"/>
    <s v="7_PWR_Actuals_Sim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6552"/>
    <s v="Bookout tag SU22PAZ"/>
    <s v="Sell"/>
    <x v="0"/>
    <s v=""/>
    <s v="4C Market"/>
    <s v="4C"/>
    <n v="202302"/>
    <x v="1"/>
    <s v="PWR-PHYS"/>
    <d v="2023-02-22T00:00:00"/>
    <d v="2023-02-22T00:00:00"/>
    <d v="2023-03-14T00:00:00"/>
    <n v="-0.91666666666666696"/>
    <s v="Custom"/>
    <n v="22"/>
    <n v="452.32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6555"/>
    <s v="Bookout tag FEB24DK"/>
    <s v="Sell"/>
    <x v="0"/>
    <s v=""/>
    <s v="4C Market"/>
    <s v="4C"/>
    <n v="202302"/>
    <x v="1"/>
    <s v="PWR-PHYS"/>
    <d v="2023-02-24T00:00:00"/>
    <d v="2023-02-24T00:00:00"/>
    <d v="2023-03-14T00:00:00"/>
    <n v="-4.5416666666666705"/>
    <s v="Custom"/>
    <n v="109"/>
    <n v="3045.46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VITOL - LE"/>
    <n v="2272051"/>
    <s v="Vitol -energy+RECs Sale, TT6518"/>
    <s v="Sell"/>
    <x v="0"/>
    <s v=""/>
    <s v="PV Market"/>
    <s v="PV"/>
    <n v="202302"/>
    <x v="1"/>
    <s v="PWR-PHYS"/>
    <d v="2023-01-01T00:00:00"/>
    <d v="2023-03-31T00:00:00"/>
    <d v="2022-11-17T00:00:00"/>
    <n v="-100"/>
    <s v="6 x 8 / 1 x 24 West"/>
    <n v="27392"/>
    <n v="1778120.79"/>
    <n v="0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70"/>
    <x v="0"/>
    <x v="2"/>
    <s v="VITOL - LE"/>
    <n v="2281491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400"/>
    <n v="42400"/>
    <n v="0"/>
    <s v="Internal"/>
    <s v="Spec Sls - Bookout Trades"/>
    <s v="7_PWR_Actuals_Sim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"/>
    <s v=""/>
    <s v=""/>
  </r>
  <r>
    <n v="570"/>
    <x v="0"/>
    <x v="2"/>
    <s v="VITOL - LE"/>
    <n v="2281492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400"/>
    <n v="42400"/>
    <n v="0"/>
    <s v="Internal"/>
    <s v="Spec Sls - Bookout Trades"/>
    <s v="7_PWR_Actuals_Sim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"/>
    <s v=""/>
    <s v=""/>
  </r>
  <r>
    <n v="570"/>
    <x v="0"/>
    <x v="2"/>
    <s v="WAMP - LE"/>
    <n v="2284976"/>
    <s v=""/>
    <s v="Sell"/>
    <x v="0"/>
    <s v=""/>
    <s v="COB Market"/>
    <s v="COB"/>
    <n v="202302"/>
    <x v="1"/>
    <s v="PWR-PHYS"/>
    <d v="2023-02-28T00:00:00"/>
    <d v="2023-02-28T00:00:00"/>
    <d v="2023-02-27T00:00:00"/>
    <n v="-25"/>
    <s v="6 x 8 / 1 x 24 West"/>
    <n v="200"/>
    <n v="18200"/>
    <n v="149669"/>
    <s v="Internal"/>
    <s v="Spec Sls - Bookout Trades"/>
    <s v="7_PWR_Actuals_Sim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570"/>
    <x v="0"/>
    <x v="2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800"/>
    <n v="0"/>
    <n v="150463"/>
    <s v="Internal"/>
    <s v="Spec Sls - Bookout Trade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399"/>
    <n v="0"/>
    <n v="150463"/>
    <s v="Internal"/>
    <s v="Spec Sls - Bookout Trade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PEC - LE"/>
    <n v="2273832"/>
    <s v=""/>
    <s v="Sell"/>
    <x v="0"/>
    <s v=""/>
    <s v="MIDC Market"/>
    <s v="MIDC"/>
    <n v="202303"/>
    <x v="2"/>
    <s v="PWR-PHYS"/>
    <d v="2023-01-01T00:00:00"/>
    <d v="2023-03-31T00:00:00"/>
    <d v="2022-12-02T00:00:00"/>
    <n v="-25"/>
    <s v="6 x 8 / 1 x 24 West"/>
    <n v="1200"/>
    <n v="118500"/>
    <n v="150434"/>
    <s v="Internal"/>
    <s v="Spec Sls - 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16 / 7 to 22 West"/>
    <n v="7360"/>
    <n v="4140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8 / 1 x 24 West"/>
    <n v="3280"/>
    <n v="19926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16 / 7 to 22 West"/>
    <n v="6400"/>
    <n v="4768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4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8 / 1 x 24 West"/>
    <n v="3400"/>
    <n v="2584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8 / 1 x 24 West"/>
    <n v="560"/>
    <n v="4256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16 / 7 to 22 West"/>
    <n v="800"/>
    <n v="596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EDFTRADE - LE"/>
    <n v="2291111"/>
    <s v="PCI Deal Key 439312"/>
    <s v="Sell"/>
    <x v="0"/>
    <s v=""/>
    <s v="PALOVERDE500 (AZPS) POR/POD"/>
    <s v="AZPS"/>
    <n v="202303"/>
    <x v="2"/>
    <s v="PWR-PHYS"/>
    <d v="2023-03-02T00:00:00"/>
    <d v="2023-03-02T00:00:00"/>
    <d v="2023-04-19T00:00:00"/>
    <n v="0"/>
    <s v="Custom"/>
    <n v="37"/>
    <n v="3307.06"/>
    <n v="0"/>
    <s v="Internal"/>
    <s v="Spec Sls - Bookout Trades"/>
    <s v="7_PWR_Actuals_Sim"/>
    <s v="NSS-TRANS-RT"/>
    <s v="NSS_TRANSACTIONS"/>
    <s v="EDFTRADE - BU"/>
    <s v="Accrual"/>
    <s v="7645"/>
    <s v="No"/>
    <s v="Non-Trading"/>
    <s v="Commodity"/>
    <s v="AZPS"/>
    <s v="East"/>
    <s v="AZ"/>
    <s v="EDF Trading North America, LLC"/>
    <s v="EDFTRADE ISDA Power Annex"/>
    <s v="ISDA Power Annex"/>
    <s v="F"/>
    <s v="Volume 12"/>
    <s v=""/>
    <s v=""/>
    <s v=""/>
    <s v=""/>
  </r>
  <r>
    <n v="570"/>
    <x v="0"/>
    <x v="2"/>
    <s v="ELPASO - LE"/>
    <n v="2290692"/>
    <s v="PCI Deal Key 437107"/>
    <s v="Sell"/>
    <x v="0"/>
    <s v=""/>
    <s v="PALOVERDE500 (AZPS) POR/POD"/>
    <s v="AZPS"/>
    <n v="202303"/>
    <x v="2"/>
    <s v="PWR-PHYS"/>
    <d v="2023-03-05T00:00:00"/>
    <d v="2023-03-05T00:00:00"/>
    <d v="2023-04-17T00:00:00"/>
    <n v="0"/>
    <s v="Custom"/>
    <n v="200"/>
    <n v="4200"/>
    <n v="0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"/>
    <s v=""/>
    <s v=""/>
  </r>
  <r>
    <n v="570"/>
    <x v="0"/>
    <x v="2"/>
    <s v="ELPASO - LE"/>
    <n v="2290834"/>
    <s v="PCI Deal Key 438231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18"/>
    <n v="324"/>
    <n v="0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"/>
    <s v=""/>
    <s v=""/>
  </r>
  <r>
    <n v="570"/>
    <x v="0"/>
    <x v="2"/>
    <s v="MACENRG - LE"/>
    <n v="2290970"/>
    <s v="PCI Deal Key 438309"/>
    <s v="Sell"/>
    <x v="0"/>
    <s v=""/>
    <s v="MDWP (LDWP) POR/POD"/>
    <s v="LDWP"/>
    <n v="202303"/>
    <x v="2"/>
    <s v="PWR-PHYS"/>
    <d v="2023-03-07T00:00:00"/>
    <d v="2023-03-07T00:00:00"/>
    <d v="2023-04-18T00:00:00"/>
    <n v="0"/>
    <s v="Custom"/>
    <n v="4"/>
    <n v="6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90971"/>
    <s v="PCI Deal Key 438311"/>
    <s v="Sell"/>
    <x v="0"/>
    <s v=""/>
    <s v="DJ (LAPT) POR/POD"/>
    <s v="LAPT"/>
    <n v="202303"/>
    <x v="2"/>
    <s v="PWR-PHYS"/>
    <d v="2023-03-07T00:00:00"/>
    <d v="2023-03-07T00:00:00"/>
    <d v="2023-04-18T00:00:00"/>
    <n v="0"/>
    <s v="Custom"/>
    <n v="74"/>
    <n v="111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WACM"/>
    <s v="East"/>
    <s v="WY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90975"/>
    <s v="PCI Deal Key 438314"/>
    <s v="Sell"/>
    <x v="0"/>
    <s v=""/>
    <s v="PALOVERDE500 (AZPS) POR/POD"/>
    <s v="AZPS"/>
    <n v="202303"/>
    <x v="2"/>
    <s v="PWR-PHYS"/>
    <d v="2023-03-10T00:00:00"/>
    <d v="2023-03-10T00:00:00"/>
    <d v="2023-04-18T00:00:00"/>
    <n v="0"/>
    <s v="Custom"/>
    <n v="112"/>
    <n v="56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272459"/>
    <s v=""/>
    <s v="Sell"/>
    <x v="0"/>
    <s v=""/>
    <s v="4C Market"/>
    <s v="4C"/>
    <n v="202303"/>
    <x v="2"/>
    <s v="PWR-PHYS"/>
    <d v="2023-01-01T00:00:00"/>
    <d v="2023-03-31T00:00:00"/>
    <d v="2022-11-21T00:00:00"/>
    <n v="-15"/>
    <s v="6 x 8 / 1 x 24 West"/>
    <n v="840"/>
    <n v="62790"/>
    <n v="150472"/>
    <s v="Internal"/>
    <s v="Spec Sls - Bookout Trades"/>
    <s v="7_PWR_Actuals_Sim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MSCG - LE"/>
    <n v="2290764"/>
    <s v="PCI Deal Key 437355"/>
    <s v="Sell"/>
    <x v="0"/>
    <s v=""/>
    <s v="PALOVERDE500 (AZPS) POR/POD"/>
    <s v="AZPS"/>
    <n v="202303"/>
    <x v="2"/>
    <s v="PWR-PHYS"/>
    <d v="2023-03-10T00:00:00"/>
    <d v="2023-03-10T00:00:00"/>
    <d v="2023-04-17T00:00:00"/>
    <n v="0"/>
    <s v="Custom"/>
    <n v="104"/>
    <n v="5200"/>
    <n v="0"/>
    <s v="Internal"/>
    <s v="Spec Sls - Bookout Trades"/>
    <s v="7_PWR_Actuals_Sim"/>
    <s v="NSS-TRANS-RT"/>
    <s v="NSS_TRANSACTIONS"/>
    <s v="MSCG - BU"/>
    <s v="Accrual"/>
    <s v="7294"/>
    <s v="No"/>
    <s v="Non-Trading"/>
    <s v="Commodity"/>
    <s v="AZPS"/>
    <s v="East"/>
    <s v="AZ"/>
    <s v="Morgan Stanley Capital Group Inc."/>
    <s v="MSCG ISDA - Power Annex"/>
    <s v="ISDA Power Annex"/>
    <s v="F"/>
    <s v="Volume 12"/>
    <s v=""/>
    <s v=""/>
    <s v=""/>
    <s v=""/>
  </r>
  <r>
    <n v="570"/>
    <x v="0"/>
    <x v="2"/>
    <s v="PNM - LE"/>
    <n v="2290323"/>
    <s v="PCI Deal Key 434885"/>
    <s v="Sell"/>
    <x v="0"/>
    <s v=""/>
    <s v="FOURCORNE345 (AZPS) POR/POD"/>
    <s v="AZPS"/>
    <n v="202303"/>
    <x v="2"/>
    <s v="PWR-PHYS"/>
    <d v="2023-03-07T00:00:00"/>
    <d v="2023-03-07T00:00:00"/>
    <d v="2023-04-13T00:00:00"/>
    <n v="0"/>
    <s v="Custom"/>
    <n v="25"/>
    <n v="1000"/>
    <n v="150578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PNM - LE"/>
    <n v="2290694"/>
    <s v="PCI Deal Key 437112"/>
    <s v="Sell"/>
    <x v="0"/>
    <s v=""/>
    <s v="FOURCORNE345 (AZPS) POR/POD"/>
    <s v="AZPS"/>
    <n v="202303"/>
    <x v="2"/>
    <s v="PWR-PHYS"/>
    <d v="2023-03-02T00:00:00"/>
    <d v="2023-03-02T00:00:00"/>
    <d v="2023-04-17T00:00:00"/>
    <n v="0"/>
    <s v="Custom"/>
    <n v="49"/>
    <n v="4410"/>
    <n v="150578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PSE - LE"/>
    <n v="2287850"/>
    <s v=""/>
    <s v="Sell"/>
    <x v="0"/>
    <s v=""/>
    <s v="MIDC Market"/>
    <s v="MIDC"/>
    <n v="202303"/>
    <x v="2"/>
    <s v="PWR-PHYS"/>
    <d v="2023-03-25T00:00:00"/>
    <d v="2023-03-25T00:00:00"/>
    <d v="2023-03-23T00:00:00"/>
    <n v="-25"/>
    <s v="6 x 16 / 7 to 22 West"/>
    <n v="400"/>
    <n v="18800"/>
    <n v="150493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s v=""/>
    <s v="MIDC Market"/>
    <s v="MIDC"/>
    <n v="202303"/>
    <x v="2"/>
    <s v="PWR-PHYS"/>
    <d v="2023-01-01T00:00:00"/>
    <d v="2023-03-31T00:00:00"/>
    <d v="2022-12-08T00:00:00"/>
    <n v="-100"/>
    <s v="6 x 8 / 1 x 24 West"/>
    <n v="2800"/>
    <n v="237848.39"/>
    <n v="0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MID-C"/>
    <s v="ICE"/>
  </r>
  <r>
    <n v="570"/>
    <x v="0"/>
    <x v="2"/>
    <s v="SHELL - LE"/>
    <n v="2283597"/>
    <s v="Shell - RECs + energy, TT6564"/>
    <s v="Sell"/>
    <x v="0"/>
    <s v=""/>
    <s v="PV Market"/>
    <s v="PV"/>
    <n v="202303"/>
    <x v="2"/>
    <s v="PWR-PHYS"/>
    <d v="2023-03-01T00:00:00"/>
    <d v="2023-05-31T00:00:00"/>
    <d v="2023-02-15T00:00:00"/>
    <n v="-100"/>
    <s v="6 x 8 / 1 x 24 West"/>
    <n v="22409"/>
    <n v="1526699.02"/>
    <n v="0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70"/>
    <x v="0"/>
    <x v="2"/>
    <s v="SHELL - LE"/>
    <n v="2286672"/>
    <s v=""/>
    <s v="Sell"/>
    <x v="0"/>
    <s v=""/>
    <s v="4C Market"/>
    <s v="4C"/>
    <n v="202303"/>
    <x v="2"/>
    <s v="PWR-PHYS"/>
    <d v="2023-03-16T00:00:00"/>
    <d v="2023-03-16T00:00:00"/>
    <d v="2023-03-15T00:00:00"/>
    <n v="-10"/>
    <s v="6 x 16 / 7 to 22 West"/>
    <n v="160"/>
    <n v="11200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VITOL - LE"/>
    <n v="2272051"/>
    <s v="Vitol -energy+RECs Sale, TT6518"/>
    <s v="Sell"/>
    <x v="0"/>
    <s v=""/>
    <s v="PV Market"/>
    <s v="PV"/>
    <n v="202303"/>
    <x v="2"/>
    <s v="PWR-PHYS"/>
    <d v="2023-01-01T00:00:00"/>
    <d v="2023-03-31T00:00:00"/>
    <d v="2022-11-17T00:00:00"/>
    <n v="-100"/>
    <s v="6 x 8 / 1 x 24 West"/>
    <n v="28987"/>
    <n v="1956824.77"/>
    <n v="0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70"/>
    <x v="0"/>
    <x v="2"/>
    <s v="CITIGRP - LE"/>
    <n v="2245021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16 / 7 to 22 West"/>
    <n v="14000"/>
    <n v="92400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245022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8 / 1 x 24 West"/>
    <n v="1680"/>
    <n v="9744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ONOCO - LE"/>
    <n v="2292076"/>
    <s v="PCI Deal Key 444529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90"/>
    <n v="6750"/>
    <n v="150968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OCO - LE"/>
    <n v="2292104"/>
    <s v="PCI Deal Key 444596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660"/>
    <n v="75900"/>
    <n v="150968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STEG - LE"/>
    <n v="2290833"/>
    <s v="PCI Deal Key 438227"/>
    <s v="Sell"/>
    <x v="0"/>
    <s v=""/>
    <s v="MIDC (PPW) POR/POD"/>
    <s v="MID-C"/>
    <n v="202304"/>
    <x v="3"/>
    <s v="PWR-PHYS"/>
    <d v="2023-04-18T00:00:00"/>
    <d v="2023-04-18T00:00:00"/>
    <d v="2023-04-18T00:00:00"/>
    <n v="0"/>
    <s v="Custom"/>
    <n v="248"/>
    <n v="14384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6"/>
    <s v="PCI Deal Key 455237"/>
    <s v="Sell"/>
    <x v="0"/>
    <s v=""/>
    <s v="MIDC (PPW) POR/POD"/>
    <s v="MID-C"/>
    <n v="202304"/>
    <x v="3"/>
    <s v="PWR-PHYS"/>
    <d v="2023-04-04T00:00:00"/>
    <d v="2023-04-04T00:00:00"/>
    <d v="2023-05-10T00:00:00"/>
    <n v="0"/>
    <s v="Custom"/>
    <n v="15"/>
    <n v="1429.95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7"/>
    <s v="PCI Deal Key 455243"/>
    <s v="Sell"/>
    <x v="0"/>
    <s v=""/>
    <s v="MIDC (PPW) POR/POD"/>
    <s v="MID-C"/>
    <n v="202304"/>
    <x v="3"/>
    <s v="PWR-PHYS"/>
    <d v="2023-04-01T00:00:00"/>
    <d v="2023-04-01T00:00:00"/>
    <d v="2023-05-10T00:00:00"/>
    <n v="0"/>
    <s v="Custom"/>
    <n v="7"/>
    <n v="427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9"/>
    <s v="PCI Deal Key 455250"/>
    <s v="Sell"/>
    <x v="0"/>
    <s v=""/>
    <s v="MIDC (PPW) POR/POD"/>
    <s v="MID-C"/>
    <n v="202304"/>
    <x v="3"/>
    <s v="PWR-PHYS"/>
    <d v="2023-04-07T00:00:00"/>
    <d v="2023-04-07T00:00:00"/>
    <d v="2023-05-10T00:00:00"/>
    <n v="0"/>
    <s v="Custom"/>
    <n v="22"/>
    <n v="1386.88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DPI - LE"/>
    <n v="2293832"/>
    <s v="PCI Deal Key 453910"/>
    <s v="Sell"/>
    <x v="0"/>
    <s v=""/>
    <s v="MDWP (PPW) POR/POD"/>
    <s v="MONA"/>
    <n v="202304"/>
    <x v="3"/>
    <s v="PWR-PHYS"/>
    <d v="2023-04-17T00:00:00"/>
    <d v="2023-04-17T00:00:00"/>
    <d v="2023-05-09T00:00:00"/>
    <n v="0"/>
    <s v="Custom"/>
    <n v="17"/>
    <n v="1805.74"/>
    <n v="150969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IBERDRO - LE"/>
    <n v="2288647"/>
    <s v="99216728.065727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0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70"/>
    <x v="0"/>
    <x v="2"/>
    <s v="PSE - LE"/>
    <n v="2288653"/>
    <s v="99218363.071604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PSE - LE"/>
    <n v="2288654"/>
    <s v="99218485.071759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PSE - LE"/>
    <n v="2288655"/>
    <s v="99218568.07191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CL - LE"/>
    <n v="2288645"/>
    <s v="99216716.0657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800"/>
    <n v="150852"/>
    <s v="Internal"/>
    <s v="Spec Sls - Bookout Trades"/>
    <s v="7_PWR_Actuals_Sim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570"/>
    <x v="0"/>
    <x v="2"/>
    <s v="SHELL - LE"/>
    <n v="2283597"/>
    <s v="Shell - RECs + energy, TT6564"/>
    <s v="Sell"/>
    <x v="0"/>
    <s v=""/>
    <s v="PV Market"/>
    <s v="PV"/>
    <n v="202304"/>
    <x v="3"/>
    <s v="PWR-PHYS"/>
    <d v="2023-03-01T00:00:00"/>
    <d v="2023-05-31T00:00:00"/>
    <d v="2023-02-15T00:00:00"/>
    <n v="-100"/>
    <s v="6 x 8 / 1 x 24 West"/>
    <n v="20043"/>
    <n v="1384403.44"/>
    <n v="151052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294597"/>
    <s v="PCI Deal Key 458709"/>
    <s v="Sell"/>
    <x v="0"/>
    <s v=""/>
    <s v="MIDCRemote (BPAT) POR/POD"/>
    <s v="BPAT"/>
    <n v="202304"/>
    <x v="3"/>
    <s v="PWR-PHYS"/>
    <d v="2023-04-28T00:00:00"/>
    <d v="2023-04-28T00:00:00"/>
    <d v="2023-05-15T00:00:00"/>
    <n v="0"/>
    <s v="Custom"/>
    <n v="1"/>
    <n v="112.87"/>
    <n v="151052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TACOPWR - LE"/>
    <n v="2288648"/>
    <s v="99216721.06572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150770"/>
    <s v="Internal"/>
    <s v="Spec Sls - Bookout Trades"/>
    <s v="7_PWR_Actuals_Sim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570"/>
    <x v="0"/>
    <x v="2"/>
    <s v="TEA - LE"/>
    <n v="2293964"/>
    <s v="PCI Deal Key 455223"/>
    <s v="Sell"/>
    <x v="0"/>
    <s v=""/>
    <s v="PALOVERDE500 (AZPS) POR/POD"/>
    <s v="AZPS"/>
    <n v="202304"/>
    <x v="3"/>
    <s v="PWR-PHYS"/>
    <d v="2023-04-17T00:00:00"/>
    <d v="2023-04-17T00:00:00"/>
    <d v="2023-05-10T00:00:00"/>
    <n v="0"/>
    <s v="Custom"/>
    <n v="68"/>
    <n v="7110.08"/>
    <n v="15102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AZPS"/>
    <s v="East"/>
    <s v="AZ"/>
    <s v="The Energy Authority, Inc."/>
    <s v="TEA WSPP"/>
    <s v="WSPP"/>
    <s v="F"/>
    <s v="Volume 12"/>
    <s v=""/>
    <s v="Meritt-Johnson"/>
    <s v=""/>
    <s v=""/>
  </r>
  <r>
    <n v="570"/>
    <x v="0"/>
    <x v="2"/>
    <s v="TEMU - LE"/>
    <n v="2288646"/>
    <s v="99216723.06572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88656"/>
    <s v="99219584.07294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4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88657"/>
    <s v="99219665.0730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4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251"/>
    <s v="PCI Deal Key 440246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300"/>
    <n v="310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411"/>
    <s v="PCI Deal Key 440493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50"/>
    <n v="55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414"/>
    <s v="PCI Deal Key 440489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35"/>
    <n v="49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14560"/>
    <n v="96096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245022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8 / 1 x 24 West"/>
    <n v="2520"/>
    <n v="14616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ONSTEG - LE"/>
    <n v="2298116"/>
    <s v="PCI Deal Key 481291"/>
    <s v="Sell"/>
    <x v="0"/>
    <s v=""/>
    <s v="MIDCRemote (BPAT) POR/POD"/>
    <s v="BPAT"/>
    <n v="202305"/>
    <x v="4"/>
    <s v="PWR-PHYS"/>
    <d v="2023-05-31T00:00:00"/>
    <d v="2023-05-31T00:00:00"/>
    <d v="2023-06-12T00:00:00"/>
    <n v="0"/>
    <s v="Custom"/>
    <n v="142"/>
    <n v="3414.83"/>
    <n v="151584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8117"/>
    <s v="PCI Deal Key 481289"/>
    <s v="Sell"/>
    <x v="0"/>
    <s v=""/>
    <s v="MIDCRemote (BPAT) POR/POD"/>
    <s v="BPAT"/>
    <n v="202305"/>
    <x v="4"/>
    <s v="PWR-PHYS"/>
    <d v="2023-05-30T00:00:00"/>
    <d v="2023-05-30T00:00:00"/>
    <d v="2023-06-12T00:00:00"/>
    <n v="0"/>
    <s v="Custom"/>
    <n v="37"/>
    <n v="1069.78"/>
    <n v="151584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ENRGKEEP - LE"/>
    <n v="2297489"/>
    <s v="PCI Deal Key 476527"/>
    <s v="Sell"/>
    <x v="0"/>
    <s v=""/>
    <s v="MONA (PASA) POR/POD"/>
    <s v="PASA"/>
    <n v="202305"/>
    <x v="4"/>
    <s v="PWR-PHYS"/>
    <d v="2023-05-23T00:00:00"/>
    <d v="2023-05-23T00:00:00"/>
    <d v="2023-06-06T00:00:00"/>
    <n v="0"/>
    <s v="Custom"/>
    <n v="50"/>
    <n v="1682.25"/>
    <n v="151485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MACENRG - LE"/>
    <n v="2293146"/>
    <s v=""/>
    <s v="Sell"/>
    <x v="0"/>
    <s v=""/>
    <s v="DJ (PPW) POR/POD"/>
    <s v="WYOEAST"/>
    <n v="202305"/>
    <x v="4"/>
    <s v="PWR-PHYS"/>
    <d v="2023-05-05T00:00:00"/>
    <d v="2023-05-05T00:00:00"/>
    <d v="2023-05-04T00:00:00"/>
    <n v="-50"/>
    <s v="6 x 16 / 7 to 22 West"/>
    <n v="29"/>
    <n v="725"/>
    <n v="15156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297767"/>
    <s v="PCI Deal Key 479110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18"/>
    <n v="18"/>
    <n v="151565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NM"/>
    <s v="East"/>
    <s v="AZ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ERCUEG - LE"/>
    <n v="2293147"/>
    <s v="99218971.071244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800"/>
    <n v="15200"/>
    <n v="151421"/>
    <s v="Internal"/>
    <s v="Spec Sls - Bookout Trades"/>
    <s v="7_PWR_Actuals_Sim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293149"/>
    <s v="99220384.073149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800"/>
    <n v="14800"/>
    <n v="151421"/>
    <s v="Internal"/>
    <s v="Spec Sls - Bookout Trades"/>
    <s v="7_PWR_Actuals_Sim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SHELL - LE"/>
    <n v="2283597"/>
    <s v="Shell - RECs + energy, TT6564"/>
    <s v="Sell"/>
    <x v="0"/>
    <s v=""/>
    <s v="PV Market"/>
    <s v="PV"/>
    <n v="202305"/>
    <x v="4"/>
    <s v="PWR-PHYS"/>
    <d v="2023-03-01T00:00:00"/>
    <d v="2023-05-31T00:00:00"/>
    <d v="2023-02-15T00:00:00"/>
    <n v="-100"/>
    <s v="6 x 8 / 1 x 24 West"/>
    <n v="16384"/>
    <n v="376097.22"/>
    <n v="151574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297765"/>
    <s v="PCI Deal Key 479102"/>
    <s v="Sell"/>
    <x v="0"/>
    <s v=""/>
    <s v="PALOVERDE (PNM) POR/POD"/>
    <s v="PNM"/>
    <n v="202305"/>
    <x v="4"/>
    <s v="PWR-PHYS"/>
    <d v="2023-05-22T00:00:00"/>
    <d v="2023-05-22T00:00:00"/>
    <d v="2023-06-08T00:00:00"/>
    <n v="0"/>
    <s v="Custom"/>
    <n v="30"/>
    <n v="1486.3"/>
    <n v="151574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70"/>
    <x v="0"/>
    <x v="2"/>
    <s v="TEA - LE"/>
    <n v="2295676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8"/>
    <n v="64"/>
    <n v="0"/>
    <s v="Internal"/>
    <s v="Spec Sls - Bookout Trades"/>
    <s v="7_PWR_Actuals_Sim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"/>
    <s v=""/>
    <s v=""/>
  </r>
  <r>
    <n v="570"/>
    <x v="0"/>
    <x v="2"/>
    <s v="TEA - LE"/>
    <n v="2295679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8"/>
    <n v="66"/>
    <n v="0"/>
    <s v="Internal"/>
    <s v="Spec Sls - Bookout Trades"/>
    <s v="7_PWR_Actuals_Sim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"/>
    <s v=""/>
    <s v=""/>
  </r>
  <r>
    <n v="570"/>
    <x v="0"/>
    <x v="2"/>
    <s v="TEA - LE"/>
    <n v="2297932"/>
    <s v="PCI Deal Key 480146"/>
    <s v="Sell"/>
    <x v="0"/>
    <s v=""/>
    <s v="MDWP (PPW) POR/POD"/>
    <s v="MONA"/>
    <n v="202305"/>
    <x v="4"/>
    <s v="PWR-PHYS"/>
    <d v="2023-05-18T00:00:00"/>
    <d v="2023-05-18T00:00:00"/>
    <d v="2023-06-09T00:00:00"/>
    <n v="-1"/>
    <s v="Custom"/>
    <n v="3"/>
    <n v="89.25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A - LE"/>
    <n v="2297934"/>
    <s v="PCI Deal Key 480149"/>
    <s v="Sell"/>
    <x v="0"/>
    <s v=""/>
    <s v="MDWP (PPW) POR/POD"/>
    <s v="MONA"/>
    <n v="202305"/>
    <x v="4"/>
    <s v="PWR-PHYS"/>
    <d v="2023-05-21T00:00:00"/>
    <d v="2023-05-21T00:00:00"/>
    <d v="2023-06-09T00:00:00"/>
    <n v="0"/>
    <s v="Custom"/>
    <n v="398"/>
    <n v="20950.05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A - LE"/>
    <n v="2297935"/>
    <s v="PCI Deal Key 480152"/>
    <s v="Sell"/>
    <x v="0"/>
    <s v=""/>
    <s v="MDWP (PPW) POR/POD"/>
    <s v="MONA"/>
    <n v="202305"/>
    <x v="4"/>
    <s v="PWR-PHYS"/>
    <d v="2023-05-22T00:00:00"/>
    <d v="2023-05-22T00:00:00"/>
    <d v="2023-06-09T00:00:00"/>
    <n v="0"/>
    <s v="Custom"/>
    <n v="378"/>
    <n v="15826.34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MU - LE"/>
    <n v="2297772"/>
    <s v="PCI Deal Key 479120"/>
    <s v="Sell"/>
    <x v="0"/>
    <s v=""/>
    <s v="MIDC (PPW) POR/POD"/>
    <s v="MID-C"/>
    <n v="202305"/>
    <x v="4"/>
    <s v="PWR-PHYS"/>
    <d v="2023-05-03T00:00:00"/>
    <d v="2023-05-03T00:00:00"/>
    <d v="2023-06-08T00:00:00"/>
    <n v="0"/>
    <s v="Custom"/>
    <n v="42"/>
    <n v="1554.84"/>
    <n v="151559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NPS - LE"/>
    <n v="2297769"/>
    <s v="PCI Deal Key 479114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21"/>
    <n v="98"/>
    <n v="151560"/>
    <s v="Internal"/>
    <s v="Spec Sls - Bookout Trades"/>
    <s v="7_PWR_Actuals_Sim"/>
    <s v="NSS-TRANS-RT"/>
    <s v="NSS_TRANSACTIONS"/>
    <s v="TENPS - BU"/>
    <s v="Accrual"/>
    <s v="7372"/>
    <s v="No"/>
    <s v="Non-Trading"/>
    <s v="Commodity"/>
    <s v="PNM"/>
    <s v="East"/>
    <s v="AZ"/>
    <s v="Tenaska Power Services Co."/>
    <s v="TENPS WSPP"/>
    <s v="WSPP"/>
    <s v="F"/>
    <s v="Volume 12"/>
    <s v=""/>
    <s v="Meritt-Johnson"/>
    <s v=""/>
    <s v=""/>
  </r>
  <r>
    <n v="570"/>
    <x v="0"/>
    <x v="2"/>
    <s v="BROOK - LE"/>
    <n v="2296903"/>
    <s v="bookout of deal 2296893"/>
    <s v="Sell"/>
    <x v="0"/>
    <s v=""/>
    <s v="MONA Market"/>
    <s v="MONA"/>
    <n v="202306"/>
    <x v="5"/>
    <s v="PWR-PHYS"/>
    <d v="2023-06-01T00:00:00"/>
    <d v="2023-06-01T00:00:00"/>
    <d v="2023-05-31T00:00:00"/>
    <n v="-14"/>
    <s v="6 x 16 / 7 to 22 West"/>
    <n v="224"/>
    <n v="6720"/>
    <n v="151820"/>
    <s v="Internal"/>
    <s v="Spec Sls - Bookout Trades"/>
    <s v="7_PWR_Actuals_Sim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570"/>
    <x v="0"/>
    <x v="2"/>
    <s v="CITIGRP - LE"/>
    <n v="2245021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16 / 7 to 22 West"/>
    <n v="1200"/>
    <n v="7920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5022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8 / 1 x 24 West"/>
    <n v="1870"/>
    <n v="10846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90385"/>
    <s v=""/>
    <s v="Sell"/>
    <x v="0"/>
    <s v=""/>
    <s v="COB Market"/>
    <s v="COB"/>
    <n v="202306"/>
    <x v="5"/>
    <s v="PWR-PHYS"/>
    <d v="2023-06-01T00:00:00"/>
    <d v="2023-06-30T00:00:00"/>
    <d v="2023-04-13T00:00:00"/>
    <n v="-25"/>
    <s v="6 x 8 / 1 x 24 West"/>
    <n v="200"/>
    <n v="950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IBERDRO - LE"/>
    <n v="2301847"/>
    <s v="PCI Deal Key 512124"/>
    <s v="Sell"/>
    <x v="0"/>
    <s v=""/>
    <s v="MIDC (PPW) POR/POD"/>
    <s v="MID-C"/>
    <n v="202306"/>
    <x v="5"/>
    <s v="PWR-PHYS"/>
    <d v="2023-06-28T00:00:00"/>
    <d v="2023-06-28T00:00:00"/>
    <d v="2023-07-17T00:00:00"/>
    <n v="0"/>
    <s v="Custom"/>
    <n v="200"/>
    <n v="13760"/>
    <n v="151998"/>
    <s v="Internal"/>
    <s v="Spec Sls - Bookout Trades"/>
    <s v="7_PWR_Actuals_Sim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ALTOP - LE"/>
    <n v="2303062"/>
    <s v="bookout tags 3538 3541"/>
    <s v="Sell"/>
    <x v="0"/>
    <s v=""/>
    <s v="PV Market"/>
    <s v="PV"/>
    <n v="202307"/>
    <x v="6"/>
    <s v="PWR-PHYS"/>
    <d v="2023-07-25T00:00:00"/>
    <d v="2023-07-25T00:00:00"/>
    <d v="2023-07-26T00:00:00"/>
    <n v="-3.5833333333333295"/>
    <s v="Custom"/>
    <n v="86"/>
    <n v="23822"/>
    <n v="152379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ALTOP - LE"/>
    <n v="2303522"/>
    <s v="bookout tag 3552"/>
    <s v="Sell"/>
    <x v="0"/>
    <s v=""/>
    <s v="PV Market"/>
    <s v="PV"/>
    <n v="202307"/>
    <x v="6"/>
    <s v="PWR-PHYS"/>
    <d v="2023-07-27T00:00:00"/>
    <d v="2023-07-27T00:00:00"/>
    <d v="2023-07-31T00:00:00"/>
    <n v="-8.3333333333333301E-2"/>
    <s v="Custom"/>
    <n v="2"/>
    <n v="504"/>
    <n v="152379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BPA - LE"/>
    <n v="2301240"/>
    <s v=""/>
    <s v="Sell"/>
    <x v="0"/>
    <s v=""/>
    <s v="MIDC NWS Market"/>
    <s v="MIDC NWS"/>
    <n v="202307"/>
    <x v="6"/>
    <s v="PWR-PHYS"/>
    <d v="2023-07-13T00:00:00"/>
    <d v="2023-07-13T00:00:00"/>
    <d v="2023-07-12T00:00:00"/>
    <n v="-29.1666666666667"/>
    <s v="Custom"/>
    <n v="700"/>
    <n v="28000"/>
    <n v="152374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304661"/>
    <s v="PCI Deal Key 533522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86"/>
    <n v="80098.399999999994"/>
    <n v="152533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AZPS"/>
    <s v="East"/>
    <s v="AZ"/>
    <s v="BP Energy Company"/>
    <s v="BPEC WSPP"/>
    <s v="WSPP"/>
    <s v="F"/>
    <s v="Volume 12"/>
    <s v=""/>
    <s v="Meritt-Johnson"/>
    <s v=""/>
    <s v=""/>
  </r>
  <r>
    <n v="570"/>
    <x v="0"/>
    <x v="2"/>
    <s v="CONOCO - LE"/>
    <n v="2302768"/>
    <s v="PCI Deal Key 518412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25"/>
    <n v="1500"/>
    <n v="152256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DPI - LE"/>
    <n v="2304650"/>
    <s v="PCI Deal Key 533365"/>
    <s v="Sell"/>
    <x v="0"/>
    <s v=""/>
    <s v="PALOVERDE500 (AZPS) POR/POD"/>
    <s v="AZPS"/>
    <n v="202307"/>
    <x v="6"/>
    <s v="PWR-PHYS"/>
    <d v="2023-07-07T00:00:00"/>
    <d v="2023-07-07T00:00:00"/>
    <d v="2023-08-10T00:00:00"/>
    <n v="0"/>
    <s v="Custom"/>
    <n v="50"/>
    <n v="4127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2"/>
    <s v="PCI Deal Key 533376"/>
    <s v="Sell"/>
    <x v="0"/>
    <s v=""/>
    <s v="MDWP (LDWP) POR/POD"/>
    <s v="LDWP"/>
    <n v="202307"/>
    <x v="6"/>
    <s v="PWR-PHYS"/>
    <d v="2023-07-15T00:00:00"/>
    <d v="2023-07-15T00:00:00"/>
    <d v="2023-08-10T00:00:00"/>
    <n v="0"/>
    <s v="Custom"/>
    <n v="1"/>
    <n v="265.24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3"/>
    <s v="PCI Deal Key 533379"/>
    <s v="Sell"/>
    <x v="0"/>
    <s v=""/>
    <s v="MDWP (LDWP) POR/POD"/>
    <s v="LDWP"/>
    <n v="202307"/>
    <x v="6"/>
    <s v="PWR-PHYS"/>
    <d v="2023-07-19T00:00:00"/>
    <d v="2023-07-19T00:00:00"/>
    <d v="2023-08-10T00:00:00"/>
    <n v="0"/>
    <s v="Custom"/>
    <n v="20"/>
    <n v="4755.2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4"/>
    <s v="PCI Deal Key 533381"/>
    <s v="Sell"/>
    <x v="0"/>
    <s v=""/>
    <s v="MDWP (LDWP) POR/POD"/>
    <s v="LDWP"/>
    <n v="202307"/>
    <x v="6"/>
    <s v="PWR-PHYS"/>
    <d v="2023-07-25T00:00:00"/>
    <d v="2023-07-25T00:00:00"/>
    <d v="2023-08-10T00:00:00"/>
    <n v="0"/>
    <s v="Custom"/>
    <n v="42"/>
    <n v="18262.849999999999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5"/>
    <s v="PCI Deal Key 533383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43"/>
    <n v="40048.519999999997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570"/>
    <x v="0"/>
    <x v="2"/>
    <s v="MACENRG - LE"/>
    <n v="2305821"/>
    <s v="PCI Deal Key 540697"/>
    <s v="Sell"/>
    <x v="0"/>
    <s v=""/>
    <s v="MDWP (LDWP) POR/POD"/>
    <s v="LDWP"/>
    <n v="202307"/>
    <x v="6"/>
    <s v="PWR-PHYS"/>
    <d v="2023-07-05T00:00:00"/>
    <d v="2023-07-05T00:00:00"/>
    <d v="2023-08-18T00:00:00"/>
    <n v="0"/>
    <s v="Custom"/>
    <n v="25"/>
    <n v="1973.7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2"/>
    <s v="PCI Deal Key 540699"/>
    <s v="Sell"/>
    <x v="0"/>
    <s v=""/>
    <s v="MDWP (LDWP) POR/POD"/>
    <s v="LDWP"/>
    <n v="202307"/>
    <x v="6"/>
    <s v="PWR-PHYS"/>
    <d v="2023-07-09T00:00:00"/>
    <d v="2023-07-09T00:00:00"/>
    <d v="2023-08-18T00:00:00"/>
    <n v="0"/>
    <s v="Custom"/>
    <n v="41"/>
    <n v="2382.56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3"/>
    <s v="PCI Deal Key 540701"/>
    <s v="Sell"/>
    <x v="0"/>
    <s v=""/>
    <s v="MDWP (LDWP) POR/POD"/>
    <s v="LDWP"/>
    <n v="202307"/>
    <x v="6"/>
    <s v="PWR-PHYS"/>
    <d v="2023-07-14T00:00:00"/>
    <d v="2023-07-14T00:00:00"/>
    <d v="2023-08-18T00:00:00"/>
    <n v="0"/>
    <s v="Custom"/>
    <n v="4"/>
    <n v="270.08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6"/>
    <s v="PCI Deal Key 540708"/>
    <s v="Sell"/>
    <x v="0"/>
    <s v=""/>
    <s v="DJ (PPW) POR/POD"/>
    <s v="WYOEAST"/>
    <n v="202307"/>
    <x v="6"/>
    <s v="PWR-PHYS"/>
    <d v="2023-07-15T00:00:00"/>
    <d v="2023-07-15T00:00:00"/>
    <d v="2023-08-18T00:00:00"/>
    <n v="-1"/>
    <s v="Custom"/>
    <n v="1"/>
    <n v="181.09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7"/>
    <s v="PCI Deal Key 540710"/>
    <s v="Sell"/>
    <x v="0"/>
    <s v=""/>
    <s v="MDWP (LDWP) POR/POD"/>
    <s v="LDWP"/>
    <n v="202307"/>
    <x v="6"/>
    <s v="PWR-PHYS"/>
    <d v="2023-07-15T00:00:00"/>
    <d v="2023-07-15T00:00:00"/>
    <d v="2023-08-18T00:00:00"/>
    <n v="0"/>
    <s v="Custom"/>
    <n v="5"/>
    <n v="1144.8599999999999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8"/>
    <s v="PCI Deal Key 540712"/>
    <s v="Sell"/>
    <x v="0"/>
    <s v=""/>
    <s v="MDWP (LDWP) POR/POD"/>
    <s v="LDWP"/>
    <n v="202307"/>
    <x v="6"/>
    <s v="PWR-PHYS"/>
    <d v="2023-07-20T00:00:00"/>
    <d v="2023-07-20T00:00:00"/>
    <d v="2023-08-18T00:00:00"/>
    <n v="0"/>
    <s v="Custom"/>
    <n v="32"/>
    <n v="18189.91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9"/>
    <s v="PCI Deal Key 540714"/>
    <s v="Sell"/>
    <x v="0"/>
    <s v=""/>
    <s v="MDWP (LDWP) POR/POD"/>
    <s v="LDWP"/>
    <n v="202307"/>
    <x v="6"/>
    <s v="PWR-PHYS"/>
    <d v="2023-07-25T00:00:00"/>
    <d v="2023-07-25T00:00:00"/>
    <d v="2023-08-18T00:00:00"/>
    <n v="0"/>
    <s v="Custom"/>
    <n v="23"/>
    <n v="7089.52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304555"/>
    <s v="Bookout tag 80724RTV"/>
    <s v="Sell"/>
    <x v="0"/>
    <s v=""/>
    <s v="MONA Market"/>
    <s v="MONA"/>
    <n v="202307"/>
    <x v="6"/>
    <s v="PWR-PHYS"/>
    <d v="2023-07-25T00:00:00"/>
    <d v="2023-07-25T00:00:00"/>
    <d v="2023-08-09T00:00:00"/>
    <n v="-1.75"/>
    <s v="Custom"/>
    <n v="42"/>
    <n v="18262.849999999999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MERCUEG - LE"/>
    <n v="2305661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2"/>
    <n v="327.88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MERCUEG - LE"/>
    <n v="2305695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2"/>
    <n v="475.52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REMC - LE"/>
    <n v="2304419"/>
    <s v="PCI Deal Key 531346"/>
    <s v="Sell"/>
    <x v="0"/>
    <s v=""/>
    <s v="PALOVERDE500 (AZPS) POR/POD"/>
    <s v="AZPS"/>
    <n v="202307"/>
    <x v="6"/>
    <s v="PWR-PHYS"/>
    <d v="2023-07-26T00:00:00"/>
    <d v="2023-07-26T00:00:00"/>
    <d v="2023-08-08T00:00:00"/>
    <n v="0"/>
    <s v="Custom"/>
    <n v="2"/>
    <n v="1521.6"/>
    <n v="152448"/>
    <s v="Internal"/>
    <s v="Spec Sls - Bookout Trades"/>
    <s v="7_PWR_Actuals_Sim"/>
    <s v="NSS-TRANS-RT"/>
    <s v="NSS_TRANSACTIONS"/>
    <s v="REMC - BU"/>
    <s v="Accrual"/>
    <s v="7233"/>
    <s v="No"/>
    <s v="Non-Trading"/>
    <s v="Commodity"/>
    <s v="AZPS"/>
    <s v="East"/>
    <s v="AZ"/>
    <s v="Rainbow Energy Marketing Corporation"/>
    <s v="REMC WSPP"/>
    <s v="WSPP"/>
    <s v="F"/>
    <s v="Volume 12"/>
    <s v=""/>
    <s v="Meritt-Johnson"/>
    <s v=""/>
    <s v=""/>
  </r>
  <r>
    <n v="570"/>
    <x v="0"/>
    <x v="2"/>
    <s v="SHELL - LE"/>
    <n v="2302342"/>
    <s v="99223587.075355:072023.B"/>
    <s v="Sell"/>
    <x v="0"/>
    <s v=""/>
    <s v="COB Market"/>
    <s v="COB"/>
    <n v="202307"/>
    <x v="6"/>
    <s v="PWR-PHYS-ICE"/>
    <d v="2023-07-21T00:00:00"/>
    <d v="2023-07-22T00:00:00"/>
    <d v="2023-07-20T00:00:00"/>
    <n v="-25"/>
    <s v="6 x 16 / 7 to 22 West"/>
    <n v="800"/>
    <n v="107200"/>
    <n v="152474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04551"/>
    <s v="PCI Deal Key 532373"/>
    <s v="Sell"/>
    <x v="0"/>
    <s v=""/>
    <s v="PALOVERDE500 (AZPS) POR/POD"/>
    <s v="AZPS"/>
    <n v="202307"/>
    <x v="6"/>
    <s v="PWR-PHYS"/>
    <d v="2023-07-25T00:00:00"/>
    <d v="2023-07-25T00:00:00"/>
    <d v="2023-08-09T00:00:00"/>
    <n v="0"/>
    <s v="Custom"/>
    <n v="100"/>
    <n v="93998"/>
    <n v="152474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570"/>
    <x v="0"/>
    <x v="2"/>
    <s v="BPA - LE"/>
    <n v="2306736"/>
    <s v=""/>
    <s v="Sell"/>
    <x v="0"/>
    <s v=""/>
    <s v="MIDC NWS Market"/>
    <s v="MIDC NWS"/>
    <n v="202308"/>
    <x v="7"/>
    <s v="PWR-PHYS"/>
    <d v="2023-08-27T00:00:00"/>
    <d v="2023-08-28T00:00:00"/>
    <d v="2023-08-25T00:00:00"/>
    <n v="-15"/>
    <s v="Custom"/>
    <n v="300"/>
    <n v="21000"/>
    <n v="152918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306141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50"/>
    <n v="3125"/>
    <n v="152932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PEC - LE"/>
    <n v="2306312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25"/>
    <n v="1493.75"/>
    <n v="152932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CONOCO - LE"/>
    <n v="2307043"/>
    <s v="PCI Deal Key 549597"/>
    <s v="Sell"/>
    <x v="0"/>
    <s v=""/>
    <s v="BPAT.PACW (BPAT) POR/POD"/>
    <s v="BPAT"/>
    <n v="202308"/>
    <x v="7"/>
    <s v="PWR-PHYS"/>
    <d v="2023-08-29T00:00:00"/>
    <d v="2023-08-29T00:00:00"/>
    <d v="2023-08-29T00:00:00"/>
    <n v="0"/>
    <s v="Custom"/>
    <n v="40"/>
    <n v="3000"/>
    <n v="152957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DPI - LE"/>
    <n v="2304291"/>
    <s v=""/>
    <s v="Sell"/>
    <x v="0"/>
    <s v=""/>
    <s v="MIDC NWS Market"/>
    <s v="MIDC NWS"/>
    <n v="202308"/>
    <x v="7"/>
    <s v="PWR-PHYS"/>
    <d v="2023-08-08T00:00:00"/>
    <d v="2023-08-08T00:00:00"/>
    <d v="2023-08-07T00:00:00"/>
    <n v="-75"/>
    <s v="Custom"/>
    <n v="600"/>
    <n v="348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538"/>
    <s v=""/>
    <s v="Sell"/>
    <x v="0"/>
    <s v=""/>
    <s v="MIDC NWS Market"/>
    <s v="MIDC NWS"/>
    <n v="202308"/>
    <x v="7"/>
    <s v="PWR-PHYS"/>
    <d v="2023-08-10T00:00:00"/>
    <d v="2023-08-10T00:00:00"/>
    <d v="2023-08-09T00:00:00"/>
    <n v="-41.6666666666667"/>
    <s v="Custom"/>
    <n v="750"/>
    <n v="3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27"/>
    <s v=""/>
    <s v="Sell"/>
    <x v="0"/>
    <s v=""/>
    <s v="MIDC NWS Market"/>
    <s v="MIDC NWS"/>
    <n v="202308"/>
    <x v="7"/>
    <s v="PWR-PHYS"/>
    <d v="2023-08-11T00:00:00"/>
    <d v="2023-08-12T00:00:00"/>
    <d v="2023-08-10T00:00:00"/>
    <n v="-62.5"/>
    <s v="Custom"/>
    <n v="2750"/>
    <n v="11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786"/>
    <s v=""/>
    <s v="Sell"/>
    <x v="0"/>
    <s v=""/>
    <s v="MIDC NWS Market"/>
    <s v="MIDC NWS"/>
    <n v="202308"/>
    <x v="7"/>
    <s v="PWR-PHYS"/>
    <d v="2023-08-14T00:00:00"/>
    <d v="2023-08-14T00:00:00"/>
    <d v="2023-08-11T00:00:00"/>
    <n v="-50"/>
    <s v="Custom"/>
    <n v="1200"/>
    <n v="78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060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66.666666666666686"/>
    <s v="Custom"/>
    <n v="1500"/>
    <n v="112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069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31.25"/>
    <s v="Custom"/>
    <n v="750"/>
    <n v="58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276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66.666666666666686"/>
    <s v="Custom"/>
    <n v="1600"/>
    <n v="1248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277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20.8333333333333"/>
    <s v="Custom"/>
    <n v="500"/>
    <n v="4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431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50"/>
    <s v="Custom"/>
    <n v="1200"/>
    <n v="864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434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20.8333333333333"/>
    <s v="Custom"/>
    <n v="500"/>
    <n v="37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7302"/>
    <s v="PCI Deal Key 551746"/>
    <s v="Sell"/>
    <x v="0"/>
    <s v=""/>
    <s v="MIDCRemote (BPAT) POR/POD"/>
    <s v="BPAT"/>
    <n v="202308"/>
    <x v="7"/>
    <s v="PWR-PHYS"/>
    <d v="2023-08-16T00:00:00"/>
    <d v="2023-08-16T00:00:00"/>
    <d v="2023-08-31T00:00:00"/>
    <n v="-23"/>
    <s v="Custom"/>
    <n v="67"/>
    <n v="54283.4"/>
    <n v="153087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WSPP"/>
    <s v="WSPP"/>
    <s v="F"/>
    <s v="Volume 12"/>
    <s v=""/>
    <s v="Meritt-Johnson"/>
    <s v=""/>
    <s v=""/>
  </r>
  <r>
    <n v="570"/>
    <x v="0"/>
    <x v="2"/>
    <s v="ELPASO - LE"/>
    <n v="2307059"/>
    <s v="99218094.06510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7"/>
    <n v="651"/>
    <n v="152925"/>
    <s v="Internal"/>
    <s v="Spec Sls - 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07060"/>
    <s v="99218178.065150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44"/>
    <n v="4092"/>
    <n v="152925"/>
    <s v="Internal"/>
    <s v="Spec Sls - 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MACENRG - LE"/>
    <n v="2305999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6000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6157"/>
    <s v=""/>
    <s v="Sell"/>
    <x v="0"/>
    <s v=""/>
    <s v="MONA Market"/>
    <s v="MONA"/>
    <n v="202308"/>
    <x v="7"/>
    <s v="PWR-PHYS-ICE"/>
    <d v="2023-08-23T00:00:00"/>
    <d v="2023-08-23T00:00:00"/>
    <d v="2023-08-22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064"/>
    <s v=""/>
    <s v="Sell"/>
    <x v="0"/>
    <s v=""/>
    <s v="MONA Market"/>
    <s v="MONA"/>
    <n v="202308"/>
    <x v="7"/>
    <s v="PWR-PHYS"/>
    <d v="2023-08-30T00:00:00"/>
    <d v="2023-08-30T00:00:00"/>
    <d v="2023-08-29T00:00:00"/>
    <n v="-5"/>
    <s v="6 x 16 / 7 to 22 West"/>
    <n v="80"/>
    <n v="712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643"/>
    <s v="PCI Deal Key 553883"/>
    <s v="Sell"/>
    <x v="0"/>
    <s v=""/>
    <s v="MDWP (LDWP) POR/POD"/>
    <s v="LDWP"/>
    <n v="202308"/>
    <x v="7"/>
    <s v="PWR-PHYS"/>
    <d v="2023-08-15T00:00:00"/>
    <d v="2023-08-15T00:00:00"/>
    <d v="2023-09-05T00:00:00"/>
    <n v="0"/>
    <s v="Custom"/>
    <n v="22"/>
    <n v="5516.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308426"/>
    <s v="Bookout 35957-58,68/35815-16"/>
    <s v="Sell"/>
    <x v="0"/>
    <s v=""/>
    <s v="MIDC NWS Market"/>
    <s v="MIDC NWS"/>
    <n v="202308"/>
    <x v="7"/>
    <s v="PWR-PHYS"/>
    <d v="2023-08-16T00:00:00"/>
    <d v="2023-08-16T00:00:00"/>
    <d v="2023-09-12T00:00:00"/>
    <n v="-17.4583333333333"/>
    <s v="Custom"/>
    <n v="419"/>
    <n v="339974.22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309204"/>
    <s v="Bookout tag 005852"/>
    <s v="Sell"/>
    <x v="0"/>
    <s v=""/>
    <s v="MIDC NWS Market"/>
    <s v="MIDC NWS"/>
    <n v="202308"/>
    <x v="7"/>
    <s v="PWR-PHYS"/>
    <d v="2023-08-15T00:00:00"/>
    <d v="2023-08-15T00:00:00"/>
    <d v="2023-09-18T00:00:00"/>
    <n v="-0.66666666666666696"/>
    <s v="Custom"/>
    <n v="16"/>
    <n v="2523.04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309205"/>
    <s v="Bookout tags 0035867 &amp; 0035961"/>
    <s v="Sell"/>
    <x v="0"/>
    <s v=""/>
    <s v="MIDC NWS Market"/>
    <s v="MIDC NWS"/>
    <n v="202308"/>
    <x v="7"/>
    <s v="PWR-PHYS"/>
    <d v="2023-08-16T00:00:00"/>
    <d v="2023-08-16T00:00:00"/>
    <d v="2023-09-18T00:00:00"/>
    <n v="-2.1666666666666696"/>
    <s v="Custom"/>
    <n v="52"/>
    <n v="42192.800000000003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SCG - LE"/>
    <n v="2306002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560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MSCG - LE"/>
    <n v="2306003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520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MSCG - LE"/>
    <n v="2306004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128"/>
    <n v="768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PHILL66 - LE"/>
    <n v="2305087"/>
    <s v=""/>
    <s v="Sell"/>
    <x v="0"/>
    <s v=""/>
    <s v="BRDY (PPW) POR/POD"/>
    <s v="Brady"/>
    <n v="202308"/>
    <x v="7"/>
    <s v="PWR-PHYS"/>
    <d v="2023-08-15T00:00:00"/>
    <d v="2023-08-15T00:00:00"/>
    <d v="2023-08-14T00:00:00"/>
    <n v="-10.4166666666667"/>
    <s v="Custom"/>
    <n v="250"/>
    <n v="21250"/>
    <n v="152976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SHELL - LE"/>
    <n v="2305997"/>
    <s v=""/>
    <s v="Sell"/>
    <x v="0"/>
    <s v=""/>
    <s v="MONA Market"/>
    <s v="MONA"/>
    <n v="202308"/>
    <x v="7"/>
    <s v="PWR-PHYS"/>
    <d v="2023-08-22T00:00:00"/>
    <d v="2023-08-22T00:00:00"/>
    <d v="2023-08-21T00:00:00"/>
    <n v="-17"/>
    <s v="6 x 16 / 7 to 22 West"/>
    <n v="272"/>
    <n v="1632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147"/>
    <s v=""/>
    <s v="Sell"/>
    <x v="0"/>
    <s v=""/>
    <s v="MONA Market"/>
    <s v="MONA"/>
    <n v="202308"/>
    <x v="7"/>
    <s v="PWR-PHYS"/>
    <d v="2023-08-23T00:00:00"/>
    <d v="2023-08-23T00:00:00"/>
    <d v="2023-08-22T00:00:00"/>
    <n v="-17"/>
    <s v="6 x 16 / 7 to 22 West"/>
    <n v="272"/>
    <n v="16728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320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12"/>
    <n v="717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321"/>
    <s v=""/>
    <s v="Sell"/>
    <x v="0"/>
    <s v=""/>
    <s v="MONA Market"/>
    <s v="MONA"/>
    <n v="202308"/>
    <x v="7"/>
    <s v="PWR-PHYS"/>
    <d v="2023-08-24T00:00:00"/>
    <d v="2023-08-24T00:00:00"/>
    <d v="2023-08-23T00:00:00"/>
    <n v="-17"/>
    <s v="6 x 16 / 7 to 22 West"/>
    <n v="272"/>
    <n v="16252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515"/>
    <s v=""/>
    <s v="Sell"/>
    <x v="0"/>
    <s v=""/>
    <s v="MONA Market"/>
    <s v="MONA"/>
    <n v="202308"/>
    <x v="7"/>
    <s v="PWR-PHYS"/>
    <d v="2023-08-25T00:00:00"/>
    <d v="2023-08-26T00:00:00"/>
    <d v="2023-08-24T00:00:00"/>
    <n v="-17"/>
    <s v="6 x 16 / 7 to 22 West"/>
    <n v="544"/>
    <n v="35697.279999999999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7062"/>
    <s v=""/>
    <s v="Sell"/>
    <x v="0"/>
    <s v=""/>
    <s v="MONA Market"/>
    <s v="MONA"/>
    <n v="202308"/>
    <x v="7"/>
    <s v="PWR-PHYS"/>
    <d v="2023-08-30T00:00:00"/>
    <d v="2023-08-30T00:00:00"/>
    <d v="2023-08-29T00:00:00"/>
    <n v="-25"/>
    <s v="6 x 16 / 7 to 22 West"/>
    <n v="400"/>
    <n v="3440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07181"/>
    <s v=""/>
    <s v="Sell"/>
    <x v="0"/>
    <s v=""/>
    <s v="MONA Market"/>
    <s v="MONA"/>
    <n v="202308"/>
    <x v="7"/>
    <s v="PWR-PHYS"/>
    <d v="2023-08-31T00:00:00"/>
    <d v="2023-08-31T00:00:00"/>
    <d v="2023-08-30T00:00:00"/>
    <n v="-14.5833333333333"/>
    <s v="Custom"/>
    <n v="175"/>
    <n v="735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70"/>
    <x v="0"/>
    <x v="2"/>
    <s v="TEMU - LE"/>
    <n v="2307768"/>
    <s v="PCI Deal Key 554892"/>
    <s v="Sell"/>
    <x v="0"/>
    <s v=""/>
    <s v="MIDCRemote (BPAT) POR/POD"/>
    <s v="BPAT"/>
    <n v="202308"/>
    <x v="7"/>
    <s v="PWR-PHYS"/>
    <d v="2023-08-15T00:00:00"/>
    <d v="2023-08-15T00:00:00"/>
    <d v="2023-09-06T00:00:00"/>
    <n v="0"/>
    <s v="Custom"/>
    <n v="32"/>
    <n v="5046.08"/>
    <n v="153012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307769"/>
    <s v="PCI Deal Key 554894"/>
    <s v="Sell"/>
    <x v="0"/>
    <s v=""/>
    <s v="MIDCRemote (BPAT) POR/POD"/>
    <s v="BPAT"/>
    <n v="202308"/>
    <x v="7"/>
    <s v="PWR-PHYS"/>
    <d v="2023-08-16T00:00:00"/>
    <d v="2023-08-16T00:00:00"/>
    <d v="2023-09-06T00:00:00"/>
    <n v="0"/>
    <s v="Custom"/>
    <n v="258"/>
    <n v="209484.89"/>
    <n v="153012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ALTOP - LE"/>
    <n v="2309863"/>
    <s v=""/>
    <s v="Sell"/>
    <x v="0"/>
    <s v=""/>
    <s v="MONA Market"/>
    <s v="MONA"/>
    <n v="202309"/>
    <x v="8"/>
    <s v="PWR-PHYS"/>
    <d v="2023-09-25T00:00:00"/>
    <d v="2023-09-25T00:00:00"/>
    <d v="2023-09-22T00:00:00"/>
    <n v="-34"/>
    <s v="6 x 16 / 7 to 22 West"/>
    <n v="544"/>
    <n v="28288"/>
    <n v="153555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570"/>
    <x v="0"/>
    <x v="2"/>
    <s v="APS - LE"/>
    <n v="2312023"/>
    <s v="PCI Deal Key 586278"/>
    <s v="Sell"/>
    <x v="0"/>
    <s v=""/>
    <s v="PALOVERDE500 (AZPS) POR/POD"/>
    <s v="AZPS"/>
    <n v="202309"/>
    <x v="8"/>
    <s v="PWR-PHYS"/>
    <d v="2023-09-20T00:00:00"/>
    <d v="2023-09-20T00:00:00"/>
    <d v="2023-10-12T00:00:00"/>
    <n v="0"/>
    <s v="Custom"/>
    <n v="31"/>
    <n v="1625.02"/>
    <n v="153801"/>
    <s v="Internal"/>
    <s v="Spec Sls - Bookout Trades"/>
    <s v="7_PWR_Actuals_Sim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570"/>
    <x v="0"/>
    <x v="2"/>
    <s v="BPEC - LE"/>
    <n v="2309830"/>
    <s v=""/>
    <s v="Sell"/>
    <x v="0"/>
    <s v=""/>
    <s v="4C Market"/>
    <s v="4C"/>
    <n v="202309"/>
    <x v="8"/>
    <s v="PWR-PHYS"/>
    <d v="2023-09-25T00:00:00"/>
    <d v="2023-09-25T00:00:00"/>
    <d v="2023-09-22T00:00:00"/>
    <n v="-25"/>
    <s v="6 x 16 / 7 to 22 West"/>
    <n v="25"/>
    <n v="971.5"/>
    <n v="153751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PEC - LE"/>
    <n v="2310011"/>
    <s v=""/>
    <s v="Sell"/>
    <x v="0"/>
    <s v=""/>
    <s v="4C Market"/>
    <s v="4C"/>
    <n v="202309"/>
    <x v="8"/>
    <s v="PWR-PHYS"/>
    <d v="2023-09-26T00:00:00"/>
    <d v="2023-09-26T00:00:00"/>
    <d v="2023-09-25T00:00:00"/>
    <n v="-25"/>
    <s v="6 x 16 / 7 to 22 West"/>
    <n v="174"/>
    <n v="8178"/>
    <n v="153751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URB - LE"/>
    <n v="2308018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400"/>
    <n v="30400"/>
    <n v="153444"/>
    <s v="Internal"/>
    <s v="Spec Sls - 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CONOCO - LE"/>
    <n v="2307534"/>
    <s v="PCI Deal Key 552810"/>
    <s v="Sell"/>
    <x v="0"/>
    <s v=""/>
    <s v="MIDCRemote (BPAT) POR/POD"/>
    <s v="BPAT"/>
    <n v="202309"/>
    <x v="8"/>
    <s v="PWR-PHYS"/>
    <d v="2023-09-02T00:00:00"/>
    <d v="2023-09-02T00:00:00"/>
    <d v="2023-09-02T00:00:00"/>
    <n v="-100"/>
    <s v="Custom"/>
    <n v="100"/>
    <n v="4500"/>
    <n v="153446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STEG - LE"/>
    <n v="2310487"/>
    <s v=""/>
    <s v="Sell"/>
    <x v="0"/>
    <s v=""/>
    <s v="MONA Market"/>
    <s v="MONA"/>
    <n v="202309"/>
    <x v="8"/>
    <s v="PWR-PHYS"/>
    <d v="2023-09-29T00:00:00"/>
    <d v="2023-09-30T00:00:00"/>
    <d v="2023-09-28T00:00:00"/>
    <n v="-5"/>
    <s v="6 x 16 / 7 to 22 West"/>
    <n v="160"/>
    <n v="6880"/>
    <n v="153803"/>
    <s v="Internal"/>
    <s v="Spec Sls - Bookout Trades"/>
    <s v="7_PWR_Actuals_Sim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DPI - LE"/>
    <n v="2307281"/>
    <s v=""/>
    <s v="Sell"/>
    <x v="0"/>
    <s v=""/>
    <s v="MIDC NWS Market"/>
    <s v="MIDC NWS"/>
    <n v="202309"/>
    <x v="8"/>
    <s v="PWR-PHYS"/>
    <d v="2023-09-01T00:00:00"/>
    <d v="2023-09-02T00:00:00"/>
    <d v="2023-08-31T00:00:00"/>
    <n v="-100"/>
    <s v="6 x 16 / 7 to 22 West"/>
    <n v="3200"/>
    <n v="176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7282"/>
    <s v=""/>
    <s v="Sell"/>
    <x v="0"/>
    <s v=""/>
    <s v="MONA Market"/>
    <s v="MONA"/>
    <n v="202309"/>
    <x v="8"/>
    <s v="PWR-PHYS"/>
    <d v="2023-09-01T00:00:00"/>
    <d v="2023-09-02T00:00:00"/>
    <d v="2023-08-31T00:00:00"/>
    <n v="-25"/>
    <s v="6 x 16 / 7 to 22 West"/>
    <n v="800"/>
    <n v="352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8875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6.6666666666667"/>
    <s v="Custom"/>
    <n v="200"/>
    <n v="10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0889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Custom"/>
    <n v="600"/>
    <n v="30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570"/>
    <x v="0"/>
    <x v="2"/>
    <s v="MACENRG - LE"/>
    <n v="2307421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4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422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4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8231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400"/>
    <n v="212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8232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400"/>
    <n v="212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10339"/>
    <s v=""/>
    <s v="Sell"/>
    <x v="0"/>
    <s v=""/>
    <s v="MONA Market"/>
    <s v="MONA"/>
    <n v="202309"/>
    <x v="8"/>
    <s v="PWR-PHYS"/>
    <d v="2023-09-28T00:00:00"/>
    <d v="2023-09-28T00:00:00"/>
    <d v="2023-09-27T00:00:00"/>
    <n v="-75"/>
    <s v="6 x 16 / 7 to 22 West"/>
    <n v="1200"/>
    <n v="516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GSOL - LE"/>
    <n v="2312047"/>
    <s v="PCI Deal Key 586329"/>
    <s v="Sell"/>
    <x v="0"/>
    <s v=""/>
    <s v="FOURCORNE345 (AZPS) POR/POD"/>
    <s v="AZPS"/>
    <n v="202309"/>
    <x v="8"/>
    <s v="PWR-PHYS"/>
    <d v="2023-09-16T00:00:00"/>
    <d v="2023-09-16T00:00:00"/>
    <d v="2023-10-12T00:00:00"/>
    <n v="0"/>
    <s v="Custom"/>
    <n v="3"/>
    <n v="134.77000000000001"/>
    <n v="153784"/>
    <s v="Internal"/>
    <s v="Spec Sls - Bookout Trades"/>
    <s v="7_PWR_Actuals_Sim"/>
    <s v="NSS-TRANS-RT"/>
    <s v="NSS_TRANSACTIONS"/>
    <s v="MAGSOL - BU"/>
    <s v="Accrual"/>
    <s v="7851"/>
    <s v="No"/>
    <s v="Non-Trading"/>
    <s v="Commodity"/>
    <s v="AZPS"/>
    <s v="East"/>
    <s v="NM"/>
    <s v="Mag Energy Solutions"/>
    <s v="MAGSOL WSPP Short Form Netting"/>
    <s v="WSPP"/>
    <s v="F"/>
    <s v="WSPP R.S. 6"/>
    <s v=""/>
    <s v="Meritt-Johnson"/>
    <s v=""/>
    <s v=""/>
  </r>
  <r>
    <n v="570"/>
    <x v="0"/>
    <x v="2"/>
    <s v="MERCUEG - LE"/>
    <n v="230915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20"/>
    <s v="6 x 16 / 7 to 22 West"/>
    <n v="3"/>
    <n v="127.59"/>
    <n v="153788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570"/>
    <x v="0"/>
    <x v="2"/>
    <s v="MERCUEG - LE"/>
    <n v="2310477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75"/>
    <s v="6 x 16 / 7 to 22 West"/>
    <n v="800"/>
    <n v="42016"/>
    <n v="153788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570"/>
    <x v="0"/>
    <x v="2"/>
    <s v="PHILL66 - LE"/>
    <n v="2307420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800"/>
    <n v="153747"/>
    <s v="Internal"/>
    <s v="Spec Sls - 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8015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400"/>
    <n v="32800"/>
    <n v="153747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8561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25"/>
    <s v="6 x 16 / 7 to 22 West"/>
    <n v="76"/>
    <n v="4788"/>
    <n v="153747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REMC - LE"/>
    <n v="2307283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46"/>
    <n v="2070"/>
    <n v="153737"/>
    <s v="Internal"/>
    <s v="Spec Sls - 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70"/>
    <x v="0"/>
    <x v="2"/>
    <s v="SHELL - LE"/>
    <n v="2307432"/>
    <s v=""/>
    <s v="Sell"/>
    <x v="0"/>
    <s v=""/>
    <s v="REDB (PPW) POR/POD"/>
    <s v="NUB"/>
    <n v="202309"/>
    <x v="8"/>
    <s v="PWR-PHYS"/>
    <d v="2023-09-03T00:00:00"/>
    <d v="2023-09-05T00:00:00"/>
    <d v="2023-09-01T00:00:00"/>
    <n v="-39.7361111111111"/>
    <s v="Custom"/>
    <n v="62"/>
    <n v="1612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07440"/>
    <s v=""/>
    <s v="Sell"/>
    <x v="0"/>
    <s v=""/>
    <s v="BRDY (PPW) POR/POD"/>
    <s v="Brady"/>
    <n v="202309"/>
    <x v="8"/>
    <s v="PWR-PHYS"/>
    <d v="2023-09-03T00:00:00"/>
    <d v="2023-09-05T00:00:00"/>
    <d v="2023-09-01T00:00:00"/>
    <n v="-25"/>
    <s v="6 x 8 / 1 x 24 West"/>
    <n v="107"/>
    <n v="2782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07849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3200"/>
    <n v="250176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70"/>
    <x v="0"/>
    <x v="2"/>
    <s v="SHELL - LE"/>
    <n v="2308004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1"/>
    <n v="84.61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70"/>
    <x v="0"/>
    <x v="2"/>
    <s v="SHELL - LE"/>
    <n v="2308709"/>
    <s v=""/>
    <s v="Sell"/>
    <x v="0"/>
    <s v=""/>
    <s v="4C Market"/>
    <s v="4C"/>
    <n v="202309"/>
    <x v="8"/>
    <s v="PWR-PHYS"/>
    <d v="2023-09-15T00:00:00"/>
    <d v="2023-09-16T00:00:00"/>
    <d v="2023-09-14T00:00:00"/>
    <n v="-25"/>
    <s v="6 x 16 / 7 to 22 West"/>
    <n v="43"/>
    <n v="2365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70"/>
    <x v="0"/>
    <x v="2"/>
    <s v="CONOCO - LE"/>
    <n v="2311078"/>
    <s v="PCI Deal Key 577720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25"/>
    <n v="1500"/>
    <n v="154047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ENRGKEEP - LE"/>
    <n v="2313361"/>
    <s v=""/>
    <s v="Sell"/>
    <x v="0"/>
    <s v=""/>
    <s v="MONA Market"/>
    <s v="MONA"/>
    <n v="202310"/>
    <x v="9"/>
    <s v="PWR-PHYS-ICE"/>
    <d v="2023-10-26T00:00:00"/>
    <d v="2023-10-26T00:00:00"/>
    <d v="2023-10-25T00:00:00"/>
    <n v="-25"/>
    <s v="6 x 8 / 1 x 24 West"/>
    <n v="1"/>
    <n v="67"/>
    <n v="154258"/>
    <s v="Internal"/>
    <s v="Spec Sls - Bookout Trades"/>
    <s v="7_PWR_Actuals_Sim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GUZMAN - LE"/>
    <n v="2315107"/>
    <s v="PCI Deal Key 607950"/>
    <s v="Sell"/>
    <x v="0"/>
    <s v=""/>
    <s v="MIDC (PPW) POR/POD"/>
    <s v="MID-C"/>
    <n v="202310"/>
    <x v="9"/>
    <s v="PWR-PHYS"/>
    <d v="2023-10-31T00:00:00"/>
    <d v="2023-10-31T00:00:00"/>
    <d v="2023-11-08T00:00:00"/>
    <n v="0"/>
    <s v="Custom"/>
    <n v="12"/>
    <n v="1473.12"/>
    <n v="154316"/>
    <s v="Internal"/>
    <s v="Spec Sls - Bookout Trades"/>
    <s v="7_PWR_Actuals_Sim"/>
    <s v="NSS-TRANS-RT"/>
    <s v="NSS_TRANSACTIONS"/>
    <s v="GUZMAN - BU"/>
    <s v="Accrual"/>
    <s v="7744"/>
    <s v="No"/>
    <s v="Non-Trading"/>
    <s v="Commodity"/>
    <s v="PACW"/>
    <s v="West"/>
    <s v="WA"/>
    <s v="Guzman Energy, LLC"/>
    <s v="GUZMAN WSPP"/>
    <s v="WSPP"/>
    <s v="F"/>
    <s v="Volume 12"/>
    <s v=""/>
    <s v="Meritt-Johnson"/>
    <s v=""/>
    <s v=""/>
  </r>
  <r>
    <n v="570"/>
    <x v="0"/>
    <x v="2"/>
    <s v="MACENRG - LE"/>
    <n v="2315114"/>
    <s v="PCI Deal Key 607982"/>
    <s v="Sell"/>
    <x v="0"/>
    <s v=""/>
    <s v="MDWP (PPW) POR/POD"/>
    <s v="MONA"/>
    <n v="202310"/>
    <x v="9"/>
    <s v="PWR-PHYS"/>
    <d v="2023-10-18T00:00:00"/>
    <d v="2023-10-18T00:00:00"/>
    <d v="2023-11-08T00:00:00"/>
    <n v="0"/>
    <s v="Custom"/>
    <n v="4"/>
    <n v="439.4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5115"/>
    <s v="PCI Deal Key 607996"/>
    <s v="Sell"/>
    <x v="0"/>
    <s v=""/>
    <s v="MDWP (PPW) POR/POD"/>
    <s v="MONA"/>
    <n v="202310"/>
    <x v="9"/>
    <s v="PWR-PHYS"/>
    <d v="2023-10-19T00:00:00"/>
    <d v="2023-10-19T00:00:00"/>
    <d v="2023-11-08T00:00:00"/>
    <n v="0"/>
    <s v="Custom"/>
    <n v="2"/>
    <n v="266.98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5118"/>
    <s v="PCI Deal Key 607999"/>
    <s v="Sell"/>
    <x v="0"/>
    <s v=""/>
    <s v="MDWP (PPW) POR/POD"/>
    <s v="MONA"/>
    <n v="202310"/>
    <x v="9"/>
    <s v="PWR-PHYS"/>
    <d v="2023-10-31T00:00:00"/>
    <d v="2023-10-31T00:00:00"/>
    <d v="2023-11-08T00:00:00"/>
    <n v="0"/>
    <s v="Custom"/>
    <n v="20"/>
    <n v="2100.13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HILL66 - LE"/>
    <n v="2302529"/>
    <s v=""/>
    <s v="Sell"/>
    <x v="0"/>
    <s v=""/>
    <s v="JBSN (PPW) POR/POD"/>
    <s v="JBRIDGER"/>
    <n v="202310"/>
    <x v="9"/>
    <s v="PWR-PHYS"/>
    <d v="2023-10-01T00:00:00"/>
    <d v="2023-12-31T00:00:00"/>
    <d v="2023-07-21T00:00:00"/>
    <n v="-3"/>
    <s v="ATC West"/>
    <n v="2"/>
    <n v="116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07647"/>
    <s v=""/>
    <s v="Sell"/>
    <x v="0"/>
    <s v=""/>
    <s v="BRDY (PPW) POR/POD"/>
    <s v="Brady"/>
    <n v="202310"/>
    <x v="9"/>
    <s v="PWR-PHYS"/>
    <d v="2023-10-01T00:00:00"/>
    <d v="2023-10-31T00:00:00"/>
    <d v="2023-09-05T00:00:00"/>
    <n v="-25"/>
    <s v="6 x 8 / 1 x 24 West"/>
    <n v="423"/>
    <n v="23688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08611"/>
    <s v=""/>
    <s v="Sell"/>
    <x v="0"/>
    <s v=""/>
    <s v="JB345 (PPW) POR/POD"/>
    <s v="JB345"/>
    <n v="202310"/>
    <x v="9"/>
    <s v="PWR-PHYS"/>
    <d v="2023-10-01T00:00:00"/>
    <d v="2023-12-31T00:00:00"/>
    <d v="2023-09-13T00:00:00"/>
    <n v="-2"/>
    <s v="ATC West"/>
    <n v="1"/>
    <n v="59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177"/>
    <s v=""/>
    <s v="Sell"/>
    <x v="0"/>
    <s v=""/>
    <s v="JBSN (PPW) POR/POD"/>
    <s v="JBRIDGER"/>
    <n v="202310"/>
    <x v="9"/>
    <s v="PWR-PHYS"/>
    <d v="2023-10-25T00:00:00"/>
    <d v="2023-10-25T00:00:00"/>
    <d v="2023-10-24T00:00:00"/>
    <n v="-25"/>
    <s v="6 x 16 / 7 to 22 West"/>
    <n v="400"/>
    <n v="2400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539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50"/>
    <s v="6 x 16 / 7 to 22 West"/>
    <n v="45"/>
    <n v="324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540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25"/>
    <s v="6 x 8 / 1 x 24 West"/>
    <n v="2"/>
    <n v="14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685"/>
    <s v=""/>
    <s v="Sell"/>
    <x v="0"/>
    <s v=""/>
    <s v="JBSN (PPW) POR/POD"/>
    <s v="JBRIDGER"/>
    <n v="202310"/>
    <x v="9"/>
    <s v="PWR-PHYS"/>
    <d v="2023-10-29T00:00:00"/>
    <d v="2023-10-30T00:00:00"/>
    <d v="2023-10-27T00:00:00"/>
    <n v="-25"/>
    <s v="6 x 8 / 1 x 24 West"/>
    <n v="48"/>
    <n v="360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SE - LE"/>
    <n v="2316072"/>
    <s v="PCI Deal Key 613094"/>
    <s v="Sell"/>
    <x v="0"/>
    <s v=""/>
    <s v="MIDC (PPW) POR/POD"/>
    <s v="MID-C"/>
    <n v="202310"/>
    <x v="9"/>
    <s v="PWR-PHYS"/>
    <d v="2023-10-25T00:00:00"/>
    <d v="2023-10-25T00:00:00"/>
    <d v="2023-11-16T00:00:00"/>
    <n v="0"/>
    <s v="Custom"/>
    <n v="113"/>
    <n v="20175.900000000001"/>
    <n v="154416"/>
    <s v="Internal"/>
    <s v="Spec Sls - Bookout Trades"/>
    <s v="7_PWR_Actuals_Sim"/>
    <s v="NSS-TRANS-RT"/>
    <s v="NSS_TRANSACTIONS"/>
    <s v="PSE - BU"/>
    <s v="Accrual"/>
    <s v="7007"/>
    <s v="No"/>
    <s v="Non-Trading"/>
    <s v="Commodity"/>
    <s v="PACW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HELL - LE"/>
    <n v="2303667"/>
    <s v=""/>
    <s v="Sell"/>
    <x v="0"/>
    <s v=""/>
    <s v="GON.PAV (PPW) POR/POD"/>
    <s v="Gonder"/>
    <n v="202310"/>
    <x v="9"/>
    <s v="PWR-PHYS"/>
    <d v="2023-10-01T00:00:00"/>
    <d v="2023-12-31T00:00:00"/>
    <d v="2023-08-01T00:00:00"/>
    <n v="-50"/>
    <s v="6 x 16 / 7 to 22 West"/>
    <n v="1177"/>
    <n v="83567"/>
    <n v="154365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15901"/>
    <s v="PCI Deal Key 611235"/>
    <s v="Sell"/>
    <x v="0"/>
    <s v=""/>
    <s v="MIDC (PPW) POR/POD"/>
    <s v="MID-C"/>
    <n v="202310"/>
    <x v="9"/>
    <s v="PWR-PHYS"/>
    <d v="2023-10-30T00:00:00"/>
    <d v="2023-10-30T00:00:00"/>
    <d v="2023-11-15T00:00:00"/>
    <n v="0"/>
    <s v="Custom"/>
    <n v="53"/>
    <n v="12408.14"/>
    <n v="154365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RP - LE"/>
    <n v="2314860"/>
    <s v="PCI Deal Key 605313"/>
    <s v="Sell"/>
    <x v="0"/>
    <s v=""/>
    <s v="PNPKWALC230 (CRCM) POR/POD"/>
    <s v="CRCM"/>
    <n v="202310"/>
    <x v="9"/>
    <s v="PWR-PHYS"/>
    <d v="2023-10-27T00:00:00"/>
    <d v="2023-10-27T00:00:00"/>
    <d v="2023-11-06T00:00:00"/>
    <n v="0"/>
    <s v="Custom"/>
    <n v="23"/>
    <n v="2760"/>
    <n v="154259"/>
    <s v="Internal"/>
    <s v="Spec Sls - Bookout Trades"/>
    <s v="7_PWR_Actuals_Sim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70"/>
    <x v="0"/>
    <x v="2"/>
    <s v="SRP - LE"/>
    <n v="2314863"/>
    <s v="PCI Deal Key 605319"/>
    <s v="Sell"/>
    <x v="0"/>
    <s v=""/>
    <s v="PALOVERDE (PNM) POR/POD"/>
    <s v="PNM"/>
    <n v="202310"/>
    <x v="9"/>
    <s v="PWR-PHYS"/>
    <d v="2023-10-28T00:00:00"/>
    <d v="2023-10-28T00:00:00"/>
    <d v="2023-11-06T00:00:00"/>
    <n v="0"/>
    <s v="Custom"/>
    <n v="50"/>
    <n v="2187.5"/>
    <n v="154259"/>
    <s v="Internal"/>
    <s v="Spec Sls - Bookout Trades"/>
    <s v="7_PWR_Actuals_Sim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570"/>
    <x v="0"/>
    <x v="2"/>
    <s v="ALTOP - LE"/>
    <n v="2319168"/>
    <s v="PCI Deal Key 628804"/>
    <s v="Sell"/>
    <x v="0"/>
    <s v=""/>
    <s v="PALOVERDE500 (AZPS) POR/POD"/>
    <s v="AZPS"/>
    <n v="202311"/>
    <x v="10"/>
    <s v="PWR-PHYS"/>
    <d v="2023-11-21T00:00:00"/>
    <d v="2023-11-21T00:00:00"/>
    <d v="2023-12-05T00:00:00"/>
    <n v="0"/>
    <s v="Custom"/>
    <n v="15"/>
    <n v="427.8"/>
    <n v="155027"/>
    <s v="Internal"/>
    <s v="Spec Sls - Bookout Trades"/>
    <s v="7_PWR_Actuals_Sim"/>
    <s v="NSS-TRANS-RT"/>
    <s v="NSS_TRANSACTIONS"/>
    <s v="ALTOP - BU"/>
    <s v="Accrual"/>
    <s v="7843"/>
    <s v="No"/>
    <s v="Non-Trading"/>
    <s v="Commodity"/>
    <s v="AZPS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BHPL - LE"/>
    <n v="2314582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45"/>
    <s v="6 x 16 / 7 to 22 West"/>
    <n v="7"/>
    <n v="315"/>
    <n v="155020"/>
    <s v="Internal"/>
    <s v="Spec Sls - Bookout Trades"/>
    <s v="7_PWR_Actuals_Sim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URB - LE"/>
    <n v="2319840"/>
    <s v="PCI Deal Key 633582"/>
    <s v="Sell"/>
    <x v="0"/>
    <s v=""/>
    <s v="MDWP (LDWP) POR/POD"/>
    <s v="LDWP"/>
    <n v="202311"/>
    <x v="10"/>
    <s v="PWR-PHYS"/>
    <d v="2023-11-25T00:00:00"/>
    <d v="2023-11-25T00:00:00"/>
    <d v="2023-12-11T00:00:00"/>
    <n v="0"/>
    <s v="Custom"/>
    <n v="252"/>
    <n v="18668.16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BURB - LE"/>
    <n v="2319841"/>
    <s v="PCI Deal Key 633587"/>
    <s v="Sell"/>
    <x v="0"/>
    <s v=""/>
    <s v="MDWP (LDWP) POR/POD"/>
    <s v="LDWP"/>
    <n v="202311"/>
    <x v="10"/>
    <s v="PWR-PHYS"/>
    <d v="2023-11-26T00:00:00"/>
    <d v="2023-11-26T00:00:00"/>
    <d v="2023-12-11T00:00:00"/>
    <n v="0"/>
    <s v="Custom"/>
    <n v="420"/>
    <n v="30235.24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BURB - LE"/>
    <n v="2319842"/>
    <s v="PCI Deal Key 633590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420"/>
    <n v="34073.760000000002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CITIGRP - LE"/>
    <n v="2310365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3600"/>
    <n v="197100"/>
    <n v="155109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310368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3600"/>
    <n v="197100"/>
    <n v="155109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PEMUS - LE"/>
    <n v="2319615"/>
    <s v="PCI Deal Key 632401"/>
    <s v="Sell"/>
    <x v="0"/>
    <s v=""/>
    <s v="FOURCORNE345 (AZPS) POR/POD"/>
    <s v="AZPS"/>
    <n v="202311"/>
    <x v="10"/>
    <s v="PWR-PHYS"/>
    <d v="2023-11-09T00:00:00"/>
    <d v="2023-11-09T00:00:00"/>
    <d v="2023-12-08T00:00:00"/>
    <n v="0"/>
    <s v="Custom"/>
    <n v="4"/>
    <n v="265.16000000000003"/>
    <n v="155266"/>
    <s v="Internal"/>
    <s v="Spec Sls - Bookout Trades"/>
    <s v="7_PWR_Actuals_Sim"/>
    <s v="NSS-TRANS-RT"/>
    <s v="NSS_TRANSACTIONS"/>
    <s v="CPEMUS - BU"/>
    <s v="Accrual"/>
    <s v="7545"/>
    <s v="No"/>
    <s v="Non-Trading"/>
    <s v="Commodity"/>
    <s v="AZPS"/>
    <s v="East"/>
    <s v="NM"/>
    <s v="CP Energy Marketing (US) Inc."/>
    <s v="CPEMUS EEI"/>
    <s v="EEI"/>
    <s v="F"/>
    <s v="Volume 12"/>
    <s v=""/>
    <s v="Meritt-Johnson"/>
    <s v=""/>
    <s v=""/>
  </r>
  <r>
    <n v="570"/>
    <x v="0"/>
    <x v="2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200"/>
    <n v="0"/>
    <n v="155196"/>
    <s v="Internal"/>
    <s v="Spec Sls - Bookout Trades"/>
    <s v="7_PWR_Actuals_Sim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570"/>
    <x v="0"/>
    <x v="2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1600"/>
    <n v="0"/>
    <n v="155196"/>
    <s v="Internal"/>
    <s v="Spec Sls - Bookout Trades"/>
    <s v="7_PWR_Actuals_Sim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35"/>
    <n v="3147.24"/>
    <n v="155196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19500"/>
    <s v="PCI Deal Key 631480"/>
    <s v="Sell"/>
    <x v="0"/>
    <s v=""/>
    <s v="MIDCRemote (BPAT) POR/POD"/>
    <s v="BPAT"/>
    <n v="202311"/>
    <x v="10"/>
    <s v="PWR-PHYS"/>
    <d v="2023-11-21T00:00:00"/>
    <d v="2023-11-21T00:00:00"/>
    <d v="2023-12-07T00:00:00"/>
    <n v="0"/>
    <s v="Custom"/>
    <n v="28"/>
    <n v="2176.16"/>
    <n v="155196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570"/>
    <x v="0"/>
    <x v="2"/>
    <s v="ELPASO - LE"/>
    <n v="2319347"/>
    <s v="PCI Deal Key 629750"/>
    <s v="Sell"/>
    <x v="0"/>
    <s v=""/>
    <s v="FOURCORNE345 (AZPS) POR/POD"/>
    <s v="AZPS"/>
    <n v="202311"/>
    <x v="10"/>
    <s v="PWR-PHYS"/>
    <d v="2023-11-27T00:00:00"/>
    <d v="2023-11-27T00:00:00"/>
    <d v="2023-12-06T00:00:00"/>
    <n v="0"/>
    <s v="Custom"/>
    <n v="25"/>
    <n v="250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19357"/>
    <s v="PCI Deal Key 629800"/>
    <s v="Sell"/>
    <x v="0"/>
    <s v=""/>
    <s v="FOURCORNE345 (AZPS) POR/POD"/>
    <s v="AZPS"/>
    <n v="202311"/>
    <x v="10"/>
    <s v="PWR-PHYS"/>
    <d v="2023-11-30T00:00:00"/>
    <d v="2023-11-30T00:00:00"/>
    <d v="2023-12-06T00:00:00"/>
    <n v="0"/>
    <s v="Custom"/>
    <n v="12"/>
    <n v="156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19493"/>
    <s v="PCI Deal Key 631455"/>
    <s v="Sell"/>
    <x v="0"/>
    <s v=""/>
    <s v="FOURCORNE345 (AZPS) POR/POD"/>
    <s v="AZPS"/>
    <n v="202311"/>
    <x v="10"/>
    <s v="PWR-PHYS"/>
    <d v="2023-11-29T00:00:00"/>
    <d v="2023-11-29T00:00:00"/>
    <d v="2023-12-07T00:00:00"/>
    <n v="0"/>
    <s v="Custom"/>
    <n v="4"/>
    <n v="56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NRGKEEP - LE"/>
    <n v="2319353"/>
    <s v="PCI Deal Key 629790"/>
    <s v="Sell"/>
    <x v="0"/>
    <s v=""/>
    <s v="MIDCRemote (BPAT) POR/POD"/>
    <s v="BPAT"/>
    <n v="202311"/>
    <x v="10"/>
    <s v="PWR-PHYS"/>
    <d v="2023-11-14T00:00:00"/>
    <d v="2023-11-14T00:00:00"/>
    <d v="2023-12-06T00:00:00"/>
    <n v="0"/>
    <s v="Custom"/>
    <n v="104"/>
    <n v="9979.99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BPAT"/>
    <s v="West"/>
    <s v="WA"/>
    <s v="Energy Keepers, Inc."/>
    <s v="ENRGKEEP WSPP"/>
    <s v="WSPP"/>
    <s v="F"/>
    <s v="Volume 12"/>
    <s v=""/>
    <s v="Meritt-Johnson"/>
    <s v=""/>
    <s v=""/>
  </r>
  <r>
    <n v="570"/>
    <x v="0"/>
    <x v="2"/>
    <s v="ENRGKEEP - LE"/>
    <n v="2319354"/>
    <s v="PCI Deal Key 629793"/>
    <s v="Sell"/>
    <x v="0"/>
    <s v=""/>
    <s v="MDWP (LDWP) POR/POD"/>
    <s v="LDWP"/>
    <n v="202311"/>
    <x v="10"/>
    <s v="PWR-PHYS"/>
    <d v="2023-11-18T00:00:00"/>
    <d v="2023-11-18T00:00:00"/>
    <d v="2023-12-06T00:00:00"/>
    <n v="0"/>
    <s v="Custom"/>
    <n v="275"/>
    <n v="17275.5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ENRGKEEP - LE"/>
    <n v="2319356"/>
    <s v="PCI Deal Key 629797"/>
    <s v="Sell"/>
    <x v="0"/>
    <s v=""/>
    <s v="MDWP (LDWP) POR/POD"/>
    <s v="LDWP"/>
    <n v="202311"/>
    <x v="10"/>
    <s v="PWR-PHYS"/>
    <d v="2023-11-17T00:00:00"/>
    <d v="2023-11-17T00:00:00"/>
    <d v="2023-12-06T00:00:00"/>
    <n v="0"/>
    <s v="Custom"/>
    <n v="168"/>
    <n v="11994.03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MACENRG - LE"/>
    <n v="2319844"/>
    <s v="PCI Deal Key 633609"/>
    <s v="Sell"/>
    <x v="0"/>
    <s v=""/>
    <s v="MDWP (LDWP) POR/POD"/>
    <s v="LDWP"/>
    <n v="202311"/>
    <x v="10"/>
    <s v="PWR-PHYS"/>
    <d v="2023-11-22T00:00:00"/>
    <d v="2023-11-22T00:00:00"/>
    <d v="2023-12-11T00:00:00"/>
    <n v="0"/>
    <s v="Custom"/>
    <n v="4"/>
    <n v="300.95999999999998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9845"/>
    <s v="PCI Deal Key 633613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8"/>
    <n v="701.15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9846"/>
    <s v="PCI Deal Key 633615"/>
    <s v="Sell"/>
    <x v="0"/>
    <s v=""/>
    <s v="MDWP (LDWP) POR/POD"/>
    <s v="LDWP"/>
    <n v="202311"/>
    <x v="10"/>
    <s v="PWR-PHYS"/>
    <d v="2023-11-28T00:00:00"/>
    <d v="2023-11-28T00:00:00"/>
    <d v="2023-12-11T00:00:00"/>
    <n v="0"/>
    <s v="Custom"/>
    <n v="24"/>
    <n v="2394.12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GE - LE"/>
    <n v="2319976"/>
    <s v="PCI Deal Key 634970"/>
    <s v="Sell"/>
    <x v="0"/>
    <s v=""/>
    <s v="MIDCRemote (BPAT) POR/POD"/>
    <s v="BPAT"/>
    <n v="202311"/>
    <x v="10"/>
    <s v="PWR-PHYS"/>
    <d v="2023-11-01T00:00:00"/>
    <d v="2023-11-01T00:00:00"/>
    <d v="2023-12-12T00:00:00"/>
    <n v="0"/>
    <s v="Custom"/>
    <n v="2"/>
    <n v="218.16"/>
    <n v="155269"/>
    <s v="Internal"/>
    <s v="Spec Sls - Bookout Trades"/>
    <s v="7_PWR_Actuals_Sim"/>
    <s v="NSS-TRANS-RT"/>
    <s v="NSS_TRANSACTIONS"/>
    <s v="PGE - BU"/>
    <s v="Accrual"/>
    <s v="7005"/>
    <s v="No"/>
    <s v="Non-Trading"/>
    <s v="Commodity"/>
    <s v="BPAT"/>
    <s v="West"/>
    <s v="WA"/>
    <s v="Portland General Electric Company"/>
    <s v="PGE EEI"/>
    <s v="EEI"/>
    <s v="F"/>
    <s v="Volume 12"/>
    <s v=""/>
    <s v="Meritt-Johnson"/>
    <s v=""/>
    <s v=""/>
  </r>
  <r>
    <n v="570"/>
    <x v="0"/>
    <x v="2"/>
    <s v="PHILL66 - LE"/>
    <n v="2301640"/>
    <s v=""/>
    <s v="Sell"/>
    <x v="0"/>
    <s v=""/>
    <s v="BRDY (PPW) POR/POD"/>
    <s v="Brady"/>
    <n v="202311"/>
    <x v="10"/>
    <s v="PWR-PHYS"/>
    <d v="2023-11-01T00:00:00"/>
    <d v="2023-11-30T00:00:00"/>
    <d v="2023-07-14T00:00:00"/>
    <n v="-25"/>
    <s v="6 x 16 / 7 to 22 West"/>
    <n v="424"/>
    <n v="30528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2529"/>
    <s v=""/>
    <s v="Sell"/>
    <x v="0"/>
    <s v=""/>
    <s v="JBSN (PPW) POR/POD"/>
    <s v="JBRIDGER"/>
    <n v="202311"/>
    <x v="10"/>
    <s v="PWR-PHYS"/>
    <d v="2023-10-01T00:00:00"/>
    <d v="2023-12-31T00:00:00"/>
    <d v="2023-07-21T00:00:00"/>
    <n v="-3"/>
    <s v="ATC West"/>
    <n v="15"/>
    <n v="870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2530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16 / 7 to 22 West"/>
    <n v="140"/>
    <n v="8960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2531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8 / 1 x 24 West"/>
    <n v="151"/>
    <n v="9664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9614"/>
    <s v="PCI Deal Key 632399"/>
    <s v="Sell"/>
    <x v="0"/>
    <s v=""/>
    <s v="MIDCRemote (BPAT) POR/POD"/>
    <s v="BPAT"/>
    <n v="202311"/>
    <x v="10"/>
    <s v="PWR-PHYS"/>
    <d v="2023-11-28T00:00:00"/>
    <d v="2023-11-28T00:00:00"/>
    <d v="2023-12-08T00:00:00"/>
    <n v="0"/>
    <s v="Custom"/>
    <n v="1"/>
    <n v="99.94"/>
    <n v="155177"/>
    <s v="Internal"/>
    <s v="Spec Sls - Bookout Trades"/>
    <s v="7_PWR_Actuals_Sim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570"/>
    <x v="0"/>
    <x v="2"/>
    <s v="SHELL - LE"/>
    <n v="2303667"/>
    <s v=""/>
    <s v="Sell"/>
    <x v="0"/>
    <s v=""/>
    <s v="GON.PAV (PPW) POR/POD"/>
    <s v="Gonder"/>
    <n v="202311"/>
    <x v="10"/>
    <s v="PWR-PHYS"/>
    <d v="2023-10-01T00:00:00"/>
    <d v="2023-12-31T00:00:00"/>
    <d v="2023-08-01T00:00:00"/>
    <n v="-50"/>
    <s v="6 x 16 / 7 to 22 West"/>
    <n v="1419"/>
    <n v="100749"/>
    <n v="155270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19616"/>
    <s v="PCI Deal Key 632403"/>
    <s v="Sell"/>
    <x v="0"/>
    <s v=""/>
    <s v="MIDCRemote (BPAT) POR/POD"/>
    <s v="BPAT"/>
    <n v="202311"/>
    <x v="10"/>
    <s v="PWR-PHYS"/>
    <d v="2023-11-17T00:00:00"/>
    <d v="2023-11-17T00:00:00"/>
    <d v="2023-12-08T00:00:00"/>
    <n v="0"/>
    <s v="Custom"/>
    <n v="21"/>
    <n v="1769.46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19618"/>
    <s v="PCI Deal Key 632406"/>
    <s v="Sell"/>
    <x v="0"/>
    <s v=""/>
    <s v="MIDCRemote (BPAT) POR/POD"/>
    <s v="BPAT"/>
    <n v="202311"/>
    <x v="10"/>
    <s v="PWR-PHYS"/>
    <d v="2023-11-25T00:00:00"/>
    <d v="2023-11-25T00:00:00"/>
    <d v="2023-12-08T00:00:00"/>
    <n v="0"/>
    <s v="Custom"/>
    <n v="2"/>
    <n v="158.13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19619"/>
    <s v="PCI Deal Key 632410"/>
    <s v="Sell"/>
    <x v="0"/>
    <s v=""/>
    <s v="MIDCRemote (BPAT) POR/POD"/>
    <s v="BPAT"/>
    <n v="202311"/>
    <x v="10"/>
    <s v="PWR-PHYS"/>
    <d v="2023-11-30T00:00:00"/>
    <d v="2023-11-30T00:00:00"/>
    <d v="2023-12-08T00:00:00"/>
    <n v="0"/>
    <s v="Custom"/>
    <n v="18"/>
    <n v="1541.48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TEMU - LE"/>
    <n v="2319843"/>
    <s v="PCI Deal Key 633592"/>
    <s v="Sell"/>
    <x v="0"/>
    <s v=""/>
    <s v="MIDCRemote (BPAT) POR/POD"/>
    <s v="BPAT"/>
    <n v="202311"/>
    <x v="10"/>
    <s v="PWR-PHYS"/>
    <d v="2023-11-16T00:00:00"/>
    <d v="2023-11-16T00:00:00"/>
    <d v="2023-12-11T00:00:00"/>
    <n v="0"/>
    <s v="Custom"/>
    <n v="7"/>
    <n v="897.65"/>
    <n v="155224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VITOL - LE"/>
    <n v="2315256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3"/>
    <n v="156"/>
    <n v="155079"/>
    <s v="Internal"/>
    <s v="Spec Sls - Bookout Trades"/>
    <s v="7_PWR_Actuals_Sim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70"/>
    <x v="0"/>
    <x v="2"/>
    <s v="BPEC - LE"/>
    <n v="2319106"/>
    <s v="PCI Deal Key 628789"/>
    <s v="Sell"/>
    <x v="0"/>
    <s v=""/>
    <s v="MIDC (PPW) POR/POD"/>
    <s v="MID-C"/>
    <n v="202312"/>
    <x v="11"/>
    <s v="PWR-PHYS"/>
    <d v="2023-12-05T00:00:00"/>
    <d v="2023-12-05T00:00:00"/>
    <d v="2023-12-05T00:00:00"/>
    <n v="0"/>
    <s v="Custom"/>
    <n v="200"/>
    <n v="23200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PACW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0"/>
    <s v="Custom"/>
    <n v="2"/>
    <n v="136.72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549"/>
    <s v="PCI Deal Key 674913"/>
    <s v="Sell"/>
    <x v="0"/>
    <s v=""/>
    <s v="MIDCRemote (BPAT) POR/POD"/>
    <s v="BPAT"/>
    <n v="202312"/>
    <x v="11"/>
    <s v="PWR-PHYS"/>
    <d v="2023-12-03T00:00:00"/>
    <d v="2023-12-03T00:00:00"/>
    <d v="2024-01-18T00:00:00"/>
    <n v="0"/>
    <s v="Custom"/>
    <n v="8"/>
    <n v="466.88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717"/>
    <s v="PCI Deal Key 676590"/>
    <s v="Sell"/>
    <x v="0"/>
    <s v=""/>
    <s v="MDWP (LDWP) POR/POD"/>
    <s v="LDWP"/>
    <n v="202312"/>
    <x v="11"/>
    <s v="PWR-PHYS"/>
    <d v="2023-12-15T00:00:00"/>
    <d v="2023-12-15T00:00:00"/>
    <d v="2024-01-19T00:00:00"/>
    <n v="0"/>
    <s v="Custom"/>
    <n v="4"/>
    <n v="245.96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LDWP"/>
    <s v="East"/>
    <s v="UT"/>
    <s v="BP Energy Company"/>
    <s v="BPEC WSPP"/>
    <s v="WSPP"/>
    <s v="F"/>
    <s v="Volume 12"/>
    <s v=""/>
    <s v=""/>
    <s v=""/>
    <s v=""/>
  </r>
  <r>
    <n v="570"/>
    <x v="0"/>
    <x v="2"/>
    <s v="CALPINE - LE"/>
    <n v="2325529"/>
    <s v="PCI Deal Key 674789"/>
    <s v="Sell"/>
    <x v="0"/>
    <s v=""/>
    <s v="MEAD230 (NEVP) POR/POD"/>
    <s v="NEVP"/>
    <n v="202312"/>
    <x v="11"/>
    <s v="PWR-PHYS"/>
    <d v="2023-12-12T00:00:00"/>
    <d v="2023-12-12T00:00:00"/>
    <d v="2024-01-18T00:00:00"/>
    <n v="0"/>
    <s v="Custom"/>
    <n v="37"/>
    <n v="6387.31"/>
    <n v="0"/>
    <s v="Internal"/>
    <s v="Spec Sls - Bookout Trades"/>
    <s v="7_PWR_Actuals_Sim"/>
    <s v="NSS-TRANS-RT"/>
    <s v="NSS_TRANSACTIONS"/>
    <s v="CALPINE - BU"/>
    <s v="Accrual"/>
    <s v="7275"/>
    <s v="No"/>
    <s v="Non-Trading"/>
    <s v="Commodity"/>
    <s v="NEVP"/>
    <s v="East"/>
    <s v="NV"/>
    <s v="Calpine Energy Services, L.P."/>
    <s v="CALPINE WSPP"/>
    <s v="WSPP"/>
    <s v="F"/>
    <s v="Volume 12"/>
    <s v=""/>
    <s v=""/>
    <s v=""/>
    <s v=""/>
  </r>
  <r>
    <n v="570"/>
    <x v="0"/>
    <x v="2"/>
    <s v="CITIGRP - LE"/>
    <n v="2310366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4417"/>
    <n v="314711.25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310367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6200"/>
    <n v="44175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MACENRG - LE"/>
    <n v="2324738"/>
    <s v="PCI Deal Key 668273"/>
    <s v="Sell"/>
    <x v="0"/>
    <s v=""/>
    <s v="MDWP (LDWP) POR/POD"/>
    <s v="LDWP"/>
    <n v="202312"/>
    <x v="11"/>
    <s v="PWR-PHYS"/>
    <d v="2023-12-01T00:00:00"/>
    <d v="2023-12-01T00:00:00"/>
    <d v="2024-01-12T00:00:00"/>
    <n v="0"/>
    <s v="Custom"/>
    <n v="6"/>
    <n v="424.38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39"/>
    <s v="PCI Deal Key 668275"/>
    <s v="Sell"/>
    <x v="0"/>
    <s v=""/>
    <s v="MDWP (LDWP) POR/POD"/>
    <s v="LDWP"/>
    <n v="202312"/>
    <x v="11"/>
    <s v="PWR-PHYS"/>
    <d v="2023-12-03T00:00:00"/>
    <d v="2023-12-03T00:00:00"/>
    <d v="2024-01-12T00:00:00"/>
    <n v="0"/>
    <s v="Custom"/>
    <n v="62"/>
    <n v="4169.04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0"/>
    <s v="PCI Deal Key 668277"/>
    <s v="Sell"/>
    <x v="0"/>
    <s v=""/>
    <s v="MDWP (LDWP) POR/POD"/>
    <s v="LDWP"/>
    <n v="202312"/>
    <x v="11"/>
    <s v="PWR-PHYS"/>
    <d v="2023-12-04T00:00:00"/>
    <d v="2023-12-04T00:00:00"/>
    <d v="2024-01-12T00:00:00"/>
    <n v="0"/>
    <s v="Custom"/>
    <n v="35"/>
    <n v="2559.5500000000002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1"/>
    <s v="PCI Deal Key 668279"/>
    <s v="Sell"/>
    <x v="0"/>
    <s v=""/>
    <s v="MDWP (LDWP) POR/POD"/>
    <s v="LDWP"/>
    <n v="202312"/>
    <x v="11"/>
    <s v="PWR-PHYS"/>
    <d v="2023-12-25T00:00:00"/>
    <d v="2023-12-25T00:00:00"/>
    <d v="2024-01-12T00:00:00"/>
    <n v="0"/>
    <s v="Custom"/>
    <n v="25"/>
    <n v="942.5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2"/>
    <s v="PCI Deal Key 668281"/>
    <s v="Sell"/>
    <x v="0"/>
    <s v=""/>
    <s v="MDWP (LDWP) POR/POD"/>
    <s v="LDWP"/>
    <n v="202312"/>
    <x v="11"/>
    <s v="PWR-PHYS"/>
    <d v="2023-12-27T00:00:00"/>
    <d v="2023-12-27T00:00:00"/>
    <d v="2024-01-12T00:00:00"/>
    <n v="0"/>
    <s v="Custom"/>
    <n v="3"/>
    <n v="128.5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3"/>
    <s v="PCI Deal Key 668283"/>
    <s v="Sell"/>
    <x v="0"/>
    <s v=""/>
    <s v="MDWP (LDWP) POR/POD"/>
    <s v="LDWP"/>
    <n v="202312"/>
    <x v="11"/>
    <s v="PWR-PHYS"/>
    <d v="2023-12-31T00:00:00"/>
    <d v="2023-12-31T00:00:00"/>
    <d v="2024-01-12T00:00:00"/>
    <n v="0"/>
    <s v="Custom"/>
    <n v="3"/>
    <n v="121.22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HILL66 - LE"/>
    <n v="2320318"/>
    <s v=""/>
    <s v="Sell"/>
    <x v="0"/>
    <s v=""/>
    <s v="MIDC NWS Market"/>
    <s v="MIDC NWS"/>
    <n v="202312"/>
    <x v="11"/>
    <s v="PWR-PHYS"/>
    <d v="2023-12-15T00:00:00"/>
    <d v="2023-12-16T00:00:00"/>
    <d v="2023-12-14T00:00:00"/>
    <n v="-25"/>
    <s v="6 x 16 / 7 to 22 West"/>
    <n v="800"/>
    <n v="41600"/>
    <n v="0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"/>
    <s v=""/>
  </r>
  <r>
    <n v="570"/>
    <x v="0"/>
    <x v="2"/>
    <s v="SHELL - LE"/>
    <n v="2303667"/>
    <s v=""/>
    <s v="Sell"/>
    <x v="0"/>
    <s v=""/>
    <s v="GON.PAV (PPW) POR/POD"/>
    <s v="Gonder"/>
    <n v="202312"/>
    <x v="11"/>
    <s v="PWR-PHYS"/>
    <d v="2023-10-01T00:00:00"/>
    <d v="2023-12-31T00:00:00"/>
    <d v="2023-08-01T00:00:00"/>
    <n v="-50"/>
    <s v="6 x 16 / 7 to 22 West"/>
    <n v="2080"/>
    <n v="147680"/>
    <n v="0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570"/>
    <x v="0"/>
    <x v="2"/>
    <s v="SHELL - LE"/>
    <n v="2319055"/>
    <s v=""/>
    <s v="Sell"/>
    <x v="0"/>
    <s v=""/>
    <s v="MONA Market"/>
    <s v="MONA"/>
    <n v="202312"/>
    <x v="11"/>
    <s v="PWR-PHYS"/>
    <d v="2023-12-06T00:00:00"/>
    <d v="2023-12-06T00:00:00"/>
    <d v="2023-12-05T00:00:00"/>
    <n v="-25"/>
    <s v="6 x 8 / 1 x 24 West"/>
    <n v="176"/>
    <n v="9856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325530"/>
    <s v="PCI Deal Key 674791"/>
    <s v="Sell"/>
    <x v="0"/>
    <s v=""/>
    <s v="MIDCRemote (BPAT) POR/POD"/>
    <s v="BPAT"/>
    <n v="202312"/>
    <x v="11"/>
    <s v="PWR-PHYS"/>
    <d v="2023-12-06T00:00:00"/>
    <d v="2023-12-06T00:00:00"/>
    <d v="2024-01-18T00:00:00"/>
    <n v="0"/>
    <s v="Custom"/>
    <n v="77"/>
    <n v="7912.69"/>
    <n v="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"/>
    <s v=""/>
    <s v=""/>
  </r>
  <r>
    <n v="577"/>
    <x v="0"/>
    <x v="3"/>
    <s v="SPPC - LE"/>
    <n v="1337246"/>
    <s v="NWPP Reserve Share"/>
    <s v="Sell"/>
    <x v="0"/>
    <s v=""/>
    <s v="NUT (PPW) POR/POD"/>
    <s v="NUT"/>
    <n v="202301"/>
    <x v="0"/>
    <s v="PWR-PHYS-RSE"/>
    <d v="2014-01-01T00:00:00"/>
    <d v="2025-12-31T00:00:00"/>
    <d v="2013-12-23T00:00:00"/>
    <n v="0"/>
    <s v="ATC West"/>
    <n v="-1"/>
    <n v="-156.76"/>
    <n v="149149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07"/>
    <x v="6"/>
    <s v="PWR-PHYS-RSE"/>
    <d v="2014-01-01T00:00:00"/>
    <d v="2025-12-31T00:00:00"/>
    <d v="2013-12-23T00:00:00"/>
    <n v="0"/>
    <s v="ATC West"/>
    <n v="-31"/>
    <n v="-4063.55"/>
    <n v="152433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09"/>
    <x v="8"/>
    <s v="PWR-PHYS-RSE"/>
    <d v="2014-01-01T00:00:00"/>
    <d v="2025-12-31T00:00:00"/>
    <d v="2013-12-23T00:00:00"/>
    <n v="0"/>
    <s v="ATC West"/>
    <n v="-29"/>
    <n v="-1649.23"/>
    <n v="153661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12"/>
    <x v="11"/>
    <s v="PWR-PHYS-RSE"/>
    <d v="2014-01-01T00:00:00"/>
    <d v="2025-12-31T00:00:00"/>
    <d v="2013-12-23T00:00:00"/>
    <n v="0"/>
    <s v="ATC West"/>
    <n v="-53"/>
    <n v="-2160.81"/>
    <n v="155969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3212"/>
    <x v="0"/>
    <x v="4"/>
    <s v="NEVP - LE"/>
    <n v="2289897"/>
    <s v="PCI Deal Key 430298"/>
    <s v="Sell"/>
    <x v="0"/>
    <s v=""/>
    <s v="REDB (NEVP) POR/POD"/>
    <s v="NEVP"/>
    <n v="202304"/>
    <x v="3"/>
    <s v="PWR-PHYS"/>
    <d v="2023-04-09T00:00:00"/>
    <d v="2023-04-09T00:00:00"/>
    <d v="2023-04-09T00:00:00"/>
    <n v="0"/>
    <s v="Custom"/>
    <n v="-50"/>
    <n v="-6250"/>
    <n v="150773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2372"/>
    <s v="PCI Deal Key 446683"/>
    <s v="Sell"/>
    <x v="0"/>
    <s v=""/>
    <s v="REDB (PPW) POR/POD"/>
    <s v="NUB"/>
    <n v="202304"/>
    <x v="3"/>
    <s v="PWR-PHYS"/>
    <d v="2023-04-28T00:00:00"/>
    <d v="2023-04-28T00:00:00"/>
    <d v="2023-04-28T00:00:00"/>
    <n v="0"/>
    <s v="Custom"/>
    <n v="-25"/>
    <n v="-2375"/>
    <n v="150773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PACE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265"/>
    <s v="PCI Deal Key 457220"/>
    <s v="Sell"/>
    <x v="0"/>
    <s v=""/>
    <s v="REDB (NEVP) POR/POD"/>
    <s v="NEVP"/>
    <n v="202305"/>
    <x v="4"/>
    <s v="PWR-PHYS"/>
    <d v="2023-05-12T00:00:00"/>
    <d v="2023-05-12T00:00:00"/>
    <d v="2023-05-12T00:00:00"/>
    <n v="0"/>
    <s v="Custom"/>
    <n v="-50"/>
    <n v="-225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365"/>
    <s v="PCI Deal Key 457277"/>
    <s v="Sell"/>
    <x v="0"/>
    <s v=""/>
    <s v="REDB (NEVP) POR/POD"/>
    <s v="NEVP"/>
    <n v="202305"/>
    <x v="4"/>
    <s v="PWR-PHYS"/>
    <d v="2023-05-13T00:00:00"/>
    <d v="2023-05-13T00:00:00"/>
    <d v="2023-05-13T00:00:00"/>
    <n v="0"/>
    <s v="Custom"/>
    <n v="-114"/>
    <n v="-513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565"/>
    <s v="PCI Deal Key 458718"/>
    <s v="Sell"/>
    <x v="0"/>
    <s v=""/>
    <s v="REDB (NEVP) POR/POD"/>
    <s v="NEVP"/>
    <n v="202305"/>
    <x v="4"/>
    <s v="PWR-PHYS"/>
    <d v="2023-05-15T00:00:00"/>
    <d v="2023-05-15T00:00:00"/>
    <d v="2023-05-15T00:00:00"/>
    <n v="0"/>
    <s v="Custom"/>
    <n v="-50"/>
    <n v="-275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6677"/>
    <s v="PCI Deal Key 470296"/>
    <s v="Sell"/>
    <x v="0"/>
    <s v=""/>
    <s v="REDB (NEVP) POR/POD"/>
    <s v="NEVP"/>
    <n v="202305"/>
    <x v="4"/>
    <s v="PWR-PHYS"/>
    <d v="2023-05-29T00:00:00"/>
    <d v="2023-05-29T00:00:00"/>
    <d v="2023-05-29T00:00:00"/>
    <n v="0"/>
    <s v="Custom"/>
    <n v="-100"/>
    <n v="-50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302585"/>
    <s v="PCI Deal Key 517377"/>
    <s v="Sell"/>
    <x v="0"/>
    <s v=""/>
    <s v="REDB (NEVP) POR/POD"/>
    <s v="NEVP"/>
    <n v="202307"/>
    <x v="6"/>
    <s v="PWR-PHYS"/>
    <d v="2023-07-21T00:00:00"/>
    <d v="2023-07-21T00:00:00"/>
    <d v="2023-07-21T00:00:00"/>
    <n v="0"/>
    <s v="Custom"/>
    <n v="-25"/>
    <n v="-3034"/>
    <n v="152380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311651"/>
    <s v="PCI Deal Key 582019"/>
    <s v="Sell"/>
    <x v="0"/>
    <s v=""/>
    <s v="REDB (NEVP) POR/POD"/>
    <s v="NEVP"/>
    <n v="202310"/>
    <x v="9"/>
    <s v="PWR-PHYS"/>
    <d v="2023-10-07T00:00:00"/>
    <d v="2023-10-07T00:00:00"/>
    <d v="2023-10-07T00:00:00"/>
    <n v="0"/>
    <s v="Custom"/>
    <n v="-300"/>
    <n v="-38508"/>
    <n v="154158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571"/>
    <x v="0"/>
    <x v="5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0"/>
    <n v="-115347.32"/>
    <n v="0"/>
    <s v="Internal"/>
    <s v="Spcl Sls - Bookout Net Gain"/>
    <s v="13_Net_Difference_Final"/>
    <s v="NSS-TRANS_TERM"/>
    <s v="NSS_TRANSACTIONS"/>
    <s v="CITIGRP - BU"/>
    <s v="Derivative"/>
    <s v="7573"/>
    <s v="Yes"/>
    <s v="Non-Trading"/>
    <s v="Upfront"/>
    <s v="4C"/>
    <s v="East"/>
    <s v="NM"/>
    <s v="Citigroup Energy Inc."/>
    <s v="CITIGRP ISDA Power Annex"/>
    <s v="ISDA Power Annex"/>
    <s v="F"/>
    <s v="Volume 12"/>
    <s v=""/>
    <s v=""/>
    <s v=""/>
    <s v=""/>
  </r>
  <r>
    <n v="571"/>
    <x v="0"/>
    <x v="5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0"/>
    <n v="-98771.96"/>
    <n v="0"/>
    <s v="Internal"/>
    <s v="Spcl Sls - Bookout Net Gain"/>
    <s v="13_Net_Difference_Final"/>
    <s v="NSS-TRANS_TERM"/>
    <s v="NSS_TRANSACTIONS"/>
    <s v="SHELL - BU"/>
    <s v="Derivative"/>
    <s v="7295"/>
    <s v="Yes"/>
    <s v="Non-Trading"/>
    <s v="Upfront"/>
    <s v="MIDC"/>
    <s v="West"/>
    <s v="WA"/>
    <s v="Shell Energy North America (US), L.P."/>
    <s v="SHELL EEI"/>
    <s v="EEI"/>
    <s v="F"/>
    <s v="Volume 12"/>
    <s v=""/>
    <s v=""/>
    <s v=""/>
    <s v=""/>
  </r>
  <r>
    <n v="571"/>
    <x v="0"/>
    <x v="5"/>
    <s v="SHELL - LE"/>
    <n v="2303848"/>
    <s v=""/>
    <s v="Sell"/>
    <x v="0"/>
    <s v=""/>
    <s v="GON.PAV (PPW) POR/POD"/>
    <s v="Gonder"/>
    <n v="202312"/>
    <x v="11"/>
    <s v="PWR-PHYS"/>
    <d v="2024-01-01T00:00:00"/>
    <d v="2024-03-31T00:00:00"/>
    <d v="2023-08-02T00:00:00"/>
    <n v="-50"/>
    <s v="6 x 16 / 7 to 22 West"/>
    <n v="0"/>
    <n v="-121502.32"/>
    <n v="0"/>
    <s v="Internal"/>
    <s v="Spcl Sls - Bookout Net Gain"/>
    <s v="13_Net_Difference_Final"/>
    <s v="NSS-TRANS_TERM"/>
    <s v="NSS_TRANSACTIONS"/>
    <s v="SHELL - BU"/>
    <s v="Accrual"/>
    <s v="7295"/>
    <s v="No"/>
    <s v="Non-Trading"/>
    <s v="Upfront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498"/>
    <x v="0"/>
    <x v="6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0"/>
    <n v="-3000"/>
    <n v="0"/>
    <s v="Internal"/>
    <s v="Spcl Sls-Net Trade Gain"/>
    <s v="13_Net_Difference_Final"/>
    <s v="NSS-TRANS-DA"/>
    <s v="NSS_TRANSACTIONS"/>
    <s v="BPEC - BU"/>
    <s v="Derivative"/>
    <s v="7395"/>
    <s v="No"/>
    <s v="Arbitrage"/>
    <s v="Upfront"/>
    <s v="PACE"/>
    <s v="East"/>
    <s v="NV"/>
    <s v="BP Energy Company"/>
    <s v="BPEC WSPP"/>
    <s v="WSPP"/>
    <s v="F"/>
    <s v="Volume 12"/>
    <s v=""/>
    <s v=""/>
    <s v=""/>
    <s v=""/>
  </r>
  <r>
    <n v="498"/>
    <x v="0"/>
    <x v="6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0"/>
    <n v="-1199"/>
    <n v="0"/>
    <s v="Internal"/>
    <s v="Spcl Sls-Net Trade Gain"/>
    <s v="13_Net_Difference_Final"/>
    <s v="NSS-TRANS-DA"/>
    <s v="NSS_TRANSACTIONS"/>
    <s v="BHPL - BU"/>
    <s v="Accrual"/>
    <s v="7014"/>
    <s v="No"/>
    <s v="Arbitrage"/>
    <s v="Upfront"/>
    <s v="PACE"/>
    <s v="East"/>
    <s v="WY"/>
    <s v="Black Hills Power, Inc."/>
    <s v="BHPL WSPP"/>
    <s v="WSPP"/>
    <s v="F"/>
    <s v="Volume 12"/>
    <s v=""/>
    <s v=""/>
    <s v=""/>
    <s v=""/>
  </r>
  <r>
    <n v="498"/>
    <x v="0"/>
    <x v="6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0"/>
    <n v="-8400"/>
    <n v="0"/>
    <s v="Internal"/>
    <s v="Spcl Sls-Net Trade Gain"/>
    <s v="13_Net_Difference_Final"/>
    <s v="NSS-TRANS-DA"/>
    <s v="NSS_TRANSACTIONS"/>
    <s v="MACENRG - BU"/>
    <s v="Accrual"/>
    <s v="7632"/>
    <s v="No"/>
    <s v="Arbitrage"/>
    <s v="Upfront"/>
    <s v="MONA"/>
    <s v="East"/>
    <s v="UT"/>
    <s v="Macquarie Energy LLC"/>
    <s v="MACENRG ISDA Power Annex"/>
    <s v="ISDA Power Annex"/>
    <s v="F"/>
    <s v="Volume 12"/>
    <s v=""/>
    <s v=""/>
    <s v=""/>
    <s v=""/>
  </r>
  <r>
    <n v="498"/>
    <x v="0"/>
    <x v="6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0"/>
    <n v="-6436"/>
    <n v="0"/>
    <s v="Internal"/>
    <s v="Spcl Sls-Net Trade Gain"/>
    <s v="13_Net_Difference_Final"/>
    <s v="NSS-TRANS-DA"/>
    <s v="NSS_TRANSACTIONS"/>
    <s v="SHELL - BU"/>
    <s v="Accrual"/>
    <s v="7295"/>
    <s v="No"/>
    <s v="Arbitrage"/>
    <s v="Upfront"/>
    <s v="PV"/>
    <s v="East"/>
    <s v="AZ"/>
    <s v="Shell Energy North America (US), L.P."/>
    <s v="SHELL EEI"/>
    <s v="EEI"/>
    <s v="F"/>
    <s v="Volume 12"/>
    <s v=""/>
    <s v=""/>
    <s v="PALO VERDE"/>
    <s v="ICE"/>
  </r>
  <r>
    <n v="498"/>
    <x v="0"/>
    <x v="6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0"/>
    <n v="-7600"/>
    <n v="0"/>
    <s v="Internal"/>
    <s v="Spcl Sls-Net Trade Gain"/>
    <s v="13_Net_Difference_Final"/>
    <s v="NSS-TRANS-DA"/>
    <s v="NSS_TRANSACTIONS"/>
    <s v="MERCUEG- BU"/>
    <s v="Accrual"/>
    <s v="7837"/>
    <s v="No"/>
    <s v="Arbitrage"/>
    <s v="Upfront"/>
    <s v="COB"/>
    <s v="West"/>
    <s v="CA"/>
    <s v="Mercuria Energy America, LLC"/>
    <s v="MERCUEG EEI"/>
    <s v="EEI"/>
    <s v="F"/>
    <s v="Volume 12"/>
    <s v=""/>
    <s v=""/>
    <s v="MID-C"/>
    <s v="ICE"/>
  </r>
  <r>
    <n v="498"/>
    <x v="0"/>
    <x v="6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0"/>
    <n v="-9600"/>
    <n v="0"/>
    <s v="Internal"/>
    <s v="Spcl Sls-Net Trade Gain"/>
    <s v="13_Net_Difference_Final"/>
    <s v="NSS-TRANS-DA"/>
    <s v="NSS_TRANSACTIONS"/>
    <s v="SHELL - BU"/>
    <s v="Accrual"/>
    <s v="7295"/>
    <s v="No"/>
    <s v="Arbitrage"/>
    <s v="Upfront"/>
    <s v="COB"/>
    <s v="West"/>
    <s v="CA"/>
    <s v="Shell Energy North America (US), L.P."/>
    <s v="SHELL EEI"/>
    <s v="EEI"/>
    <s v="F"/>
    <s v="Volume 12"/>
    <s v=""/>
    <s v=""/>
    <s v="MID-C"/>
    <s v="ICE"/>
  </r>
  <r>
    <n v="568"/>
    <x v="1"/>
    <x v="7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0"/>
    <n v="-72000"/>
    <n v="149225"/>
    <s v="Internal"/>
    <s v="Purch Pwr-Trade Purch"/>
    <s v="7_PWR_Actuals_Sim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8"/>
    <x v="1"/>
    <x v="7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0"/>
    <n v="-36600"/>
    <n v="149148"/>
    <s v="Internal"/>
    <s v="Purch Pwr-Trade Purch"/>
    <s v="7_PWR_Actuals_Sim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68"/>
    <x v="1"/>
    <x v="7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0"/>
    <n v="-31200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8"/>
    <x v="1"/>
    <x v="7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0"/>
    <n v="-15561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8"/>
    <x v="1"/>
    <x v="7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0"/>
    <n v="-21600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8"/>
    <x v="1"/>
    <x v="7"/>
    <s v="APS - LE"/>
    <n v="2297724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8 / 1 x 24 West"/>
    <n v="0"/>
    <n v="-27960"/>
    <n v="151813"/>
    <s v="Internal"/>
    <s v="Purch Pwr-Trade Purch"/>
    <s v="7_PWR_Actuals_Sim"/>
    <s v="NSS-TRANS-DA"/>
    <s v="NSS_TRANSACTIONS"/>
    <s v="APS - BU"/>
    <s v="Accrual"/>
    <s v="7062"/>
    <s v="No"/>
    <s v="Arbitrage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8"/>
    <x v="1"/>
    <x v="7"/>
    <s v="ELPASO - LE"/>
    <n v="2297734"/>
    <s v=""/>
    <s v="Buy"/>
    <x v="0"/>
    <s v="PV Market"/>
    <s v=""/>
    <s v="PV"/>
    <n v="202306"/>
    <x v="5"/>
    <s v="PWR-PHYS"/>
    <d v="2023-06-09T00:00:00"/>
    <d v="2023-06-10T00:00:00"/>
    <d v="2023-06-08T00:00:00"/>
    <n v="25"/>
    <s v="6 x 8 / 1 x 24 West"/>
    <n v="0"/>
    <n v="-13980"/>
    <n v="151829"/>
    <s v="Internal"/>
    <s v="Purch Pwr-Trade Purch"/>
    <s v="7_PWR_Actuals_Sim"/>
    <s v="NSS-TRANS-DA"/>
    <s v="NSS_TRANSACTIONS"/>
    <s v="ELPASO - BU"/>
    <s v="Accrual"/>
    <s v="7068"/>
    <s v="No"/>
    <s v="Arbitrage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568"/>
    <x v="1"/>
    <x v="7"/>
    <s v="IBERDRO - LE"/>
    <n v="2297735"/>
    <s v="99213848.062033:060823.B"/>
    <s v="Buy"/>
    <x v="0"/>
    <s v="PV Market"/>
    <s v=""/>
    <s v="PV"/>
    <n v="202306"/>
    <x v="5"/>
    <s v="PWR-PHYS-ICE"/>
    <d v="2023-06-09T00:00:00"/>
    <d v="2023-06-10T00:00:00"/>
    <d v="2023-06-08T00:00:00"/>
    <n v="25"/>
    <s v="6 x 8 / 1 x 24 West"/>
    <n v="0"/>
    <n v="-14200"/>
    <n v="151998"/>
    <s v="Internal"/>
    <s v="Purch Pwr-Trade Purch"/>
    <s v="7_PWR_Actuals_Sim"/>
    <s v="NSS-TRANS-DA"/>
    <s v="NSS_TRANSACTIONS"/>
    <s v="IBERDRO - BU"/>
    <s v="Derivative"/>
    <s v="7243"/>
    <s v="No"/>
    <s v="Arbitrage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568"/>
    <x v="1"/>
    <x v="7"/>
    <s v="MACENRG - LE"/>
    <n v="2297143"/>
    <s v="99219046.070958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24"/>
    <s v="Internal"/>
    <s v="Purch Pwr-Trade Purch"/>
    <s v="7_PWR_Actuals_Sim"/>
    <s v="NSS-TRANS-DA"/>
    <s v="NSS_TRANSACTIONS"/>
    <s v="MACENRG - BU"/>
    <s v="Derivative"/>
    <s v="7632"/>
    <s v="No"/>
    <s v="Arbitrage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8"/>
    <x v="1"/>
    <x v="7"/>
    <s v="PNM - LE"/>
    <n v="2297145"/>
    <s v="99222291.075341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9600"/>
    <n v="151979"/>
    <s v="Internal"/>
    <s v="Purch Pwr-Trade Purch"/>
    <s v="7_PWR_Actuals_Sim"/>
    <s v="NSS-TRANS-DA"/>
    <s v="NSS_TRANSACTIONS"/>
    <s v="PNM - BU"/>
    <s v="Derivative"/>
    <s v="7067"/>
    <s v="No"/>
    <s v="Arbitrage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8"/>
    <x v="1"/>
    <x v="7"/>
    <s v="SRP - LE"/>
    <n v="2297147"/>
    <s v="99222512.075935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16"/>
    <s v="Internal"/>
    <s v="Purch Pwr-Trade Purch"/>
    <s v="7_PWR_Actuals_Sim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8"/>
    <x v="1"/>
    <x v="7"/>
    <s v="SRP - LE"/>
    <n v="2297148"/>
    <s v="99222524.075959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16"/>
    <s v="Internal"/>
    <s v="Purch Pwr-Trade Purch"/>
    <s v="7_PWR_Actuals_Sim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8"/>
    <x v="1"/>
    <x v="7"/>
    <s v="SCL - LE"/>
    <n v="2306344"/>
    <s v=""/>
    <s v="Buy"/>
    <x v="0"/>
    <s v="COB Market"/>
    <s v=""/>
    <s v="COB"/>
    <n v="202308"/>
    <x v="7"/>
    <s v="PWR-PHYS-ICE"/>
    <d v="2023-08-24T00:00:00"/>
    <d v="2023-08-24T00:00:00"/>
    <d v="2023-08-23T00:00:00"/>
    <n v="25"/>
    <s v="6 x 16 / 7 to 22 West"/>
    <n v="0"/>
    <n v="-26800"/>
    <n v="152930"/>
    <s v="Internal"/>
    <s v="Purch Pwr-Trade Purch"/>
    <s v="7_PWR_Actuals_Sim"/>
    <s v="NSS-TRANS-DA"/>
    <s v="NSS_TRANSACTIONS"/>
    <s v="SCL - BU"/>
    <s v="Derivative"/>
    <s v="7013"/>
    <s v="No"/>
    <s v="Arbitrage"/>
    <s v="Commodity"/>
    <s v="COB"/>
    <s v="West"/>
    <s v="CA"/>
    <s v="Seattle City Light"/>
    <s v="SCL WSPP"/>
    <s v="WSPP"/>
    <s v="F"/>
    <s v="Volume 12"/>
    <s v=""/>
    <s v="Meritt-Johnson"/>
    <s v=""/>
    <s v=""/>
  </r>
  <r>
    <n v="568"/>
    <x v="1"/>
    <x v="7"/>
    <s v="VITOL - LE"/>
    <n v="2304781"/>
    <s v=""/>
    <s v="Buy"/>
    <x v="0"/>
    <s v="COB Market"/>
    <s v=""/>
    <s v="COB"/>
    <n v="202308"/>
    <x v="7"/>
    <s v="PWR-PHYS"/>
    <d v="2023-08-14T00:00:00"/>
    <d v="2023-08-14T00:00:00"/>
    <d v="2023-08-11T00:00:00"/>
    <n v="50"/>
    <s v="6 x 16 / 7 to 22 West"/>
    <n v="0"/>
    <n v="-128872"/>
    <n v="152878"/>
    <s v="Internal"/>
    <s v="Purch Pwr-Trade Purch"/>
    <s v="7_PWR_Actuals_Sim"/>
    <s v="NSS-TRANS-DA"/>
    <s v="NSS_TRANSACTIONS"/>
    <s v="VITOL - BU"/>
    <s v="Accrual"/>
    <s v="7264"/>
    <s v="No"/>
    <s v="Arbitrage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568"/>
    <x v="1"/>
    <x v="7"/>
    <s v="SHELL - LE"/>
    <n v="2309646"/>
    <s v=""/>
    <s v="Buy"/>
    <x v="0"/>
    <s v="COB Market"/>
    <s v=""/>
    <s v="COB"/>
    <n v="202309"/>
    <x v="8"/>
    <s v="PWR-PHYS"/>
    <d v="2023-09-22T00:00:00"/>
    <d v="2023-09-23T00:00:00"/>
    <d v="2023-09-21T00:00:00"/>
    <n v="100"/>
    <s v="6 x 16 / 7 to 22 West"/>
    <n v="0"/>
    <n v="-189376"/>
    <n v="153806"/>
    <s v="Internal"/>
    <s v="Purch Pwr-Trade Purch"/>
    <s v="7_PWR_Actuals_Sim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568"/>
    <x v="1"/>
    <x v="7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0"/>
    <n v="-15150"/>
    <n v="155067"/>
    <s v="Internal"/>
    <s v="Purch Pwr-Trade Purch"/>
    <s v="7_PWR_Actuals_Sim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8"/>
    <x v="1"/>
    <x v="7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0"/>
    <n v="-110128"/>
    <n v="155067"/>
    <s v="Internal"/>
    <s v="Purch Pwr-Trade Purch"/>
    <s v="7_PWR_Actuals_Sim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APS - LE"/>
    <n v="2278881"/>
    <s v="99219261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-200"/>
    <n v="-28800"/>
    <n v="148948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BPA - LE"/>
    <n v="2280638"/>
    <s v="99219249.07130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2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42"/>
    <s v="99219742.07154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2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57"/>
    <s v="99221443.072715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8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59"/>
    <s v="99221470.07272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90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60"/>
    <s v="99221673.072849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400"/>
    <n v="-584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-400"/>
    <n v="0"/>
    <n v="149225"/>
    <s v="Internal"/>
    <s v="Purch Pwr-Bookout Trades"/>
    <s v="7_PWR_Actuals_Sim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9"/>
    <x v="1"/>
    <x v="8"/>
    <s v="CONOCO - LE"/>
    <n v="2280661"/>
    <s v="99221678.072851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9200"/>
    <n v="149303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0944"/>
    <s v=""/>
    <s v="Buy"/>
    <x v="0"/>
    <s v="MIDC Market"/>
    <s v=""/>
    <s v="MIDC"/>
    <n v="202301"/>
    <x v="0"/>
    <s v="PWR-PHYS"/>
    <d v="2023-01-29T00:00:00"/>
    <d v="2023-01-30T00:00:00"/>
    <d v="2023-01-27T00:00:00"/>
    <n v="50"/>
    <s v="6 x 8 / 1 x 24 West"/>
    <n v="-1600"/>
    <n v="-188096"/>
    <n v="149303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569"/>
    <x v="1"/>
    <x v="8"/>
    <s v="CONOCO - LE"/>
    <n v="228095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-800"/>
    <n v="-64872"/>
    <n v="149303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569"/>
    <x v="1"/>
    <x v="8"/>
    <s v="DPI - LE"/>
    <n v="2278709"/>
    <s v=""/>
    <s v="Buy"/>
    <x v="0"/>
    <s v="4C Market"/>
    <s v=""/>
    <s v="4C"/>
    <n v="202301"/>
    <x v="0"/>
    <s v="PWR-PHYS"/>
    <d v="2023-01-08T00:00:00"/>
    <d v="2023-01-09T00:00:00"/>
    <d v="2023-01-06T00:00:00"/>
    <n v="25"/>
    <s v="6 x 8 / 1 x 24 West"/>
    <n v="-800"/>
    <n v="-112000"/>
    <n v="14914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569"/>
    <x v="1"/>
    <x v="8"/>
    <s v="ELPASO - LE"/>
    <n v="2279093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-400"/>
    <n v="-61400"/>
    <n v="14903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79186"/>
    <s v=""/>
    <s v="Buy"/>
    <x v="0"/>
    <s v="4C Market"/>
    <s v=""/>
    <s v="4C"/>
    <n v="202301"/>
    <x v="0"/>
    <s v="PWR-PHYS"/>
    <d v="2023-01-12T00:00:00"/>
    <d v="2023-01-13T00:00:00"/>
    <d v="2023-01-11T00:00:00"/>
    <n v="25"/>
    <s v="6 x 16 / 7 to 22 West"/>
    <n v="-800"/>
    <n v="-105336"/>
    <n v="14903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IBERDRO - LE"/>
    <n v="2212923"/>
    <s v=""/>
    <s v="Buy"/>
    <x v="0"/>
    <s v="MIDC Market"/>
    <s v=""/>
    <s v="MIDC"/>
    <n v="202301"/>
    <x v="0"/>
    <s v="PWR-PHYS"/>
    <d v="2023-01-01T00:00:00"/>
    <d v="2023-03-31T00:00:00"/>
    <d v="2021-09-22T00:00:00"/>
    <n v="25"/>
    <s v="6 x 16 / 7 to 22 West"/>
    <n v="-1000"/>
    <n v="-560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6643"/>
    <s v=""/>
    <s v="Buy"/>
    <x v="0"/>
    <s v="COB Market"/>
    <s v=""/>
    <s v="COB"/>
    <n v="202301"/>
    <x v="0"/>
    <s v="PWR-PHYS"/>
    <d v="2023-01-01T00:00:00"/>
    <d v="2023-03-31T00:00:00"/>
    <d v="2022-10-11T00:00:00"/>
    <n v="25"/>
    <s v="6 x 16 / 7 to 22 West"/>
    <n v="-400"/>
    <n v="-408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73831"/>
    <s v=""/>
    <s v="Buy"/>
    <x v="0"/>
    <s v="COB Market"/>
    <s v=""/>
    <s v="COB"/>
    <n v="202301"/>
    <x v="0"/>
    <s v="PWR-PHYS"/>
    <d v="2023-01-01T00:00:00"/>
    <d v="2023-03-31T00:00:00"/>
    <d v="2022-12-02T00:00:00"/>
    <n v="25"/>
    <s v="6 x 8 / 1 x 24 West"/>
    <n v="-200"/>
    <n v="-196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79095"/>
    <s v="99215801.065051:011023.B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-200"/>
    <n v="-29800"/>
    <n v="14930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79631"/>
    <s v=""/>
    <s v="Buy"/>
    <x v="0"/>
    <s v="DJ (PPW) POR/POD"/>
    <s v=""/>
    <s v="WYOEAST"/>
    <n v="202301"/>
    <x v="0"/>
    <s v="PWR-PHYS"/>
    <d v="2023-01-18T00:00:00"/>
    <d v="2023-01-18T00:00:00"/>
    <d v="2023-01-17T00:00:00"/>
    <n v="12.5"/>
    <s v="Custom"/>
    <n v="-27"/>
    <n v="-3240"/>
    <n v="149305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83713"/>
    <s v="Bookout tags ME0108G &amp; 108H"/>
    <s v="Buy"/>
    <x v="0"/>
    <s v="DJ (PPW) POR/POD"/>
    <s v=""/>
    <s v="WYOEAST"/>
    <n v="202301"/>
    <x v="0"/>
    <s v="PWR-PHYS"/>
    <d v="2023-01-09T00:00:00"/>
    <d v="2023-01-09T00:00:00"/>
    <d v="2023-02-16T00:00:00"/>
    <n v="50"/>
    <s v="6 x 16 / 7 to 22 West"/>
    <n v="-800"/>
    <n v="-72000"/>
    <n v="149305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SE - LE"/>
    <n v="2280940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-350"/>
    <n v="-59531.5"/>
    <n v="149144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69"/>
    <x v="1"/>
    <x v="8"/>
    <s v="PSE - LE"/>
    <n v="2280941"/>
    <s v=""/>
    <s v="Buy"/>
    <x v="0"/>
    <s v="MIDC Market"/>
    <s v=""/>
    <s v="MIDC"/>
    <n v="202301"/>
    <x v="0"/>
    <s v="PWR-PHYS"/>
    <d v="2023-01-30T00:00:00"/>
    <d v="2023-01-30T00:00:00"/>
    <d v="2023-01-27T00:00:00"/>
    <n v="100"/>
    <s v="6 x 16 / 7 to 22 West"/>
    <n v="-700"/>
    <n v="-119063"/>
    <n v="149144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69"/>
    <x v="1"/>
    <x v="8"/>
    <s v="SHELL - LE"/>
    <n v="2249041"/>
    <s v=""/>
    <s v="Buy"/>
    <x v="0"/>
    <s v="MIDC Market"/>
    <s v=""/>
    <s v="MIDC"/>
    <n v="202301"/>
    <x v="0"/>
    <s v="PWR-PHYS"/>
    <d v="2023-01-01T00:00:00"/>
    <d v="2023-01-31T00:00:00"/>
    <d v="2022-06-30T00:00:00"/>
    <n v="25"/>
    <s v="6 x 16 / 7 to 22 West"/>
    <n v="-1380"/>
    <n v="-14352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49980"/>
    <s v=""/>
    <s v="Buy"/>
    <x v="0"/>
    <s v="MIDC Market"/>
    <s v=""/>
    <s v="MIDC"/>
    <n v="202301"/>
    <x v="0"/>
    <s v="PWR-PHYS"/>
    <d v="2023-01-01T00:00:00"/>
    <d v="2023-03-31T00:00:00"/>
    <d v="2022-07-06T00:00:00"/>
    <n v="25"/>
    <s v="6 x 16 / 7 to 22 West"/>
    <n v="-575"/>
    <n v="-47725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1"/>
    <x v="0"/>
    <s v="PWR-PHYS"/>
    <d v="2023-01-01T00:00:00"/>
    <d v="2023-03-31T00:00:00"/>
    <d v="2022-11-18T00:00:00"/>
    <n v="25"/>
    <s v="6 x 8 / 1 x 24 West"/>
    <n v="-8600"/>
    <n v="-111329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1"/>
    <x v="0"/>
    <s v="PWR-PHYS"/>
    <d v="2023-01-01T00:00:00"/>
    <d v="2023-03-31T00:00:00"/>
    <d v="2022-11-29T00:00:00"/>
    <n v="25"/>
    <s v="6 x 8 / 1 x 24 West"/>
    <n v="-8600"/>
    <n v="-111544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9188"/>
    <s v=""/>
    <s v="Buy"/>
    <x v="0"/>
    <s v="PV Market"/>
    <s v=""/>
    <s v="PV"/>
    <n v="202301"/>
    <x v="0"/>
    <s v="PWR-PHYS"/>
    <d v="2023-01-12T00:00:00"/>
    <d v="2023-01-13T00:00:00"/>
    <d v="2023-01-11T00:00:00"/>
    <n v="50"/>
    <s v="6 x 8 / 1 x 24 West"/>
    <n v="-800"/>
    <n v="-104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9945"/>
    <s v="99220950.073516:011923.B"/>
    <s v="Buy"/>
    <x v="0"/>
    <s v="4C Market"/>
    <s v=""/>
    <s v="4C"/>
    <n v="202301"/>
    <x v="0"/>
    <s v="PWR-PHYS-ICE"/>
    <d v="2023-01-20T00:00:00"/>
    <d v="2023-01-21T00:00:00"/>
    <d v="2023-01-19T00:00:00"/>
    <n v="25"/>
    <s v="6 x 16 / 7 to 22 West"/>
    <n v="-800"/>
    <n v="-12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0971"/>
    <s v=""/>
    <s v="Buy"/>
    <x v="0"/>
    <s v="4C Market"/>
    <s v=""/>
    <s v="4C"/>
    <n v="202301"/>
    <x v="0"/>
    <s v="PWR-PHYS"/>
    <d v="2023-01-30T00:00:00"/>
    <d v="2023-01-30T00:00:00"/>
    <d v="2023-01-27T00:00:00"/>
    <n v="75"/>
    <s v="6 x 16 / 7 to 22 West"/>
    <n v="-960"/>
    <n v="-12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237"/>
    <s v=""/>
    <s v="Buy"/>
    <x v="0"/>
    <s v="PV Market"/>
    <s v=""/>
    <s v="PV"/>
    <n v="202301"/>
    <x v="0"/>
    <s v="PWR-PHYS"/>
    <d v="2023-01-31T00:00:00"/>
    <d v="2023-01-31T00:00:00"/>
    <d v="2023-01-30T00:00:00"/>
    <n v="50"/>
    <s v="6 x 8 / 1 x 24 West"/>
    <n v="-400"/>
    <n v="-3322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2082"/>
    <s v="Bookout tag 2549561"/>
    <s v="Buy"/>
    <x v="0"/>
    <s v="GON.PAV (PPW) POR/POD"/>
    <s v=""/>
    <s v="Gonder"/>
    <n v="202301"/>
    <x v="0"/>
    <s v="PWR-PHYS"/>
    <d v="2023-01-06T00:00:00"/>
    <d v="2023-01-06T00:00:00"/>
    <d v="2023-02-06T00:00:00"/>
    <n v="1.2916666666666701"/>
    <s v="Custom"/>
    <n v="-31"/>
    <n v="-2821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TENPS - LE"/>
    <n v="2280967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-800"/>
    <n v="-64872"/>
    <n v="149065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-200"/>
    <n v="0"/>
    <n v="149148"/>
    <s v="Internal"/>
    <s v="Purch Pwr-Bookout Trades"/>
    <s v="7_PWR_Actuals_Sim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69"/>
    <x v="1"/>
    <x v="8"/>
    <s v="TRISTAT - LE"/>
    <n v="2278887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16 / 7 to 22 West"/>
    <n v="-400"/>
    <n v="-672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8888"/>
    <s v=""/>
    <s v="Buy"/>
    <x v="0"/>
    <s v="4C Market"/>
    <s v=""/>
    <s v="4C"/>
    <n v="202301"/>
    <x v="0"/>
    <s v="PWR-PHYS"/>
    <d v="2023-01-10T00:00:00"/>
    <d v="2023-01-10T00:00:00"/>
    <d v="2023-01-09T00:00:00"/>
    <n v="25"/>
    <s v="6 x 16 / 7 to 22 West"/>
    <n v="-400"/>
    <n v="-67200"/>
    <n v="149110"/>
    <s v="Internal"/>
    <s v="Purch Pwr-Bookout Trades"/>
    <s v="7_PWR_Actuals_Sim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8892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8 / 1 x 24 West"/>
    <n v="-200"/>
    <n v="-310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108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-400"/>
    <n v="-62000"/>
    <n v="149110"/>
    <s v="Internal"/>
    <s v="Purch Pwr-Bookout Trades"/>
    <s v="7_PWR_Actuals_Sim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203"/>
    <s v=""/>
    <s v="Buy"/>
    <x v="0"/>
    <s v="4C Market"/>
    <s v=""/>
    <s v="4C"/>
    <n v="202301"/>
    <x v="0"/>
    <s v="PWR-PHYS-ICE"/>
    <d v="2023-01-12T00:00:00"/>
    <d v="2023-01-13T00:00:00"/>
    <d v="2023-01-11T00:00:00"/>
    <n v="25"/>
    <s v="6 x 16 / 7 to 22 West"/>
    <n v="-800"/>
    <n v="-1016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407"/>
    <s v=""/>
    <s v="Buy"/>
    <x v="0"/>
    <s v="4C Market"/>
    <s v=""/>
    <s v="4C"/>
    <n v="202301"/>
    <x v="0"/>
    <s v="PWR-PHYS-ICE"/>
    <d v="2023-01-16T00:00:00"/>
    <d v="2023-01-17T00:00:00"/>
    <d v="2023-01-13T00:00:00"/>
    <n v="25"/>
    <s v="6 x 16 / 7 to 22 West"/>
    <n v="-800"/>
    <n v="-1040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UNIPER - LE"/>
    <n v="2278882"/>
    <s v="99219262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-200"/>
    <n v="-28800"/>
    <n v="149210"/>
    <s v="Internal"/>
    <s v="Purch Pwr-Bookout Trades"/>
    <s v="7_PWR_Actuals_Sim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79942"/>
    <s v=""/>
    <s v="Buy"/>
    <x v="0"/>
    <s v="4C Market"/>
    <s v=""/>
    <s v="4C"/>
    <n v="202301"/>
    <x v="0"/>
    <s v="PWR-PHYS"/>
    <d v="2023-01-20T00:00:00"/>
    <d v="2023-01-21T00:00:00"/>
    <d v="2023-01-19T00:00:00"/>
    <n v="9.5416666666666696"/>
    <s v="Custom"/>
    <n v="-458"/>
    <n v="-59540"/>
    <n v="149210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80078"/>
    <s v=""/>
    <s v="Buy"/>
    <x v="0"/>
    <s v="4C Market"/>
    <s v=""/>
    <s v="4C"/>
    <n v="202301"/>
    <x v="0"/>
    <s v="PWR-PHYS"/>
    <d v="2023-01-22T00:00:00"/>
    <d v="2023-01-23T00:00:00"/>
    <d v="2023-01-20T00:00:00"/>
    <n v="16"/>
    <s v="6 x 8 / 1 x 24 West"/>
    <n v="-512"/>
    <n v="-61440"/>
    <n v="149210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VITOL - LE"/>
    <n v="2277698"/>
    <s v=""/>
    <s v="Buy"/>
    <x v="0"/>
    <s v="PV Market"/>
    <s v=""/>
    <s v="PV"/>
    <n v="202301"/>
    <x v="0"/>
    <s v="PWR-PHYS"/>
    <d v="2023-01-01T00:00:00"/>
    <d v="2023-01-03T00:00:00"/>
    <d v="2022-12-30T00:00:00"/>
    <n v="50"/>
    <s v="6 x 8 / 1 x 24 West"/>
    <n v="-2800"/>
    <n v="-292096"/>
    <n v="149234"/>
    <s v="Internal"/>
    <s v="Purch Pwr-Bookout Trades"/>
    <s v="7_PWR_Actuals_Sim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69"/>
    <x v="1"/>
    <x v="8"/>
    <s v="VITOL - LE"/>
    <n v="2279096"/>
    <s v="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-200"/>
    <n v="-29800"/>
    <n v="149234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569"/>
    <x v="1"/>
    <x v="8"/>
    <s v="APS - LE"/>
    <n v="2283856"/>
    <s v=""/>
    <s v="Buy"/>
    <x v="0"/>
    <s v="PV Market"/>
    <s v=""/>
    <s v="PV"/>
    <n v="202302"/>
    <x v="1"/>
    <s v="PWR-PHYS"/>
    <d v="2023-02-20T00:00:00"/>
    <d v="2023-02-21T00:00:00"/>
    <d v="2023-02-17T00:00:00"/>
    <n v="50"/>
    <s v="6 x 8 / 1 x 24 West"/>
    <n v="-800"/>
    <n v="-40800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4130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8 / 1 x 24 West"/>
    <n v="-400"/>
    <n v="-23532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4583"/>
    <s v=""/>
    <s v="Buy"/>
    <x v="0"/>
    <s v="PV Market"/>
    <s v=""/>
    <s v="PV"/>
    <n v="202302"/>
    <x v="1"/>
    <s v="PWR-PHYS"/>
    <d v="2023-02-24T00:00:00"/>
    <d v="2023-02-25T00:00:00"/>
    <d v="2023-02-23T00:00:00"/>
    <n v="50"/>
    <s v="6 x 8 / 1 x 24 West"/>
    <n v="-680"/>
    <n v="-87624.8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BPEC - LE"/>
    <n v="2281915"/>
    <s v="99217321.064414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-800"/>
    <n v="-32000"/>
    <n v="149804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83696"/>
    <s v="99215907.063905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-800"/>
    <n v="-43200"/>
    <n v="149941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1"/>
    <s v="Bookout tag UM214NQ"/>
    <s v="Buy"/>
    <x v="0"/>
    <s v="4C Market"/>
    <s v=""/>
    <s v="4C"/>
    <n v="202302"/>
    <x v="1"/>
    <s v="PWR-PHYS"/>
    <d v="2023-02-15T00:00:00"/>
    <d v="2023-02-15T00:00:00"/>
    <d v="2023-03-14T00:00:00"/>
    <n v="1.2916666666666701"/>
    <s v="Custom"/>
    <n v="-31"/>
    <n v="-1209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3"/>
    <s v="Bookout tag SU22PAZ"/>
    <s v="Buy"/>
    <x v="0"/>
    <s v="4C Market"/>
    <s v=""/>
    <s v="4C"/>
    <n v="202302"/>
    <x v="1"/>
    <s v="PWR-PHYS"/>
    <d v="2023-02-22T00:00:00"/>
    <d v="2023-02-22T00:00:00"/>
    <d v="2023-03-14T00:00:00"/>
    <n v="0.91666666666666696"/>
    <s v="Custom"/>
    <n v="-22"/>
    <n v="-452.32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4"/>
    <s v="Bookout tag FEB24DK"/>
    <s v="Buy"/>
    <x v="0"/>
    <s v="4C Market"/>
    <s v=""/>
    <s v="4C"/>
    <n v="202302"/>
    <x v="1"/>
    <s v="PWR-PHYS"/>
    <d v="2023-02-24T00:00:00"/>
    <d v="2023-02-24T00:00:00"/>
    <d v="2023-03-14T00:00:00"/>
    <n v="4.5416666666666705"/>
    <s v="Custom"/>
    <n v="-109"/>
    <n v="-3045.4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62"/>
    <s v="Bookout tag 0082183"/>
    <s v="Buy"/>
    <x v="0"/>
    <s v="4C Market"/>
    <s v=""/>
    <s v="4C"/>
    <n v="202302"/>
    <x v="1"/>
    <s v="PWR-PHYS"/>
    <d v="2023-02-09T00:00:00"/>
    <d v="2023-02-09T00:00:00"/>
    <d v="2023-03-14T00:00:00"/>
    <n v="0.29166666666666702"/>
    <s v="Custom"/>
    <n v="-7"/>
    <n v="-502.4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6"/>
    <s v="Bookout tag FEB24DK"/>
    <s v="Buy"/>
    <x v="0"/>
    <s v="4C Market"/>
    <s v=""/>
    <s v="4C"/>
    <n v="202302"/>
    <x v="1"/>
    <s v="PWR-PHYS"/>
    <d v="2023-02-25T00:00:00"/>
    <d v="2023-02-25T00:00:00"/>
    <d v="2023-03-17T00:00:00"/>
    <n v="4.25"/>
    <s v="Custom"/>
    <n v="-102"/>
    <n v="-8753.64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8"/>
    <s v="Bookout tags ME01684/ME0203V_x0009_"/>
    <s v="Buy"/>
    <x v="0"/>
    <s v="4C Market"/>
    <s v=""/>
    <s v="4C"/>
    <n v="202302"/>
    <x v="1"/>
    <s v="PWR-PHYS"/>
    <d v="2023-02-03T00:00:00"/>
    <d v="2023-02-03T00:00:00"/>
    <d v="2023-03-17T00:00:00"/>
    <n v="0.20833333333333301"/>
    <s v="Custom"/>
    <n v="-5"/>
    <n v="-300.08999999999997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9"/>
    <s v="Bookout tag ME0203X_x0009__x0009_"/>
    <s v="Buy"/>
    <x v="0"/>
    <s v="4C Market"/>
    <s v=""/>
    <s v="4C"/>
    <n v="202302"/>
    <x v="1"/>
    <s v="PWR-PHYS"/>
    <d v="2023-02-03T00:00:00"/>
    <d v="2023-02-04T00:00:00"/>
    <d v="2023-03-17T00:00:00"/>
    <n v="3.0208333333333295"/>
    <s v="Custom"/>
    <n v="-145"/>
    <n v="-8521.5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12"/>
    <s v="Bookout tag ME0203V"/>
    <s v="Buy"/>
    <x v="0"/>
    <s v="4C Market"/>
    <s v=""/>
    <s v="4C"/>
    <n v="202302"/>
    <x v="1"/>
    <s v="PWR-PHYS"/>
    <d v="2023-02-04T00:00:00"/>
    <d v="2023-02-04T00:00:00"/>
    <d v="2023-03-17T00:00:00"/>
    <n v="0.5"/>
    <s v="Custom"/>
    <n v="-12"/>
    <n v="-694.8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14"/>
    <s v="Bookout tag WEST742"/>
    <s v="Buy"/>
    <x v="0"/>
    <s v="4C Market"/>
    <s v=""/>
    <s v="4C"/>
    <n v="202302"/>
    <x v="1"/>
    <s v="PWR-PHYS"/>
    <d v="2023-02-06T00:00:00"/>
    <d v="2023-02-06T00:00:00"/>
    <d v="2023-03-17T00:00:00"/>
    <n v="0.16666666666666699"/>
    <s v="Custom"/>
    <n v="-4"/>
    <n v="-165.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44"/>
    <s v="PCI Deal Key 413654"/>
    <s v="Buy"/>
    <x v="0"/>
    <s v="FOURCORNE345 (AZPS) POR/POD"/>
    <s v=""/>
    <s v="AZPS"/>
    <n v="202302"/>
    <x v="1"/>
    <s v="PWR-PHYS"/>
    <d v="2023-02-09T00:00:00"/>
    <d v="2023-02-09T00:00:00"/>
    <d v="2023-03-17T00:00:00"/>
    <n v="0"/>
    <s v="Custom"/>
    <n v="-56"/>
    <n v="-3381.8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70"/>
    <s v="PCI Deal Key 413662"/>
    <s v="Buy"/>
    <x v="0"/>
    <s v="FOURCORNE345 (AZPS) POR/POD"/>
    <s v=""/>
    <s v="AZPS"/>
    <n v="202302"/>
    <x v="1"/>
    <s v="PWR-PHYS"/>
    <d v="2023-02-18T00:00:00"/>
    <d v="2023-02-18T00:00:00"/>
    <d v="2023-03-17T00:00:00"/>
    <n v="0"/>
    <s v="Custom"/>
    <n v="-59"/>
    <n v="-3344.12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77"/>
    <s v="PCI Deal Key 413666"/>
    <s v="Buy"/>
    <x v="0"/>
    <s v="FOURCORNE345 (AZPS) POR/POD"/>
    <s v=""/>
    <s v="AZPS"/>
    <n v="202302"/>
    <x v="1"/>
    <s v="PWR-PHYS"/>
    <d v="2023-02-24T00:00:00"/>
    <d v="2023-02-24T00:00:00"/>
    <d v="2023-03-17T00:00:00"/>
    <n v="0"/>
    <s v="Custom"/>
    <n v="-18"/>
    <n v="-2192.9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248"/>
    <s v="PCI Deal Key 413696"/>
    <s v="Buy"/>
    <x v="0"/>
    <s v="FOURCORNE345 (AZPS) POR/POD"/>
    <s v=""/>
    <s v="AZPS"/>
    <n v="202302"/>
    <x v="1"/>
    <s v="PWR-PHYS"/>
    <d v="2023-02-25T00:00:00"/>
    <d v="2023-02-25T00:00:00"/>
    <d v="2023-03-17T00:00:00"/>
    <n v="0"/>
    <s v="Custom"/>
    <n v="-1"/>
    <n v="-113.8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81477"/>
    <s v="99218624.07014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-200"/>
    <n v="-20800"/>
    <n v="149640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3490"/>
    <s v="99219782.07120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-400"/>
    <n v="-31900"/>
    <n v="149640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ELPASO - LE"/>
    <n v="2281811"/>
    <s v="99215573.063444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-400"/>
    <n v="-19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1916"/>
    <s v="99217338.064417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-800"/>
    <n v="-320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310"/>
    <s v="99219068.07081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-200"/>
    <n v="-10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990"/>
    <s v="99219424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993"/>
    <s v="99219787.072102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4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4765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-800"/>
    <n v="-678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84767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-800"/>
    <n v="-678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84769"/>
    <s v=""/>
    <s v="Buy"/>
    <x v="0"/>
    <s v="PV Market"/>
    <s v=""/>
    <s v="PV"/>
    <n v="202302"/>
    <x v="1"/>
    <s v="PWR-PHYS"/>
    <d v="2023-02-26T00:00:00"/>
    <d v="2023-02-27T00:00:00"/>
    <d v="2023-02-24T00:00:00"/>
    <n v="25"/>
    <s v="6 x 8 / 1 x 24 West"/>
    <n v="-800"/>
    <n v="-686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569"/>
    <x v="1"/>
    <x v="8"/>
    <s v="GUZMAN - LE"/>
    <n v="2282288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16 / 7 to 22 West"/>
    <n v="-560"/>
    <n v="-24679.20000000000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2289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8 / 1 x 24 West"/>
    <n v="-280"/>
    <n v="-14599.2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2304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16 / 7 to 22 West"/>
    <n v="-400"/>
    <n v="-21200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82557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8 / 1 x 24 West"/>
    <n v="-560"/>
    <n v="-27916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187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16 / 7 to 22 West"/>
    <n v="-560"/>
    <n v="-27372.799999999999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188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8 / 1 x 24 West"/>
    <n v="-277"/>
    <n v="-15326.4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339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16 / 7 to 22 West"/>
    <n v="-160"/>
    <n v="-7680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340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8 / 1 x 24 West"/>
    <n v="-276"/>
    <n v="-15260.04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4131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16 / 7 to 22 West"/>
    <n v="-560"/>
    <n v="-32832.800000000003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4132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8 / 1 x 24 West"/>
    <n v="-280"/>
    <n v="-16892.40000000000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12923"/>
    <s v=""/>
    <s v="Buy"/>
    <x v="0"/>
    <s v="MIDC Market"/>
    <s v=""/>
    <s v="MIDC"/>
    <n v="202302"/>
    <x v="1"/>
    <s v="PWR-PHYS"/>
    <d v="2023-01-01T00:00:00"/>
    <d v="2023-03-31T00:00:00"/>
    <d v="2021-09-22T00:00:00"/>
    <n v="25"/>
    <s v="6 x 16 / 7 to 22 West"/>
    <n v="-2800"/>
    <n v="-1568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5175"/>
    <s v=""/>
    <s v="Buy"/>
    <x v="0"/>
    <s v="COB Market"/>
    <s v=""/>
    <s v="COB"/>
    <n v="202302"/>
    <x v="1"/>
    <s v="PWR-PHYS"/>
    <d v="2023-01-01T00:00:00"/>
    <d v="2023-03-31T00:00:00"/>
    <d v="2022-09-29T00:00:00"/>
    <n v="50"/>
    <s v="6 x 16 / 7 to 22 West"/>
    <n v="-800"/>
    <n v="-780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73831"/>
    <s v=""/>
    <s v="Buy"/>
    <x v="0"/>
    <s v="COB Market"/>
    <s v=""/>
    <s v="COB"/>
    <n v="202302"/>
    <x v="1"/>
    <s v="PWR-PHYS"/>
    <d v="2023-01-01T00:00:00"/>
    <d v="2023-03-31T00:00:00"/>
    <d v="2022-12-02T00:00:00"/>
    <n v="25"/>
    <s v="6 x 8 / 1 x 24 West"/>
    <n v="-200"/>
    <n v="-196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475"/>
    <s v="99218574.07013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-200"/>
    <n v="-20800"/>
    <n v="149805"/>
    <s v="Internal"/>
    <s v="Purch Pwr-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81661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16 / 7 to 22 West"/>
    <n v="-960"/>
    <n v="-181507.20000000001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1662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8 / 1 x 24 West"/>
    <n v="-480"/>
    <n v="-81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1799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16 / 7 to 22 West"/>
    <n v="-1920"/>
    <n v="-15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800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8 / 1 x 24 West"/>
    <n v="-1200"/>
    <n v="-9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06"/>
    <s v=""/>
    <s v="Buy"/>
    <x v="0"/>
    <s v="4C Market"/>
    <s v=""/>
    <s v="4C"/>
    <n v="202302"/>
    <x v="1"/>
    <s v="PWR-PHYS"/>
    <d v="2023-02-06T00:00:00"/>
    <d v="2023-02-06T00:00:00"/>
    <d v="2023-02-03T00:00:00"/>
    <n v="75"/>
    <s v="6 x 16 / 7 to 22 West"/>
    <n v="-960"/>
    <n v="-48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07"/>
    <s v=""/>
    <s v="Buy"/>
    <x v="0"/>
    <s v="4C Market"/>
    <s v=""/>
    <s v="4C"/>
    <n v="202302"/>
    <x v="1"/>
    <s v="PWR-PHYS"/>
    <d v="2023-02-05T00:00:00"/>
    <d v="2023-02-06T00:00:00"/>
    <d v="2023-02-03T00:00:00"/>
    <n v="75"/>
    <s v="6 x 8 / 1 x 24 West"/>
    <n v="-2325"/>
    <n v="-11625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22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-9"/>
    <n v="-36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23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-43"/>
    <n v="-172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060"/>
    <s v="99222099.071748:020623.B"/>
    <s v="Buy"/>
    <x v="0"/>
    <s v="PV Market"/>
    <s v=""/>
    <s v="PV"/>
    <n v="202302"/>
    <x v="1"/>
    <s v="PWR-PHYS-ICE"/>
    <d v="2023-02-07T00:00:00"/>
    <d v="2023-02-07T00:00:00"/>
    <d v="2023-02-06T00:00:00"/>
    <n v="25"/>
    <s v="6 x 8 / 1 x 24 West"/>
    <n v="-125"/>
    <n v="-525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296"/>
    <s v=""/>
    <s v="Buy"/>
    <x v="0"/>
    <s v="MONA Market"/>
    <s v=""/>
    <s v="MONA"/>
    <n v="202302"/>
    <x v="1"/>
    <s v="PWR-PHYS"/>
    <d v="2023-02-09T00:00:00"/>
    <d v="2023-02-09T00:00:00"/>
    <d v="2023-02-08T00:00:00"/>
    <n v="25"/>
    <s v="6 x 16 / 7 to 22 West"/>
    <n v="-36"/>
    <n v="-198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298"/>
    <s v=""/>
    <s v="Buy"/>
    <x v="0"/>
    <s v="MONA Market"/>
    <s v=""/>
    <s v="MONA"/>
    <n v="202302"/>
    <x v="1"/>
    <s v="PWR-PHYS-ICE"/>
    <d v="2023-02-09T00:00:00"/>
    <d v="2023-02-09T00:00:00"/>
    <d v="2023-02-08T00:00:00"/>
    <n v="25"/>
    <s v="6 x 8 / 1 x 24 West"/>
    <n v="-22"/>
    <n v="-1144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300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8 / 1 x 24 West"/>
    <n v="-200"/>
    <n v="-11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307"/>
    <s v="99218448.07022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-200"/>
    <n v="-10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564"/>
    <s v="99220069.071146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20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991"/>
    <s v="99219423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995"/>
    <s v="99220269.072529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197"/>
    <s v="99219472.072306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-200"/>
    <n v="-10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198"/>
    <s v="99219556.072350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-200"/>
    <n v="-10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50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16 / 7 to 22 West"/>
    <n v="-12"/>
    <n v="-78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51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8 / 1 x 24 West"/>
    <n v="-21"/>
    <n v="-136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60"/>
    <s v="99214114.06241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0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480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-35"/>
    <n v="-245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481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8 / 1 x 24 West"/>
    <n v="-6"/>
    <n v="-42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694"/>
    <s v=""/>
    <s v="Buy"/>
    <x v="0"/>
    <s v="4C Market"/>
    <s v=""/>
    <s v="4C"/>
    <n v="202302"/>
    <x v="1"/>
    <s v="PWR-PHYS"/>
    <d v="2023-02-18T00:00:00"/>
    <d v="2023-02-18T00:00:00"/>
    <d v="2023-02-16T00:00:00"/>
    <n v="25"/>
    <s v="6 x 16 / 7 to 22 West"/>
    <n v="-400"/>
    <n v="-20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695"/>
    <s v="99215804.063826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-800"/>
    <n v="-4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605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4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770"/>
    <s v="99219669.070831:022423.B"/>
    <s v="Buy"/>
    <x v="0"/>
    <s v="PV Market"/>
    <s v=""/>
    <s v="PV"/>
    <n v="202302"/>
    <x v="1"/>
    <s v="PWR-PHYS-ICE"/>
    <d v="2023-02-26T00:00:00"/>
    <d v="2023-02-27T00:00:00"/>
    <d v="2023-02-24T00:00:00"/>
    <n v="25"/>
    <s v="6 x 8 / 1 x 24 West"/>
    <n v="-800"/>
    <n v="-68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969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16 / 7 to 22 West"/>
    <n v="-49"/>
    <n v="-392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86627"/>
    <s v="Bookout tag ME0204N"/>
    <s v="Buy"/>
    <x v="0"/>
    <s v="4C Market"/>
    <s v=""/>
    <s v="4C"/>
    <n v="202302"/>
    <x v="1"/>
    <s v="PWR-PHYS"/>
    <d v="2023-02-03T00:00:00"/>
    <d v="2023-02-04T00:00:00"/>
    <d v="2023-03-15T00:00:00"/>
    <n v="0.33333333333333298"/>
    <s v="Custom"/>
    <n v="-16"/>
    <n v="-1078.79"/>
    <n v="149936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6629"/>
    <s v="Bookout tags ME0225G/ME02125"/>
    <s v="Buy"/>
    <x v="0"/>
    <s v="4C Market"/>
    <s v=""/>
    <s v="4C"/>
    <n v="202302"/>
    <x v="1"/>
    <s v="PWR-PHYS"/>
    <d v="2023-02-24T00:00:00"/>
    <d v="2023-02-25T00:00:00"/>
    <d v="2023-03-15T00:00:00"/>
    <n v="0.64583333333333304"/>
    <s v="Custom"/>
    <n v="-31"/>
    <n v="-4087.66"/>
    <n v="149936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69"/>
    <x v="1"/>
    <x v="8"/>
    <s v="PNM - LE"/>
    <n v="2282175"/>
    <s v=""/>
    <s v="Buy"/>
    <x v="0"/>
    <s v="4C Market"/>
    <s v=""/>
    <s v="4C"/>
    <n v="202302"/>
    <x v="1"/>
    <s v="PWR-PHYS"/>
    <d v="2023-02-08T00:00:00"/>
    <d v="2023-02-08T00:00:00"/>
    <d v="2023-02-07T00:00:00"/>
    <n v="25"/>
    <s v="6 x 16 / 7 to 22 West"/>
    <n v="-400"/>
    <n v="-192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3359"/>
    <s v=""/>
    <s v="Buy"/>
    <x v="0"/>
    <s v="4C Market"/>
    <s v=""/>
    <s v="4C"/>
    <n v="202302"/>
    <x v="1"/>
    <s v="PWR-PHYS"/>
    <d v="2023-02-15T00:00:00"/>
    <d v="2023-02-15T00:00:00"/>
    <d v="2023-02-14T00:00:00"/>
    <n v="50"/>
    <s v="6 x 16 / 7 to 22 West"/>
    <n v="-800"/>
    <n v="-440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373"/>
    <s v=""/>
    <s v="Buy"/>
    <x v="0"/>
    <s v="4C Market"/>
    <s v=""/>
    <s v="4C"/>
    <n v="202302"/>
    <x v="1"/>
    <s v="PWR-PHYS"/>
    <d v="2023-02-23T00:00:00"/>
    <d v="2023-02-23T00:00:00"/>
    <d v="2023-02-22T00:00:00"/>
    <n v="25"/>
    <s v="6 x 16 / 7 to 22 West"/>
    <n v="-400"/>
    <n v="-392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603"/>
    <s v="99221395.071355:022323.B"/>
    <s v="Buy"/>
    <x v="0"/>
    <s v="4C Market"/>
    <s v=""/>
    <s v="4C"/>
    <n v="202302"/>
    <x v="1"/>
    <s v="PWR-PHYS-ICE"/>
    <d v="2023-02-24T00:00:00"/>
    <d v="2023-02-25T00:00:00"/>
    <d v="2023-02-23T00:00:00"/>
    <n v="25"/>
    <s v="6 x 16 / 7 to 22 West"/>
    <n v="-320"/>
    <n v="-44800"/>
    <n v="149966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604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2000"/>
    <n v="149966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763"/>
    <s v=""/>
    <s v="Buy"/>
    <x v="0"/>
    <s v="4C Market"/>
    <s v=""/>
    <s v="4C"/>
    <n v="202302"/>
    <x v="1"/>
    <s v="PWR-PHYS"/>
    <d v="2023-02-27T00:00:00"/>
    <d v="2023-02-27T00:00:00"/>
    <d v="2023-02-24T00:00:00"/>
    <n v="25"/>
    <s v="6 x 16 / 7 to 22 West"/>
    <n v="-400"/>
    <n v="-418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SCO - LE"/>
    <n v="2282172"/>
    <s v="99220236.072911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-200"/>
    <n v="-98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3484"/>
    <s v="99217032.065233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-400"/>
    <n v="-2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3485"/>
    <s v="99217042.065235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-400"/>
    <n v="-2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4394"/>
    <s v="99225482.075222:022223.B"/>
    <s v="Buy"/>
    <x v="0"/>
    <s v="PV Market"/>
    <s v=""/>
    <s v="PV"/>
    <n v="202302"/>
    <x v="1"/>
    <s v="PWR-PHYS-ICE"/>
    <d v="2023-02-23T00:00:00"/>
    <d v="2023-02-23T00:00:00"/>
    <d v="2023-02-22T00:00:00"/>
    <n v="50"/>
    <s v="6 x 8 / 1 x 24 West"/>
    <n v="-400"/>
    <n v="-32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E - LE"/>
    <n v="2283501"/>
    <s v="99220143.0714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-400"/>
    <n v="-32000"/>
    <n v="149948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4780"/>
    <s v="99223640.075154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-400"/>
    <n v="-46000"/>
    <n v="149948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80"/>
    <s v=""/>
    <s v="Buy"/>
    <x v="0"/>
    <s v="MIDC Market"/>
    <s v=""/>
    <s v="MIDC"/>
    <n v="202302"/>
    <x v="1"/>
    <s v="PWR-PHYS"/>
    <d v="2023-01-01T00:00:00"/>
    <d v="2023-03-31T00:00:00"/>
    <d v="2022-07-06T00:00:00"/>
    <n v="25"/>
    <s v="6 x 16 / 7 to 22 West"/>
    <n v="-5600"/>
    <n v="-46480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2"/>
    <x v="1"/>
    <s v="PWR-PHYS"/>
    <d v="2023-01-01T00:00:00"/>
    <d v="2023-03-31T00:00:00"/>
    <d v="2022-11-18T00:00:00"/>
    <n v="25"/>
    <s v="6 x 8 / 1 x 24 West"/>
    <n v="-5534"/>
    <n v="-358092.53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2"/>
    <x v="1"/>
    <s v="PWR-PHYS"/>
    <d v="2023-01-01T00:00:00"/>
    <d v="2023-03-31T00:00:00"/>
    <d v="2022-11-29T00:00:00"/>
    <n v="25"/>
    <s v="6 x 8 / 1 x 24 West"/>
    <n v="-5733"/>
    <n v="-372420.61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1473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-400"/>
    <n v="-4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484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-400"/>
    <n v="-44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809"/>
    <s v="99214917.063119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-400"/>
    <n v="-188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061"/>
    <s v=""/>
    <s v="Buy"/>
    <x v="0"/>
    <s v="GON.PAV (PPW) POR/POD"/>
    <s v=""/>
    <s v="Gonder"/>
    <n v="202302"/>
    <x v="1"/>
    <s v="PWR-PHYS"/>
    <d v="2023-02-07T00:00:00"/>
    <d v="2023-02-07T00:00:00"/>
    <d v="2023-02-06T00:00:00"/>
    <n v="3.6666666666666696"/>
    <s v="Custom"/>
    <n v="-88"/>
    <n v="-4752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327"/>
    <s v=""/>
    <s v="Buy"/>
    <x v="0"/>
    <s v="REDB (PPW) POR/POD"/>
    <s v=""/>
    <s v="NUB"/>
    <n v="202302"/>
    <x v="1"/>
    <s v="PWR-PHYS"/>
    <d v="2023-02-09T00:00:00"/>
    <d v="2023-02-09T00:00:00"/>
    <d v="2023-02-08T00:00:00"/>
    <n v="10.0833333333333"/>
    <s v="Custom"/>
    <n v="-240"/>
    <n v="-156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6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-320"/>
    <n v="-1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71"/>
    <s v=""/>
    <s v="Buy"/>
    <x v="0"/>
    <s v="4C Market"/>
    <s v=""/>
    <s v="4C"/>
    <n v="202302"/>
    <x v="1"/>
    <s v="PWR-PHYS-ICE"/>
    <d v="2023-02-10T00:00:00"/>
    <d v="2023-02-11T00:00:00"/>
    <d v="2023-02-09T00:00:00"/>
    <n v="25"/>
    <s v="6 x 8 / 1 x 24 West"/>
    <n v="-400"/>
    <n v="-20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9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-1600"/>
    <n v="-72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91"/>
    <s v="99223787.075549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-800"/>
    <n v="-484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377"/>
    <s v="99222401.073610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-400"/>
    <n v="-314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03"/>
    <s v="99220236.071524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-800"/>
    <n v="-6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04"/>
    <s v="99220244.071526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-800"/>
    <n v="-6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11"/>
    <s v=""/>
    <s v="Buy"/>
    <x v="0"/>
    <s v="4C Market"/>
    <s v=""/>
    <s v="4C"/>
    <n v="202302"/>
    <x v="1"/>
    <s v="PWR-PHYS"/>
    <d v="2023-02-16T00:00:00"/>
    <d v="2023-02-17T00:00:00"/>
    <d v="2023-02-15T00:00:00"/>
    <n v="50"/>
    <s v="6 x 16 / 7 to 22 West"/>
    <n v="-1600"/>
    <n v="-132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157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-320"/>
    <n v="-2144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596"/>
    <s v=""/>
    <s v="Buy"/>
    <x v="0"/>
    <s v="4C Market"/>
    <s v=""/>
    <s v="4C"/>
    <n v="202302"/>
    <x v="1"/>
    <s v="PWR-PHYS"/>
    <d v="2023-02-24T00:00:00"/>
    <d v="2023-02-25T00:00:00"/>
    <d v="2023-02-23T00:00:00"/>
    <n v="50"/>
    <s v="6 x 16 / 7 to 22 West"/>
    <n v="-1498"/>
    <n v="-26215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606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4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608"/>
    <s v="99223695.07361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-400"/>
    <n v="-70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RP - LE"/>
    <n v="2282563"/>
    <s v="99220061.071143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96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2568"/>
    <s v="99221774.07244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88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2569"/>
    <s v="99221816.07250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92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4602"/>
    <s v=""/>
    <s v="Buy"/>
    <x v="0"/>
    <s v="PV Market"/>
    <s v=""/>
    <s v="PV"/>
    <n v="202302"/>
    <x v="1"/>
    <s v="PWR-PHYS"/>
    <d v="2023-02-24T00:00:00"/>
    <d v="2023-02-25T00:00:00"/>
    <d v="2023-02-23T00:00:00"/>
    <n v="100"/>
    <s v="6 x 8 / 1 x 24 West"/>
    <n v="-120"/>
    <n v="-16200"/>
    <n v="149642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MU - LE"/>
    <n v="2281452"/>
    <s v="99215325.06432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-400"/>
    <n v="-42000"/>
    <n v="149645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82065"/>
    <s v=""/>
    <s v="Buy"/>
    <x v="0"/>
    <s v="PV Market"/>
    <s v=""/>
    <s v="PV"/>
    <n v="202302"/>
    <x v="1"/>
    <s v="PWR-PHYS"/>
    <d v="2023-02-07T00:00:00"/>
    <d v="2023-02-07T00:00:00"/>
    <d v="2023-02-06T00:00:00"/>
    <n v="25"/>
    <s v="6 x 8 / 1 x 24 West"/>
    <n v="-200"/>
    <n v="-9400"/>
    <n v="149670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2173"/>
    <s v="99220519.073216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-200"/>
    <n v="-10400"/>
    <n v="14967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4393"/>
    <s v="99225457.07521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8 / 1 x 24 West"/>
    <n v="-200"/>
    <n v="-16000"/>
    <n v="14967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UNIPER - LE"/>
    <n v="2281474"/>
    <s v=""/>
    <s v="Buy"/>
    <x v="0"/>
    <s v="4C Market"/>
    <s v=""/>
    <s v="4C"/>
    <n v="202302"/>
    <x v="1"/>
    <s v="PWR-PHYS"/>
    <d v="2023-02-01T00:00:00"/>
    <d v="2023-02-01T00:00:00"/>
    <d v="2023-01-31T00:00:00"/>
    <n v="2.0833333333333299"/>
    <s v="Custom"/>
    <n v="-50"/>
    <n v="-5000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82171"/>
    <s v=""/>
    <s v="Buy"/>
    <x v="0"/>
    <s v="4C Market"/>
    <s v=""/>
    <s v="4C"/>
    <n v="202302"/>
    <x v="1"/>
    <s v="PWR-PHYS"/>
    <d v="2023-02-08T00:00:00"/>
    <d v="2023-02-08T00:00:00"/>
    <d v="2023-02-07T00:00:00"/>
    <n v="23"/>
    <s v="6 x 16 / 7 to 22 West"/>
    <n v="-368"/>
    <n v="-14628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179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16 / 7 to 22 West"/>
    <n v="-400"/>
    <n v="-19952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181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8 / 1 x 24 West"/>
    <n v="-200"/>
    <n v="-11266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338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8 / 1 x 24 West"/>
    <n v="-48"/>
    <n v="-2653.92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138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16 / 7 to 22 West"/>
    <n v="-80"/>
    <n v="-4690.3999999999996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139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8 / 1 x 24 West"/>
    <n v="-40"/>
    <n v="-2413.1999999999998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771"/>
    <s v=""/>
    <s v="Buy"/>
    <x v="0"/>
    <s v="4C Market"/>
    <s v=""/>
    <s v="4C"/>
    <n v="202302"/>
    <x v="1"/>
    <s v="PWR-PHYS"/>
    <d v="2023-02-27T00:00:00"/>
    <d v="2023-02-27T00:00:00"/>
    <d v="2023-02-24T00:00:00"/>
    <n v="8"/>
    <s v="6 x 16 / 7 to 22 West"/>
    <n v="-128"/>
    <n v="-13184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VITOL - LE"/>
    <n v="2283365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2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3366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336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8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APS - LE"/>
    <n v="2285855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-200"/>
    <n v="-1835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5969"/>
    <s v="99213002.063033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5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5972"/>
    <s v="99213097.0631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7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5973"/>
    <s v="99213112.06310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7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6046"/>
    <s v=""/>
    <s v="Buy"/>
    <x v="0"/>
    <s v="PV Market"/>
    <s v=""/>
    <s v="PV"/>
    <n v="202303"/>
    <x v="2"/>
    <s v="PWR-PHYS"/>
    <d v="2023-03-10T00:00:00"/>
    <d v="2023-03-11T00:00:00"/>
    <d v="2023-03-09T00:00:00"/>
    <n v="100"/>
    <s v="6 x 8 / 1 x 24 West"/>
    <n v="-1600"/>
    <n v="-100016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6530"/>
    <s v="99216445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8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6614"/>
    <s v=""/>
    <s v="Buy"/>
    <x v="0"/>
    <s v="PV Market"/>
    <s v=""/>
    <s v="PV"/>
    <n v="202303"/>
    <x v="2"/>
    <s v="PWR-PHYS"/>
    <d v="2023-03-16T00:00:00"/>
    <d v="2023-03-16T00:00:00"/>
    <d v="2023-03-15T00:00:00"/>
    <n v="100"/>
    <s v="6 x 8 / 1 x 24 West"/>
    <n v="-200"/>
    <n v="-1330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6955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5872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7354"/>
    <s v=""/>
    <s v="Buy"/>
    <x v="0"/>
    <s v="PV Market"/>
    <s v=""/>
    <s v="PV"/>
    <n v="202303"/>
    <x v="2"/>
    <s v="PWR-PHYS"/>
    <d v="2023-03-21T00:00:00"/>
    <d v="2023-03-21T00:00:00"/>
    <d v="2023-03-20T00:00:00"/>
    <n v="150"/>
    <s v="6 x 8 / 1 x 24 West"/>
    <n v="-1200"/>
    <n v="-97476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8430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-200"/>
    <n v="-1358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BPEC - LE"/>
    <n v="2285968"/>
    <s v="99212991.06303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400"/>
    <n v="150434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85938"/>
    <s v="PCI Deal Key 403906"/>
    <s v="Buy"/>
    <x v="0"/>
    <s v="FOURCORNE345 (AZPS) POR/POD"/>
    <s v=""/>
    <s v="AZPS"/>
    <n v="202303"/>
    <x v="2"/>
    <s v="PWR-PHYS"/>
    <d v="2023-03-07T00:00:00"/>
    <d v="2023-03-07T00:00:00"/>
    <d v="2023-03-07T00:00:00"/>
    <n v="25"/>
    <s v="Custom"/>
    <n v="-25"/>
    <n v="-1000"/>
    <n v="150478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-800"/>
    <n v="-32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99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40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997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40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90695"/>
    <s v="PCI Deal Key 437114"/>
    <s v="Buy"/>
    <x v="0"/>
    <s v="FOURCORNE345 (AZPS) POR/POD"/>
    <s v=""/>
    <s v="AZPS"/>
    <n v="202303"/>
    <x v="2"/>
    <s v="PWR-PHYS"/>
    <d v="2023-03-02T00:00:00"/>
    <d v="2023-03-02T00:00:00"/>
    <d v="2023-04-17T00:00:00"/>
    <n v="0"/>
    <s v="Custom"/>
    <n v="-49"/>
    <n v="-4410"/>
    <n v="150478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85547"/>
    <s v="99219850.071857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5548"/>
    <s v="99219888.071922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5549"/>
    <s v="99219977.072019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80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EDFTRADE - LE"/>
    <n v="2285084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-400"/>
    <n v="-38840"/>
    <n v="0"/>
    <s v="Internal"/>
    <s v="Purch Pwr-Bookout Trades"/>
    <s v="7_PWR_Actuals_Sim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"/>
    <s v="PALO VERDE"/>
    <s v="ICE"/>
  </r>
  <r>
    <n v="569"/>
    <x v="1"/>
    <x v="8"/>
    <s v="EDFTRADE - LE"/>
    <n v="2285302"/>
    <s v=""/>
    <s v="Buy"/>
    <x v="0"/>
    <s v="PV Market"/>
    <s v=""/>
    <s v="PV"/>
    <n v="202303"/>
    <x v="2"/>
    <s v="PWR-PHYS"/>
    <d v="2023-03-02T00:00:00"/>
    <d v="2023-03-02T00:00:00"/>
    <d v="2023-03-01T00:00:00"/>
    <n v="50"/>
    <s v="6 x 8 / 1 x 24 West"/>
    <n v="-400"/>
    <n v="-44056"/>
    <n v="0"/>
    <s v="Internal"/>
    <s v="Purch Pwr-Bookout Trades"/>
    <s v="7_PWR_Actuals_Sim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"/>
    <s v="PALO VERDE"/>
    <s v="ICE"/>
  </r>
  <r>
    <n v="569"/>
    <x v="1"/>
    <x v="8"/>
    <s v="ELPASO - LE"/>
    <n v="2285098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-400"/>
    <n v="-38640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322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8 / 1 x 24 West"/>
    <n v="-200"/>
    <n v="-2222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515"/>
    <s v=""/>
    <s v="Buy"/>
    <x v="0"/>
    <s v="PV Market"/>
    <s v=""/>
    <s v="PV"/>
    <n v="202303"/>
    <x v="2"/>
    <s v="PWR-PHYS"/>
    <d v="2023-03-05T00:00:00"/>
    <d v="2023-03-06T00:00:00"/>
    <d v="2023-03-03T00:00:00"/>
    <n v="25"/>
    <s v="6 x 8 / 1 x 24 West"/>
    <n v="-800"/>
    <n v="-66624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866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8 / 1 x 24 West"/>
    <n v="-400"/>
    <n v="-36716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875"/>
    <s v="99214346.0641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-200"/>
    <n v="-177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5877"/>
    <s v="99214434.064204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-200"/>
    <n v="-184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6122"/>
    <s v=""/>
    <s v="Buy"/>
    <x v="0"/>
    <s v="PV Market"/>
    <s v=""/>
    <s v="PV"/>
    <n v="202303"/>
    <x v="2"/>
    <s v="PWR-PHYS"/>
    <d v="2023-03-12T00:00:00"/>
    <d v="2023-03-13T00:00:00"/>
    <d v="2023-03-10T00:00:00"/>
    <n v="50"/>
    <s v="6 x 8 / 1 x 24 West"/>
    <n v="-1550"/>
    <n v="-75424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6671"/>
    <s v="99220039.07411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2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7600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1"/>
    <s v=""/>
    <s v="Buy"/>
    <x v="0"/>
    <s v="PV Market"/>
    <s v=""/>
    <s v="PV"/>
    <n v="202303"/>
    <x v="2"/>
    <s v="PWR-PHYS"/>
    <d v="2023-03-22T00:00:00"/>
    <d v="2023-03-22T00:00:00"/>
    <d v="2023-03-21T00:00:00"/>
    <n v="50"/>
    <s v="6 x 8 / 1 x 24 West"/>
    <n v="-400"/>
    <n v="-27076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3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4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8330"/>
    <s v=""/>
    <s v="Buy"/>
    <x v="0"/>
    <s v="PV Market"/>
    <s v=""/>
    <s v="PV"/>
    <n v="202303"/>
    <x v="2"/>
    <s v="PWR-PHYS"/>
    <d v="2023-03-28T00:00:00"/>
    <d v="2023-03-28T00:00:00"/>
    <d v="2023-03-27T00:00:00"/>
    <n v="50"/>
    <s v="6 x 8 / 1 x 24 West"/>
    <n v="-390"/>
    <n v="-26570.7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WEB - LE"/>
    <n v="2287851"/>
    <s v="99223875.08343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800"/>
    <n v="-38800"/>
    <n v="150481"/>
    <s v="Internal"/>
    <s v="Purch Pwr-Bookout Trades"/>
    <s v="7_PWR_Actuals_Sim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569"/>
    <x v="1"/>
    <x v="8"/>
    <s v="GUZMAN - LE"/>
    <n v="2285751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8 / 1 x 24 West"/>
    <n v="-120"/>
    <n v="-10912.8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PALO VERDE"/>
    <s v="ICE"/>
  </r>
  <r>
    <n v="569"/>
    <x v="1"/>
    <x v="8"/>
    <s v="GUZMAN - LE"/>
    <n v="2286653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16 / 7 to 22 West"/>
    <n v="-160"/>
    <n v="-1296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7749"/>
    <s v=""/>
    <s v="Buy"/>
    <x v="0"/>
    <s v="4C Market"/>
    <s v=""/>
    <s v="4C"/>
    <n v="202303"/>
    <x v="2"/>
    <s v="PWR-PHYS"/>
    <d v="2023-03-23T00:00:00"/>
    <d v="2023-03-23T00:00:00"/>
    <d v="2023-03-22T00:00:00"/>
    <n v="25"/>
    <s v="6 x 16 / 7 to 22 West"/>
    <n v="-400"/>
    <n v="-208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49"/>
    <s v=""/>
    <s v="Buy"/>
    <x v="0"/>
    <s v="4C Market"/>
    <s v=""/>
    <s v="4C"/>
    <n v="202303"/>
    <x v="2"/>
    <s v="PWR-PHYS"/>
    <d v="2023-03-29T00:00:00"/>
    <d v="2023-03-29T00:00:00"/>
    <d v="2023-03-28T00:00:00"/>
    <n v="10"/>
    <s v="6 x 16 / 7 to 22 West"/>
    <n v="-160"/>
    <n v="-88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54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-400"/>
    <n v="-220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59"/>
    <s v=""/>
    <s v="Buy"/>
    <x v="0"/>
    <s v="4C Market"/>
    <s v=""/>
    <s v="4C"/>
    <n v="202303"/>
    <x v="2"/>
    <s v="PWR-PHYS"/>
    <d v="2023-03-29T00:00:00"/>
    <d v="2023-03-29T00:00:00"/>
    <d v="2023-03-28T00:00:00"/>
    <n v="35"/>
    <s v="6 x 8 / 1 x 24 West"/>
    <n v="-280"/>
    <n v="-1876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IBERDRO - LE"/>
    <n v="2212923"/>
    <s v=""/>
    <s v="Buy"/>
    <x v="0"/>
    <s v="MIDC Market"/>
    <s v=""/>
    <s v="MIDC"/>
    <n v="202303"/>
    <x v="2"/>
    <s v="PWR-PHYS"/>
    <d v="2023-01-01T00:00:00"/>
    <d v="2023-03-31T00:00:00"/>
    <d v="2021-09-22T00:00:00"/>
    <n v="25"/>
    <s v="6 x 16 / 7 to 22 West"/>
    <n v="-4385"/>
    <n v="-245560"/>
    <n v="150497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614"/>
    <s v="99218036.06462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-200"/>
    <n v="-161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623"/>
    <s v="99220240.07041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-400"/>
    <n v="-356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853"/>
    <s v="99223944.08363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400"/>
    <n v="-200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85744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16 / 7 to 22 West"/>
    <n v="-74"/>
    <n v="-5115.62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5769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16 / 7 to 22 West"/>
    <n v="-4"/>
    <n v="-36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055"/>
    <s v="99214894.064242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-112"/>
    <n v="-4256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123"/>
    <s v="99217247.065432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125"/>
    <s v="99217262.065435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529"/>
    <s v="99215946.0700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166"/>
    <n v="-9628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-800"/>
    <n v="0"/>
    <n v="0"/>
    <s v="Internal"/>
    <s v="Purch Pwr-Bookout Trades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-399"/>
    <n v="0"/>
    <n v="0"/>
    <s v="Internal"/>
    <s v="Purch Pwr-Bookout Trades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67"/>
    <s v="99219946.07404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68"/>
    <s v="99219963.07404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820"/>
    <s v="99221974.082657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-400"/>
    <n v="-2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823"/>
    <s v="99222007.08274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-400"/>
    <n v="-22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822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-800"/>
    <n v="-3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830"/>
    <s v="99218085.06572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-400"/>
    <n v="-204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975"/>
    <s v="99212102.061140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976"/>
    <s v="99212113.061143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341"/>
    <s v="99216769.065320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8 / 1 x 24 West"/>
    <n v="-200"/>
    <n v="-1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460"/>
    <s v="99217751.06542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476"/>
    <s v="99221832.072714:032823.B"/>
    <s v="Buy"/>
    <x v="0"/>
    <s v="MIDC Market"/>
    <s v=""/>
    <s v="MIDC"/>
    <n v="202303"/>
    <x v="2"/>
    <s v="PWR-PHYS-ICE"/>
    <d v="2023-03-29T00:00:00"/>
    <d v="2023-03-29T00:00:00"/>
    <d v="2023-03-28T00:00:00"/>
    <n v="25"/>
    <s v="6 x 16 / 7 to 22 West"/>
    <n v="-400"/>
    <n v="-3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SCG - LE"/>
    <n v="2286062"/>
    <s v="99218460.071441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-104"/>
    <n v="-4394"/>
    <n v="0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"/>
    <s v=""/>
    <s v=""/>
  </r>
  <r>
    <n v="569"/>
    <x v="1"/>
    <x v="8"/>
    <s v="PNM - LE"/>
    <n v="2285081"/>
    <s v=""/>
    <s v="Buy"/>
    <x v="0"/>
    <s v="4C Market"/>
    <s v=""/>
    <s v="4C"/>
    <n v="202303"/>
    <x v="2"/>
    <s v="PWR-PHYS"/>
    <d v="2023-03-01T00:00:00"/>
    <d v="2023-03-01T00:00:00"/>
    <d v="2023-02-28T00:00:00"/>
    <n v="50"/>
    <s v="6 x 8 / 1 x 24 West"/>
    <n v="-400"/>
    <n v="-3904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108"/>
    <s v=""/>
    <s v="Buy"/>
    <x v="0"/>
    <s v="4C Market"/>
    <s v=""/>
    <s v="4C"/>
    <n v="202303"/>
    <x v="2"/>
    <s v="PWR-PHYS"/>
    <d v="2023-03-01T00:00:00"/>
    <d v="2023-03-01T00:00:00"/>
    <d v="2023-02-28T00:00:00"/>
    <n v="75"/>
    <s v="6 x 16 / 7 to 22 West"/>
    <n v="-960"/>
    <n v="-92736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109"/>
    <s v=""/>
    <s v="Buy"/>
    <x v="0"/>
    <s v="4C Market"/>
    <s v=""/>
    <s v="4C"/>
    <n v="202303"/>
    <x v="2"/>
    <s v="PWR-PHYS"/>
    <d v="2023-03-01T00:00:00"/>
    <d v="2023-03-01T00:00:00"/>
    <d v="2023-02-28T00:00:00"/>
    <n v="25"/>
    <s v="6 x 8 / 1 x 24 West"/>
    <n v="-200"/>
    <n v="-1932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308"/>
    <s v=""/>
    <s v="Buy"/>
    <x v="0"/>
    <s v="4C Market"/>
    <s v=""/>
    <s v="4C"/>
    <n v="202303"/>
    <x v="2"/>
    <s v="PWR-PHYS"/>
    <d v="2023-03-02T00:00:00"/>
    <d v="2023-03-02T00:00:00"/>
    <d v="2023-03-01T00:00:00"/>
    <n v="50"/>
    <s v="6 x 8 / 1 x 24 West"/>
    <n v="-400"/>
    <n v="-44656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336"/>
    <s v="99223950.075456:030123.B"/>
    <s v="Buy"/>
    <x v="0"/>
    <s v="4C Market"/>
    <s v=""/>
    <s v="4C"/>
    <n v="202303"/>
    <x v="2"/>
    <s v="PWR-PHYS-ICE"/>
    <d v="2023-03-02T00:00:00"/>
    <d v="2023-03-02T00:00:00"/>
    <d v="2023-03-01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337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14"/>
    <s v=""/>
    <s v="Buy"/>
    <x v="0"/>
    <s v="4C Market"/>
    <s v=""/>
    <s v="4C"/>
    <n v="202303"/>
    <x v="2"/>
    <s v="PWR-PHYS"/>
    <d v="2023-03-05T00:00:00"/>
    <d v="2023-03-06T00:00:00"/>
    <d v="2023-03-03T00:00:00"/>
    <n v="25"/>
    <s v="6 x 8 / 1 x 24 West"/>
    <n v="-800"/>
    <n v="-68624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528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-400"/>
    <n v="-38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33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38"/>
    <s v="99215333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40"/>
    <s v="99216884.065132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762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16 / 7 to 22 West"/>
    <n v="-400"/>
    <n v="-332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768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8 / 1 x 24 West"/>
    <n v="-200"/>
    <n v="-18788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979"/>
    <s v="99213112.063105:030823.B"/>
    <s v="Buy"/>
    <x v="0"/>
    <s v="4C Market"/>
    <s v=""/>
    <s v="4C"/>
    <n v="202303"/>
    <x v="2"/>
    <s v="PWR-PHYS-ICE"/>
    <d v="2023-03-09T00:00:00"/>
    <d v="2023-03-09T00:00:00"/>
    <d v="2023-03-08T00:00:00"/>
    <n v="25"/>
    <s v="6 x 8 / 1 x 24 West"/>
    <n v="-200"/>
    <n v="-19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058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-400"/>
    <n v="-24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059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-400"/>
    <n v="-24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126"/>
    <s v="99217322.065451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40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409"/>
    <s v=""/>
    <s v="Buy"/>
    <x v="0"/>
    <s v="4C Market"/>
    <s v=""/>
    <s v="4C"/>
    <n v="202303"/>
    <x v="2"/>
    <s v="PWR-PHYS"/>
    <d v="2023-03-14T00:00:00"/>
    <d v="2023-03-14T00:00:00"/>
    <d v="2023-03-13T00:00:00"/>
    <n v="25"/>
    <s v="6 x 16 / 7 to 22 West"/>
    <n v="-400"/>
    <n v="-352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26"/>
    <s v=""/>
    <s v="Buy"/>
    <x v="0"/>
    <s v="4C Market"/>
    <s v=""/>
    <s v="4C"/>
    <n v="202303"/>
    <x v="2"/>
    <s v="PWR-PHYS"/>
    <d v="2023-03-15T00:00:00"/>
    <d v="2023-03-15T00:00:00"/>
    <d v="2023-03-14T00:00:00"/>
    <n v="50"/>
    <s v="6 x 8 / 1 x 24 West"/>
    <n v="-400"/>
    <n v="-24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38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-400"/>
    <n v="-28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41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-400"/>
    <n v="-288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648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8 / 1 x 24 West"/>
    <n v="-200"/>
    <n v="-15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670"/>
    <s v="99219993.074059:031523.B"/>
    <s v="Buy"/>
    <x v="0"/>
    <s v="4C Market"/>
    <s v=""/>
    <s v="4C"/>
    <n v="202303"/>
    <x v="2"/>
    <s v="PWR-PHYS-ICE"/>
    <d v="2023-03-16T00:00:00"/>
    <d v="2023-03-16T00:00:00"/>
    <d v="2023-03-15T00:00:00"/>
    <n v="25"/>
    <s v="6 x 16 / 7 to 22 West"/>
    <n v="-400"/>
    <n v="-2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7610"/>
    <s v="99216648.063813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-400"/>
    <n v="-304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013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36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455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-400"/>
    <n v="-22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479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8 / 1 x 24 West"/>
    <n v="-200"/>
    <n v="-15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SCO - LE"/>
    <n v="2285970"/>
    <s v="99213016.063036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07"/>
    <s v="99217594.071232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1"/>
    <s v="99218160.071651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2"/>
    <s v="99218232.071714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3"/>
    <s v="99218258.07172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528"/>
    <s v="99215744.0659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531"/>
    <s v="99216446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8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E - LE"/>
    <n v="2285546"/>
    <s v="99219826.071844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5557"/>
    <s v="99222098.075321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80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5873"/>
    <s v="99213883.063834:030723.B"/>
    <s v="Buy"/>
    <x v="0"/>
    <s v="MIDC Market"/>
    <s v=""/>
    <s v="MIDC"/>
    <n v="202303"/>
    <x v="2"/>
    <s v="PWR-PHYS-ICE"/>
    <d v="2023-03-08T00:00:00"/>
    <d v="2023-03-08T00:00:00"/>
    <d v="2023-03-07T00:00:00"/>
    <n v="25"/>
    <s v="6 x 8 / 1 x 24 West"/>
    <n v="-200"/>
    <n v="-192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7618"/>
    <s v="99218482.06491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-200"/>
    <n v="-166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80"/>
    <s v=""/>
    <s v="Buy"/>
    <x v="0"/>
    <s v="MIDC Market"/>
    <s v=""/>
    <s v="MIDC"/>
    <n v="202303"/>
    <x v="2"/>
    <s v="PWR-PHYS"/>
    <d v="2023-01-01T00:00:00"/>
    <d v="2023-03-31T00:00:00"/>
    <d v="2022-07-06T00:00:00"/>
    <n v="25"/>
    <s v="6 x 16 / 7 to 22 West"/>
    <n v="-7600"/>
    <n v="-63080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3"/>
    <x v="2"/>
    <s v="PWR-PHYS"/>
    <d v="2023-01-01T00:00:00"/>
    <d v="2023-03-31T00:00:00"/>
    <d v="2022-11-18T00:00:00"/>
    <n v="25"/>
    <s v="6 x 8 / 1 x 24 West"/>
    <n v="-7094"/>
    <n v="-477095.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3"/>
    <x v="2"/>
    <s v="PWR-PHYS"/>
    <d v="2023-01-01T00:00:00"/>
    <d v="2023-03-31T00:00:00"/>
    <d v="2022-11-29T00:00:00"/>
    <n v="25"/>
    <s v="6 x 8 / 1 x 24 West"/>
    <n v="-6343"/>
    <n v="-428394.46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5747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8 / 1 x 24 West"/>
    <n v="-400"/>
    <n v="-35776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5767"/>
    <s v=""/>
    <s v="Buy"/>
    <x v="0"/>
    <s v="4C Market"/>
    <s v=""/>
    <s v="4C"/>
    <n v="202303"/>
    <x v="2"/>
    <s v="PWR-PHYS"/>
    <d v="2023-03-07T00:00:00"/>
    <d v="2023-03-07T00:00:00"/>
    <d v="2023-03-06T00:00:00"/>
    <n v="42"/>
    <s v="6 x 16 / 7 to 22 West"/>
    <n v="-560"/>
    <n v="-4592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5980"/>
    <s v=""/>
    <s v="Buy"/>
    <x v="0"/>
    <s v="4C Market"/>
    <s v=""/>
    <s v="4C"/>
    <n v="202303"/>
    <x v="2"/>
    <s v="PWR-PHYS"/>
    <d v="2023-03-09T00:00:00"/>
    <d v="2023-03-09T00:00:00"/>
    <d v="2023-03-08T00:00:00"/>
    <n v="50"/>
    <s v="6 x 16 / 7 to 22 West"/>
    <n v="-800"/>
    <n v="-69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6799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16 / 7 to 22 West"/>
    <n v="-1600"/>
    <n v="-9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6800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8 / 1 x 24 West"/>
    <n v="-800"/>
    <n v="-4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7849"/>
    <s v="99221964.07474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400"/>
    <n v="-192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7958"/>
    <s v=""/>
    <s v="Buy"/>
    <x v="0"/>
    <s v="4C Market"/>
    <s v=""/>
    <s v="4C"/>
    <n v="202303"/>
    <x v="2"/>
    <s v="PWR-PHYS"/>
    <d v="2023-03-27T00:00:00"/>
    <d v="2023-03-27T00:00:00"/>
    <d v="2023-03-24T00:00:00"/>
    <n v="100"/>
    <s v="6 x 16 / 7 to 22 West"/>
    <n v="-960"/>
    <n v="-43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8472"/>
    <s v="99219918.070959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-200"/>
    <n v="-14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9"/>
    <x v="1"/>
    <x v="8"/>
    <s v="SRP - LE"/>
    <n v="2285106"/>
    <s v="99213356.06200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8 / 1 x 24 West"/>
    <n v="-200"/>
    <n v="-17600"/>
    <n v="1502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539"/>
    <s v="99215334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777"/>
    <s v="99217392.071050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778"/>
    <s v="99217593.07124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7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804"/>
    <s v=""/>
    <s v="Buy"/>
    <x v="0"/>
    <s v="PV Market"/>
    <s v=""/>
    <s v="PV"/>
    <n v="202303"/>
    <x v="2"/>
    <s v="PWR-PHYS"/>
    <d v="2023-03-07T00:00:00"/>
    <d v="2023-03-07T00:00:00"/>
    <d v="2023-03-06T00:00:00"/>
    <n v="25"/>
    <s v="6 x 8 / 1 x 24 West"/>
    <n v="-200"/>
    <n v="-19000"/>
    <n v="1502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6124"/>
    <s v="99217238.065429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606"/>
    <s v="99215472.063222:032123.B"/>
    <s v="Buy"/>
    <x v="0"/>
    <s v="PV Market"/>
    <s v=""/>
    <s v="PV"/>
    <n v="202303"/>
    <x v="2"/>
    <s v="PWR-PHYS-ICE"/>
    <d v="2023-03-22T00:00:00"/>
    <d v="2023-03-22T00:00:00"/>
    <d v="2023-03-21T00:00:00"/>
    <n v="25"/>
    <s v="6 x 8 / 1 x 24 West"/>
    <n v="-200"/>
    <n v="-13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826"/>
    <s v="99215960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-4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834"/>
    <s v="99218956.070808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-4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980"/>
    <s v="99212610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984"/>
    <s v="99213882.062515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A - LE"/>
    <n v="2288004"/>
    <s v="99220071.071944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-400"/>
    <n v="-44800"/>
    <n v="150269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569"/>
    <x v="1"/>
    <x v="8"/>
    <s v="TEMU - LE"/>
    <n v="2286660"/>
    <s v="99217778.071950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-400"/>
    <n v="-410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6808"/>
    <s v="99220309.075916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-800"/>
    <n v="-536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7829"/>
    <s v="99218082.065727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-400"/>
    <n v="-204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8018"/>
    <s v="99222035.075007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-400"/>
    <n v="-468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85099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8 / 1 x 24 West"/>
    <n v="-200"/>
    <n v="-19320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NPS - LE"/>
    <n v="2285785"/>
    <s v="99219224.07264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9000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5889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-200"/>
    <n v="-19600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5971"/>
    <s v="99213040.063042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800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664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-400"/>
    <n v="-26316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NPS - LE"/>
    <n v="2287981"/>
    <s v="99212897.061702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777"/>
    <n v="-31468.5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7983"/>
    <s v="99213866.06250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776"/>
    <n v="-31428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P - LE"/>
    <n v="2286047"/>
    <s v=""/>
    <s v="Buy"/>
    <x v="0"/>
    <s v="PV Market"/>
    <s v=""/>
    <s v="PV"/>
    <n v="202303"/>
    <x v="2"/>
    <s v="PWR-PHYS"/>
    <d v="2023-03-10T00:00:00"/>
    <d v="2023-03-11T00:00:00"/>
    <d v="2023-03-09T00:00:00"/>
    <n v="50"/>
    <s v="6 x 8 / 1 x 24 West"/>
    <n v="-800"/>
    <n v="-49608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514"/>
    <s v=""/>
    <s v="Buy"/>
    <x v="0"/>
    <s v="PV Market"/>
    <s v=""/>
    <s v="PV"/>
    <n v="202303"/>
    <x v="2"/>
    <s v="PWR-PHYS"/>
    <d v="2023-03-15T00:00:00"/>
    <d v="2023-03-15T00:00:00"/>
    <d v="2023-03-14T00:00:00"/>
    <n v="50"/>
    <s v="6 x 8 / 1 x 24 West"/>
    <n v="-400"/>
    <n v="-23732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61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-400"/>
    <n v="-26416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764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8 / 1 x 24 West"/>
    <n v="-1600"/>
    <n v="-87200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76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-800"/>
    <n v="-43800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956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5472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8337"/>
    <s v="99215373.063947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-400"/>
    <n v="-23600"/>
    <n v="150425"/>
    <s v="Internal"/>
    <s v="Purch Pwr-Bookout Trades"/>
    <s v="7_PWR_Actuals_Sim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569"/>
    <x v="1"/>
    <x v="8"/>
    <s v="TEP - LE"/>
    <n v="2288344"/>
    <s v="99217953.070700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-400"/>
    <n v="-22800"/>
    <n v="150425"/>
    <s v="Internal"/>
    <s v="Purch Pwr-Bookout Trades"/>
    <s v="7_PWR_Actuals_Sim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569"/>
    <x v="1"/>
    <x v="8"/>
    <s v="TEP - LE"/>
    <n v="2288431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-400"/>
    <n v="-27076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843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8 / 1 x 24 West"/>
    <n v="-200"/>
    <n v="-13588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RISTAT - LE"/>
    <n v="2285535"/>
    <s v="99214139.063319:030323.B"/>
    <s v="Buy"/>
    <x v="0"/>
    <s v="4C Market"/>
    <s v=""/>
    <s v="4C"/>
    <n v="202303"/>
    <x v="2"/>
    <s v="PWR-PHYS-ICE"/>
    <d v="2023-03-06T00:00:00"/>
    <d v="2023-03-06T00:00:00"/>
    <d v="2023-03-03T00:00:00"/>
    <n v="25"/>
    <s v="6 x 16 / 7 to 22 West"/>
    <n v="-160"/>
    <n v="-136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6978"/>
    <s v="99219176.073030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-400"/>
    <n v="-300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74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-200"/>
    <n v="-160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86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-200"/>
    <n v="-158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94"/>
    <s v="99217248.07140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-400"/>
    <n v="-356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99"/>
    <s v="99220779.074633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-400"/>
    <n v="-352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609"/>
    <s v="99216207.063605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-400"/>
    <n v="-304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UNIPER - LE"/>
    <n v="2285437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16 / 7 to 22 West"/>
    <n v="-160"/>
    <n v="-18680"/>
    <n v="150389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5448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8 / 1 x 24 West"/>
    <n v="-80"/>
    <n v="-11085.6"/>
    <n v="150389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VITOL - LE"/>
    <n v="2286417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6418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6957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4672"/>
    <n v="0"/>
    <s v="Internal"/>
    <s v="Purch Pwr-Bookout Trades"/>
    <s v="7_PWR_Actuals_Sim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69"/>
    <x v="1"/>
    <x v="8"/>
    <s v="VITOL - LE"/>
    <n v="2287982"/>
    <s v="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0693"/>
    <s v="PCI Deal Key 437109"/>
    <s v="Buy"/>
    <x v="0"/>
    <s v="PALOVERDE500 (AZPS) POR/POD"/>
    <s v=""/>
    <s v="AZPS"/>
    <n v="202303"/>
    <x v="2"/>
    <s v="PWR-PHYS"/>
    <d v="2023-03-05T00:00:00"/>
    <d v="2023-03-05T00:00:00"/>
    <d v="2023-04-17T00:00:00"/>
    <n v="0"/>
    <s v="Custom"/>
    <n v="-200"/>
    <n v="-4200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0835"/>
    <s v="PCI Deal Key 438233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-18"/>
    <n v="-324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1112"/>
    <s v="PCI Deal Key 439315"/>
    <s v="Buy"/>
    <x v="0"/>
    <s v="PALOVERDE500 (AZPS) POR/POD"/>
    <s v=""/>
    <s v="AZPS"/>
    <n v="202303"/>
    <x v="2"/>
    <s v="PWR-PHYS"/>
    <d v="2023-03-02T00:00:00"/>
    <d v="2023-03-02T00:00:00"/>
    <d v="2023-04-19T00:00:00"/>
    <n v="0"/>
    <s v="Custom"/>
    <n v="-37"/>
    <n v="-3307.06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BHPL - LE"/>
    <n v="2291764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-200"/>
    <n v="-13600"/>
    <n v="0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"/>
    <s v=""/>
    <s v=""/>
  </r>
  <r>
    <n v="569"/>
    <x v="1"/>
    <x v="8"/>
    <s v="BHPL - LE"/>
    <n v="2291954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-200"/>
    <n v="-14000"/>
    <n v="0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"/>
    <s v=""/>
    <s v=""/>
  </r>
  <r>
    <n v="569"/>
    <x v="1"/>
    <x v="8"/>
    <s v="BPEC - LE"/>
    <n v="2273830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-3999"/>
    <n v="-279930"/>
    <n v="0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"/>
    <s v=""/>
    <s v=""/>
  </r>
  <r>
    <n v="569"/>
    <x v="1"/>
    <x v="8"/>
    <s v="BPEC - LE"/>
    <n v="2291758"/>
    <s v="99214390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400"/>
    <n v="0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"/>
    <s v=""/>
    <s v=""/>
  </r>
  <r>
    <n v="569"/>
    <x v="1"/>
    <x v="8"/>
    <s v="CALPINE - LE"/>
    <n v="2291495"/>
    <s v=""/>
    <s v="Buy"/>
    <x v="0"/>
    <s v="PV Market"/>
    <s v=""/>
    <s v="PV"/>
    <n v="202304"/>
    <x v="3"/>
    <s v="PWR-PHYS"/>
    <d v="2023-04-23T00:00:00"/>
    <d v="2023-04-24T00:00:00"/>
    <d v="2023-04-21T00:00:00"/>
    <n v="25"/>
    <s v="6 x 8 / 1 x 24 West"/>
    <n v="-800"/>
    <n v="-51912"/>
    <n v="150953"/>
    <s v="Internal"/>
    <s v="Purch Pwr-Bookout Trades"/>
    <s v="7_PWR_Actuals_Sim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569"/>
    <x v="1"/>
    <x v="8"/>
    <s v="CALPINE - LE"/>
    <n v="2292081"/>
    <s v=""/>
    <s v="Buy"/>
    <x v="0"/>
    <s v="PV Market"/>
    <s v=""/>
    <s v="PV"/>
    <n v="202304"/>
    <x v="3"/>
    <s v="PWR-PHYS"/>
    <d v="2023-04-27T00:00:00"/>
    <d v="2023-04-28T00:00:00"/>
    <d v="2023-04-26T00:00:00"/>
    <n v="25"/>
    <s v="6 x 8 / 1 x 24 West"/>
    <n v="-400"/>
    <n v="-31984"/>
    <n v="150953"/>
    <s v="Internal"/>
    <s v="Purch Pwr-Bookout Trades"/>
    <s v="7_PWR_Actuals_Sim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569"/>
    <x v="1"/>
    <x v="8"/>
    <s v="CITIGRP - LE"/>
    <n v="2259340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-2838"/>
    <n v="-158218.5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63900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-1131"/>
    <n v="-66729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63901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-816"/>
    <n v="-48144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5"/>
    <s v=""/>
    <s v="Buy"/>
    <x v="0"/>
    <s v="4C Market"/>
    <s v=""/>
    <s v="4C"/>
    <n v="202304"/>
    <x v="3"/>
    <s v="PWR-PHYS"/>
    <d v="2023-04-01T00:00:00"/>
    <d v="2023-04-30T00:00:00"/>
    <d v="2022-12-06T00:00:00"/>
    <n v="50"/>
    <s v="6 x 16 / 7 to 22 West"/>
    <n v="-14000"/>
    <n v="-8085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STEG - LE"/>
    <n v="2264077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-2292"/>
    <n v="-132936"/>
    <n v="151019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DPI - LE"/>
    <n v="2290518"/>
    <s v=""/>
    <s v="Buy"/>
    <x v="0"/>
    <s v="MONA Market"/>
    <s v=""/>
    <s v="MONA"/>
    <n v="202304"/>
    <x v="3"/>
    <s v="PWR-PHYS"/>
    <d v="2023-04-17T00:00:00"/>
    <d v="2023-04-17T00:00:00"/>
    <d v="2023-04-14T00:00:00"/>
    <n v="50"/>
    <s v="6 x 16 / 7 to 22 West"/>
    <n v="-17"/>
    <n v="-1105"/>
    <n v="150969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GUZMAN - LE"/>
    <n v="2291724"/>
    <s v=""/>
    <s v="Buy"/>
    <x v="0"/>
    <s v="4C Market"/>
    <s v=""/>
    <s v="4C"/>
    <n v="202304"/>
    <x v="3"/>
    <s v="PWR-PHYS"/>
    <d v="2023-04-25T00:00:00"/>
    <d v="2023-04-25T00:00:00"/>
    <d v="2023-04-24T00:00:00"/>
    <n v="35"/>
    <s v="6 x 8 / 1 x 24 West"/>
    <n v="-280"/>
    <n v="-19247.2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1925"/>
    <s v=""/>
    <s v="Buy"/>
    <x v="0"/>
    <s v="4C Market"/>
    <s v=""/>
    <s v="4C"/>
    <n v="202304"/>
    <x v="3"/>
    <s v="PWR-PHYS"/>
    <d v="2023-04-26T00:00:00"/>
    <d v="2023-04-26T00:00:00"/>
    <d v="2023-04-25T00:00:00"/>
    <n v="41"/>
    <s v="6 x 8 / 1 x 24 West"/>
    <n v="-280"/>
    <n v="-20316.8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2190"/>
    <s v=""/>
    <s v="Buy"/>
    <x v="0"/>
    <s v="4C Market"/>
    <s v=""/>
    <s v="4C"/>
    <n v="202304"/>
    <x v="3"/>
    <s v="PWR-PHYS"/>
    <d v="2023-04-29T00:00:00"/>
    <d v="2023-04-30T00:00:00"/>
    <d v="2023-04-27T00:00:00"/>
    <n v="114"/>
    <s v="6 x 8 / 1 x 24 West"/>
    <n v="-1120"/>
    <n v="-79217.600000000006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59339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-400"/>
    <n v="-223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478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-220"/>
    <n v="-12815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520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-620"/>
    <n v="-36115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6640"/>
    <s v=""/>
    <s v="Buy"/>
    <x v="0"/>
    <s v="MIDC Market"/>
    <s v=""/>
    <s v="MIDC"/>
    <n v="202304"/>
    <x v="3"/>
    <s v="PWR-PHYS"/>
    <d v="2023-04-01T00:00:00"/>
    <d v="2023-06-30T00:00:00"/>
    <d v="2022-10-11T00:00:00"/>
    <n v="25"/>
    <s v="6 x 16 / 7 to 22 West"/>
    <n v="-620"/>
    <n v="-3813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7778"/>
    <s v=""/>
    <s v="Buy"/>
    <x v="0"/>
    <s v="MIDC Market"/>
    <s v=""/>
    <s v="MIDC"/>
    <n v="202304"/>
    <x v="3"/>
    <s v="PWR-PHYS"/>
    <d v="2023-04-01T00:00:00"/>
    <d v="2023-06-30T00:00:00"/>
    <d v="2022-10-20T00:00:00"/>
    <n v="50"/>
    <s v="6 x 16 / 7 to 22 West"/>
    <n v="-800"/>
    <n v="-480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73829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-1600"/>
    <n v="-1136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MACENRG - LE"/>
    <n v="2289056"/>
    <s v="99223346.081723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-200"/>
    <n v="-16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222"/>
    <s v="99211452.060625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224"/>
    <s v="99211674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509"/>
    <s v="99215250.063650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-800"/>
    <n v="-544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752"/>
    <s v="99214175.062053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753"/>
    <s v="99214207.062104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SCG - LE"/>
    <n v="2291507"/>
    <s v="99214950.063401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-800"/>
    <n v="-52000"/>
    <n v="150824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PNM - LE"/>
    <n v="2288749"/>
    <s v="99215913.06464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0800"/>
    <n v="150845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9048"/>
    <s v=""/>
    <s v="Buy"/>
    <x v="0"/>
    <s v="PV Market"/>
    <s v=""/>
    <s v="PV"/>
    <n v="202304"/>
    <x v="3"/>
    <s v="PWR-PHYS"/>
    <d v="2023-04-04T00:00:00"/>
    <d v="2023-04-04T00:00:00"/>
    <d v="2023-04-03T00:00:00"/>
    <n v="25"/>
    <s v="6 x 8 / 1 x 24 West"/>
    <n v="-200"/>
    <n v="-12000"/>
    <n v="150845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9050"/>
    <s v="99218129.07125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-200"/>
    <n v="-12800"/>
    <n v="150845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91065"/>
    <s v="99213226.061904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200"/>
    <n v="-13200"/>
    <n v="150845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SCO - LE"/>
    <n v="2289221"/>
    <s v="99213601.06283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-400"/>
    <n v="-289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89222"/>
    <s v="99213903.063052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-400"/>
    <n v="-290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0044"/>
    <s v=""/>
    <s v="Buy"/>
    <x v="0"/>
    <s v="PV Market"/>
    <s v=""/>
    <s v="PV"/>
    <n v="202304"/>
    <x v="3"/>
    <s v="PWR-PHYS"/>
    <d v="2023-04-12T00:00:00"/>
    <d v="2023-04-12T00:00:00"/>
    <d v="2023-04-11T00:00:00"/>
    <n v="50"/>
    <s v="6 x 8 / 1 x 24 West"/>
    <n v="-400"/>
    <n v="-32680"/>
    <n v="150967"/>
    <s v="Internal"/>
    <s v="Purch Pwr-Bookout Trades"/>
    <s v="7_PWR_Actuals_Sim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569"/>
    <x v="1"/>
    <x v="8"/>
    <s v="PSCO - LE"/>
    <n v="2290313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-400"/>
    <n v="-26500"/>
    <n v="150967"/>
    <s v="Internal"/>
    <s v="Purch Pwr-Bookout Trades"/>
    <s v="7_PWR_Actuals_Sim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569"/>
    <x v="1"/>
    <x v="8"/>
    <s v="PSCO - LE"/>
    <n v="2291080"/>
    <s v="99223768.081841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200"/>
    <n v="-130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1754"/>
    <s v="99214256.06212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3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1948"/>
    <s v="99212650.061053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39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E - LE"/>
    <n v="2291520"/>
    <s v=""/>
    <s v="Buy"/>
    <x v="0"/>
    <s v="MIDC Market"/>
    <s v=""/>
    <s v="MIDC"/>
    <n v="202304"/>
    <x v="3"/>
    <s v="PWR-PHYS"/>
    <d v="2023-04-24T00:00:00"/>
    <d v="2023-04-24T00:00:00"/>
    <d v="2023-04-21T00:00:00"/>
    <n v="75"/>
    <s v="6 x 8 / 1 x 24 West"/>
    <n v="-200"/>
    <n v="-12600"/>
    <n v="150881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91959"/>
    <s v=""/>
    <s v="Buy"/>
    <x v="0"/>
    <s v="MIDC Market"/>
    <s v=""/>
    <s v="MIDC"/>
    <n v="202304"/>
    <x v="3"/>
    <s v="PWR-PHYS"/>
    <d v="2023-04-26T00:00:00"/>
    <d v="2023-04-26T00:00:00"/>
    <d v="2023-04-25T00:00:00"/>
    <n v="25"/>
    <s v="Custom"/>
    <n v="-90"/>
    <n v="-9000"/>
    <n v="150881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REMC - LE"/>
    <n v="2290081"/>
    <s v="99221653.080019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-200"/>
    <n v="-15800"/>
    <n v="150856"/>
    <s v="Internal"/>
    <s v="Purch Pwr-Bookout Trades"/>
    <s v="7_PWR_Actuals_Sim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4"/>
    <x v="3"/>
    <s v="PWR-PHYS"/>
    <d v="2023-04-01T00:00:00"/>
    <d v="2023-06-30T00:00:00"/>
    <d v="2022-10-24T00:00:00"/>
    <n v="25"/>
    <s v="6 x 16 / 7 to 22 West"/>
    <n v="-8801"/>
    <n v="-519259"/>
    <n v="151052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83731"/>
    <s v=""/>
    <s v="Buy"/>
    <x v="0"/>
    <s v="PV Market"/>
    <s v=""/>
    <s v="PV"/>
    <n v="202304"/>
    <x v="3"/>
    <s v="PWR-PHYS"/>
    <d v="2023-04-01T00:00:00"/>
    <d v="2023-04-30T00:00:00"/>
    <d v="2023-02-16T00:00:00"/>
    <n v="50"/>
    <s v="6 x 8 / 1 x 24 West"/>
    <n v="-4267"/>
    <n v="-290399.90999999997"/>
    <n v="151052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9"/>
    <x v="1"/>
    <x v="8"/>
    <s v="SHELL - LE"/>
    <n v="2289346"/>
    <s v="99212124.06134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-400"/>
    <n v="-27600"/>
    <n v="151052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RP - LE"/>
    <n v="2288746"/>
    <s v="99215762.06461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16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8751"/>
    <s v="99215978.06470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16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8754"/>
    <s v="99216094.06474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24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9347"/>
    <s v="99212245.06142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-400"/>
    <n v="-28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9496"/>
    <s v="99215428.064901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-800"/>
    <n v="-56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072"/>
    <s v="99218186.07080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-200"/>
    <n v="-16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202"/>
    <s v="99215523.064057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-200"/>
    <n v="-122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680"/>
    <s v="99218337.07142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-200"/>
    <n v="-141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683"/>
    <s v="99219711.072822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-200"/>
    <n v="-136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221"/>
    <s v="99211461.0606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223"/>
    <s v="99211673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49"/>
    <s v="99212715.061107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50"/>
    <s v="99212781.061122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2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51"/>
    <s v="99212887.06120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4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A - LE"/>
    <n v="2290517"/>
    <s v="99215580.063955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-68"/>
    <n v="-4148"/>
    <n v="15102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569"/>
    <x v="1"/>
    <x v="8"/>
    <s v="TEMU - LE"/>
    <n v="2288727"/>
    <s v=""/>
    <s v="Buy"/>
    <x v="0"/>
    <s v="MIDC Market"/>
    <s v=""/>
    <s v="MIDC"/>
    <n v="202304"/>
    <x v="3"/>
    <s v="PWR-PHYS"/>
    <d v="2023-04-02T00:00:00"/>
    <d v="2023-04-03T00:00:00"/>
    <d v="2023-03-31T00:00:00"/>
    <n v="100"/>
    <s v="6 x 8 / 1 x 24 West"/>
    <n v="-800"/>
    <n v="-55096"/>
    <n v="150973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569"/>
    <x v="1"/>
    <x v="8"/>
    <s v="TEMU - LE"/>
    <n v="228920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-400"/>
    <n v="-40916"/>
    <n v="150973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569"/>
    <x v="1"/>
    <x v="8"/>
    <s v="TENPS - LE"/>
    <n v="2290814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-200"/>
    <n v="-12096"/>
    <n v="150846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P - LE"/>
    <n v="2290184"/>
    <s v=""/>
    <s v="Buy"/>
    <x v="0"/>
    <s v="PV Market"/>
    <s v=""/>
    <s v="PV"/>
    <n v="202304"/>
    <x v="3"/>
    <s v="PWR-PHYS"/>
    <d v="2023-04-13T00:00:00"/>
    <d v="2023-04-13T00:00:00"/>
    <d v="2023-04-12T00:00:00"/>
    <n v="50"/>
    <s v="6 x 8 / 1 x 24 West"/>
    <n v="-400"/>
    <n v="-24428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90310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-400"/>
    <n v="-26500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90661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-200"/>
    <n v="-14208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UNIPER - LE"/>
    <n v="2291069"/>
    <s v="99216655.06441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176"/>
    <n v="-11616"/>
    <n v="150854"/>
    <s v="Internal"/>
    <s v="Purch Pwr-Bookout Trades"/>
    <s v="7_PWR_Actuals_Sim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569"/>
    <x v="1"/>
    <x v="8"/>
    <s v="UNSE - LE"/>
    <n v="2290813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-200"/>
    <n v="-12046"/>
    <n v="150861"/>
    <s v="Internal"/>
    <s v="Purch Pwr-Bookout Trades"/>
    <s v="7_PWR_Actuals_Sim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569"/>
    <x v="1"/>
    <x v="8"/>
    <s v="AEPC - LE"/>
    <n v="2293630"/>
    <s v="99212570.0613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200"/>
    <n v="-5400"/>
    <n v="151307"/>
    <s v="Internal"/>
    <s v="Purch Pwr-Bookout Trades"/>
    <s v="7_PWR_Actuals_Sim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569"/>
    <x v="1"/>
    <x v="8"/>
    <s v="APS - LE"/>
    <n v="2296407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-782"/>
    <n v="-12058.44"/>
    <n v="151518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VISTA - LE"/>
    <n v="2271973"/>
    <s v=""/>
    <s v="Buy"/>
    <x v="0"/>
    <s v="MIDC Market"/>
    <s v=""/>
    <s v="MIDC"/>
    <n v="202305"/>
    <x v="4"/>
    <s v="PWR-PHYS"/>
    <d v="2023-04-01T00:00:00"/>
    <d v="2023-06-30T00:00:00"/>
    <d v="2022-11-17T00:00:00"/>
    <n v="25"/>
    <s v="6 x 16 / 7 to 22 West"/>
    <n v="-400"/>
    <n v="-26600"/>
    <n v="151306"/>
    <s v="Internal"/>
    <s v="Purch Pwr-Bookout Trades"/>
    <s v="7_PWR_Actuals_Sim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69"/>
    <x v="1"/>
    <x v="8"/>
    <s v="BHPL - LE"/>
    <n v="2295134"/>
    <s v=""/>
    <s v="Buy"/>
    <x v="0"/>
    <s v="MONA Market"/>
    <s v=""/>
    <s v="MONA"/>
    <n v="202305"/>
    <x v="4"/>
    <s v="PWR-PHYS"/>
    <d v="2023-05-19T00:00:00"/>
    <d v="2023-05-20T00:00:00"/>
    <d v="2023-05-18T00:00:00"/>
    <n v="25"/>
    <s v="Winter Evening Peak (17-22)"/>
    <n v="-300"/>
    <n v="-15000"/>
    <n v="151462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569"/>
    <x v="1"/>
    <x v="8"/>
    <s v="BPA - LE"/>
    <n v="2292715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-3"/>
    <n v="-89.91"/>
    <n v="151573"/>
    <s v="Internal"/>
    <s v="Purch Pwr-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569"/>
    <x v="1"/>
    <x v="8"/>
    <s v="CITIGRP - LE"/>
    <n v="2259340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-400"/>
    <n v="-223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053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-2800"/>
    <n v="-1540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7"/>
    <s v=""/>
    <s v="Buy"/>
    <x v="0"/>
    <s v="4C Market"/>
    <s v=""/>
    <s v="4C"/>
    <n v="202305"/>
    <x v="4"/>
    <s v="PWR-PHYS"/>
    <d v="2023-05-01T00:00:00"/>
    <d v="2023-05-31T00:00:00"/>
    <d v="2022-12-06T00:00:00"/>
    <n v="50"/>
    <s v="6 x 16 / 7 to 22 West"/>
    <n v="-14590"/>
    <n v="-798802.5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8"/>
    <s v=""/>
    <s v="Buy"/>
    <x v="0"/>
    <s v="4C Market"/>
    <s v=""/>
    <s v="4C"/>
    <n v="202305"/>
    <x v="4"/>
    <s v="PWR-PHYS"/>
    <d v="2023-05-01T00:00:00"/>
    <d v="2023-05-31T00:00:00"/>
    <d v="2022-12-06T00:00:00"/>
    <n v="25"/>
    <s v="6 x 16 / 7 to 22 West"/>
    <n v="-800"/>
    <n v="-438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STEG - LE"/>
    <n v="2296430"/>
    <s v="99220281.07160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-37"/>
    <n v="-444"/>
    <n v="151584"/>
    <s v="Internal"/>
    <s v="Purch Pwr-Bookout Trades"/>
    <s v="7_PWR_Actuals_Sim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ELPASO - LE"/>
    <n v="2296428"/>
    <s v="99219599.070951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210"/>
    <n v="-2940"/>
    <n v="151558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NRGKEEP - LE"/>
    <n v="2295657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8 / 1 x 24 West"/>
    <n v="-50"/>
    <n v="-1300"/>
    <n v="151485"/>
    <s v="Internal"/>
    <s v="Purch Pwr-Bookout Trades"/>
    <s v="7_PWR_Actuals_Sim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MACENRG - LE"/>
    <n v="2294425"/>
    <s v="99215631.06441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-200"/>
    <n v="-80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4940"/>
    <s v="99217130.070409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8 / 1 x 24 West"/>
    <n v="-200"/>
    <n v="-52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5299"/>
    <s v="99217884.06574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5300"/>
    <s v="99217890.0657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6422"/>
    <s v="99218470.07003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800"/>
    <n v="-120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7491"/>
    <s v="PCI Deal Key 476530"/>
    <s v="Buy"/>
    <x v="0"/>
    <s v="DJ (PPW) POR/POD"/>
    <s v=""/>
    <s v="WYOEAST"/>
    <n v="202305"/>
    <x v="4"/>
    <s v="PWR-PHYS"/>
    <d v="2023-05-05T00:00:00"/>
    <d v="2023-05-05T00:00:00"/>
    <d v="2023-06-06T00:00:00"/>
    <n v="14.5"/>
    <s v="Custom"/>
    <n v="-29"/>
    <n v="-326.60000000000002"/>
    <n v="151565"/>
    <s v="Internal"/>
    <s v="Purch Pwr-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SCG - LE"/>
    <n v="2295635"/>
    <s v="99212627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600"/>
    <n v="15130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MSCG - LE"/>
    <n v="2295649"/>
    <s v="99215617.064206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800"/>
    <n v="15130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PNM - LE"/>
    <n v="2289366"/>
    <s v=""/>
    <s v="Buy"/>
    <x v="0"/>
    <s v="PV Market"/>
    <s v=""/>
    <s v="PV"/>
    <n v="202305"/>
    <x v="4"/>
    <s v="PWR-PHYS"/>
    <d v="2023-05-01T00:00:00"/>
    <d v="2023-05-31T00:00:00"/>
    <d v="2023-04-05T00:00:00"/>
    <n v="25"/>
    <s v="6 x 8 / 1 x 24 West"/>
    <n v="-6400"/>
    <n v="-139768.20000000001"/>
    <n v="151257"/>
    <s v="Internal"/>
    <s v="Purch Pwr-Bookout Trades"/>
    <s v="7_PWR_Actuals_Sim"/>
    <s v="NSS-TRANS_TERM"/>
    <s v="NSS_TRANSACTIONS"/>
    <s v="PNM - BU"/>
    <s v="Derivative"/>
    <s v="7067"/>
    <s v="Yes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94427"/>
    <s v="99215807.064553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-200"/>
    <n v="-80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95115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107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95303"/>
    <s v="99218011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REMC - LE"/>
    <n v="2294431"/>
    <s v=""/>
    <s v="Buy"/>
    <x v="0"/>
    <s v="4C Market"/>
    <s v=""/>
    <s v="4C"/>
    <n v="202305"/>
    <x v="4"/>
    <s v="PWR-PHYS"/>
    <d v="2023-05-16T00:00:00"/>
    <d v="2023-05-16T00:00:00"/>
    <d v="2023-05-15T00:00:00"/>
    <n v="40"/>
    <s v="6 x 8 / 1 x 24 West"/>
    <n v="-280"/>
    <n v="-1092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475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-280"/>
    <n v="-784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4937"/>
    <s v=""/>
    <s v="Buy"/>
    <x v="0"/>
    <s v="4C Market"/>
    <s v=""/>
    <s v="4C"/>
    <n v="202305"/>
    <x v="4"/>
    <s v="PWR-PHYS"/>
    <d v="2023-05-18T00:00:00"/>
    <d v="2023-05-18T00:00:00"/>
    <d v="2023-05-17T00:00:00"/>
    <n v="75"/>
    <s v="6 x 8 / 1 x 24 West"/>
    <n v="-280"/>
    <n v="-756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5129"/>
    <s v=""/>
    <s v="Buy"/>
    <x v="0"/>
    <s v="4C Market"/>
    <s v=""/>
    <s v="4C"/>
    <n v="202305"/>
    <x v="4"/>
    <s v="PWR-PHYS"/>
    <d v="2023-05-19T00:00:00"/>
    <d v="2023-05-20T00:00:00"/>
    <d v="2023-05-18T00:00:00"/>
    <n v="75"/>
    <s v="6 x 8 / 1 x 24 West"/>
    <n v="-560"/>
    <n v="-1232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5293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-1120"/>
    <n v="-2240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5"/>
    <x v="4"/>
    <s v="PWR-PHYS"/>
    <d v="2023-04-01T00:00:00"/>
    <d v="2023-06-30T00:00:00"/>
    <d v="2022-10-24T00:00:00"/>
    <n v="25"/>
    <s v="6 x 16 / 7 to 22 West"/>
    <n v="-800"/>
    <n v="-47200"/>
    <n v="1515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5304"/>
    <s v="99218745.070453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-30"/>
    <n v="-840"/>
    <n v="151574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7766"/>
    <s v="PCI Deal Key 479109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-18"/>
    <n v="-18"/>
    <n v="151574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7768"/>
    <s v="PCI Deal Key 479115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-21"/>
    <n v="-98"/>
    <n v="151574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TEA - LE"/>
    <n v="2294947"/>
    <s v=""/>
    <s v="Buy"/>
    <x v="0"/>
    <s v="MONA Market"/>
    <s v=""/>
    <s v="MONA"/>
    <n v="202305"/>
    <x v="4"/>
    <s v="PWR-PHYS"/>
    <d v="2023-05-18T00:00:00"/>
    <d v="2023-05-18T00:00:00"/>
    <d v="2023-05-17T00:00:00"/>
    <n v="25"/>
    <s v="6 x 8 / 1 x 24 West"/>
    <n v="-3"/>
    <n v="-78"/>
    <n v="0"/>
    <s v="Internal"/>
    <s v="Purch Pwr-Bookout Trades"/>
    <s v="7_PWR_Actuals_Sim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05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-362"/>
    <n v="-7783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09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-272"/>
    <n v="-6392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10"/>
    <s v=""/>
    <s v="Buy"/>
    <x v="0"/>
    <s v="MONA Market"/>
    <s v=""/>
    <s v="MONA"/>
    <n v="202305"/>
    <x v="4"/>
    <s v="PWR-PHYS-ICE"/>
    <d v="2023-05-22T00:00:00"/>
    <d v="2023-05-22T00:00:00"/>
    <d v="2023-05-19T00:00:00"/>
    <n v="25"/>
    <s v="6 x 16 / 7 to 22 West"/>
    <n v="-142"/>
    <n v="-4402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8334"/>
    <s v="PCI Deal Key 480155"/>
    <s v="Buy"/>
    <x v="0"/>
    <s v="COBH (PPW) POR/POD"/>
    <s v=""/>
    <s v="COB"/>
    <n v="202305"/>
    <x v="4"/>
    <s v="PWR-PHYS"/>
    <d v="2023-05-23T00:00:00"/>
    <d v="2023-05-23T00:00:00"/>
    <d v="2023-06-14T00:00:00"/>
    <n v="0"/>
    <s v="Custom"/>
    <n v="-16"/>
    <n v="-128"/>
    <n v="0"/>
    <s v="Internal"/>
    <s v="Purch Pwr-Bookout Trades"/>
    <s v="7_PWR_Actuals_Sim"/>
    <s v="NSS-TRANS-RT"/>
    <s v="NSS_TRANSACTIONS"/>
    <s v="TEA - BU"/>
    <s v="Accrual"/>
    <s v="7387"/>
    <s v="No"/>
    <s v="Non-Trading"/>
    <s v="Commodity"/>
    <s v="PACW"/>
    <s v="West"/>
    <s v="CA"/>
    <s v="The Energy Authority, Inc."/>
    <s v="TEA WSPP"/>
    <s v="WSPP"/>
    <s v="F"/>
    <s v="Volume 12"/>
    <s v=""/>
    <s v=""/>
    <s v=""/>
    <s v=""/>
  </r>
  <r>
    <n v="569"/>
    <x v="1"/>
    <x v="8"/>
    <s v="TEMU - LE"/>
    <n v="2292727"/>
    <s v="99215019.063449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-39"/>
    <n v="-1248"/>
    <n v="151559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93623"/>
    <s v="99212295.06115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200"/>
    <n v="-56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3626"/>
    <s v="99212330.0612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80"/>
    <n v="-224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3627"/>
    <s v="99212413.06124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120"/>
    <n v="-336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125"/>
    <s v="99214403.063007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88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131"/>
    <s v="99216236.064500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84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298"/>
    <s v="99217642.06555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792"/>
    <n v="-17424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637"/>
    <s v="99212765.061634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6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6416"/>
    <s v="99215303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800"/>
    <n v="-128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P - LE"/>
    <n v="2293790"/>
    <s v=""/>
    <s v="Buy"/>
    <x v="0"/>
    <s v="PV Market"/>
    <s v=""/>
    <s v="PV"/>
    <n v="202305"/>
    <x v="4"/>
    <s v="PWR-PHYS"/>
    <d v="2023-05-10T00:00:00"/>
    <d v="2023-05-11T00:00:00"/>
    <d v="2023-05-09T00:00:00"/>
    <n v="75"/>
    <s v="6 x 8 / 1 x 24 West"/>
    <n v="-1200"/>
    <n v="-20400"/>
    <n v="151523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VITOL - LE"/>
    <n v="2296751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-142"/>
    <n v="-2982"/>
    <n v="151579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569"/>
    <x v="1"/>
    <x v="8"/>
    <s v="AVISTA - LE"/>
    <n v="2297394"/>
    <s v="99222620.085459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-200"/>
    <n v="-9200"/>
    <n v="151838"/>
    <s v="Internal"/>
    <s v="Purch Pwr-Bookout Trades"/>
    <s v="7_PWR_Actuals_Sim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69"/>
    <x v="1"/>
    <x v="8"/>
    <s v="BPEC - LE"/>
    <n v="2273830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-1200"/>
    <n v="-84000"/>
    <n v="151814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69"/>
    <x v="1"/>
    <x v="8"/>
    <s v="BPEC - LE"/>
    <n v="2273833"/>
    <s v=""/>
    <s v="Buy"/>
    <x v="0"/>
    <s v="MIDC Market"/>
    <s v=""/>
    <s v="MIDC"/>
    <n v="202306"/>
    <x v="5"/>
    <s v="PWR-PHYS"/>
    <d v="2023-06-01T00:00:00"/>
    <d v="2023-06-30T00:00:00"/>
    <d v="2022-12-02T00:00:00"/>
    <n v="25"/>
    <s v="6 x 16 / 7 to 22 West"/>
    <n v="-1600"/>
    <n v="-112000"/>
    <n v="151814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69"/>
    <x v="1"/>
    <x v="8"/>
    <s v="BROOK - LE"/>
    <n v="2296893"/>
    <s v=""/>
    <s v="Buy"/>
    <x v="0"/>
    <s v="MONA Market"/>
    <s v=""/>
    <s v="MONA"/>
    <n v="202306"/>
    <x v="5"/>
    <s v="PWR-PHYS"/>
    <d v="2023-06-01T00:00:00"/>
    <d v="2023-06-01T00:00:00"/>
    <d v="2023-05-31T00:00:00"/>
    <n v="14"/>
    <s v="6 x 16 / 7 to 22 West"/>
    <n v="-224"/>
    <n v="-5824"/>
    <n v="151820"/>
    <s v="Internal"/>
    <s v="Purch Pwr-Bookout Trades"/>
    <s v="7_PWR_Actuals_Sim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569"/>
    <x v="1"/>
    <x v="8"/>
    <s v="CHEPUD - LE"/>
    <n v="2271032"/>
    <s v=""/>
    <s v="Buy"/>
    <x v="0"/>
    <s v="MIDC Market"/>
    <s v=""/>
    <s v="MIDC"/>
    <n v="202306"/>
    <x v="5"/>
    <s v="PWR-PHYS"/>
    <d v="2023-04-01T00:00:00"/>
    <d v="2023-06-30T00:00:00"/>
    <d v="2022-11-09T00:00:00"/>
    <n v="50"/>
    <s v="6 x 16 / 7 to 22 West"/>
    <n v="-800"/>
    <n v="-51400"/>
    <n v="151806"/>
    <s v="Internal"/>
    <s v="Purch Pwr-Bookout Trades"/>
    <s v="7_PWR_Actuals_Sim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569"/>
    <x v="1"/>
    <x v="8"/>
    <s v="CITIGRP - LE"/>
    <n v="2259340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-800"/>
    <n v="-44600"/>
    <n v="151996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4218"/>
    <s v=""/>
    <s v="Buy"/>
    <x v="0"/>
    <s v="MIDC Market"/>
    <s v=""/>
    <s v="MIDC"/>
    <n v="202306"/>
    <x v="5"/>
    <s v="PWR-PHYS"/>
    <d v="2023-06-01T00:00:00"/>
    <d v="2023-06-30T00:00:00"/>
    <d v="2023-02-21T00:00:00"/>
    <n v="25"/>
    <s v="6 x 16 / 7 to 22 West"/>
    <n v="-800"/>
    <n v="-51200"/>
    <n v="151996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STEG - LE"/>
    <n v="2264077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-720"/>
    <n v="-41760"/>
    <n v="151839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ELPASO - LE"/>
    <n v="2297726"/>
    <s v=""/>
    <s v="Buy"/>
    <x v="0"/>
    <s v="4C Market"/>
    <s v=""/>
    <s v="4C"/>
    <n v="202306"/>
    <x v="5"/>
    <s v="PWR-PHYS"/>
    <d v="2023-06-09T00:00:00"/>
    <d v="2023-06-10T00:00:00"/>
    <d v="2023-06-08T00:00:00"/>
    <n v="50"/>
    <s v="6 x 8 / 1 x 24 West"/>
    <n v="-560"/>
    <n v="-19572"/>
    <n v="15182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GUZMAN - LE"/>
    <n v="2297341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16 / 7 to 22 West"/>
    <n v="-160"/>
    <n v="-8052.8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342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8 / 1 x 24 West"/>
    <n v="-80"/>
    <n v="-3181.6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448"/>
    <s v=""/>
    <s v="Buy"/>
    <x v="0"/>
    <s v="4C Market"/>
    <s v=""/>
    <s v="4C"/>
    <n v="202306"/>
    <x v="5"/>
    <s v="PWR-PHYS"/>
    <d v="2023-06-07T00:00:00"/>
    <d v="2023-06-07T00:00:00"/>
    <d v="2023-06-06T00:00:00"/>
    <n v="35"/>
    <s v="6 x 8 / 1 x 24 West"/>
    <n v="-280"/>
    <n v="-10693.2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463"/>
    <s v=""/>
    <s v="Buy"/>
    <x v="0"/>
    <s v="4C Market"/>
    <s v=""/>
    <s v="4C"/>
    <n v="202306"/>
    <x v="5"/>
    <s v="PWR-PHYS"/>
    <d v="2023-06-07T00:00:00"/>
    <d v="2023-06-07T00:00:00"/>
    <d v="2023-06-06T00:00:00"/>
    <n v="15"/>
    <s v="6 x 16 / 7 to 22 West"/>
    <n v="-240"/>
    <n v="-9600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97607"/>
    <s v=""/>
    <s v="Buy"/>
    <x v="0"/>
    <s v="4C Market"/>
    <s v=""/>
    <s v="4C"/>
    <n v="202306"/>
    <x v="5"/>
    <s v="PWR-PHYS"/>
    <d v="2023-06-08T00:00:00"/>
    <d v="2023-06-08T00:00:00"/>
    <d v="2023-06-07T00:00:00"/>
    <n v="35"/>
    <s v="6 x 8 / 1 x 24 West"/>
    <n v="-280"/>
    <n v="-9186.7999999999993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8996"/>
    <s v=""/>
    <s v="Buy"/>
    <x v="0"/>
    <s v="4C Market"/>
    <s v=""/>
    <s v="4C"/>
    <n v="202306"/>
    <x v="5"/>
    <s v="PWR-PHYS"/>
    <d v="2023-06-22T00:00:00"/>
    <d v="2023-06-22T00:00:00"/>
    <d v="2023-06-21T00:00:00"/>
    <n v="10"/>
    <s v="6 x 8 / 1 x 24 West"/>
    <n v="-70"/>
    <n v="-2450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99701"/>
    <s v=""/>
    <s v="Buy"/>
    <x v="0"/>
    <s v="4C Market"/>
    <s v=""/>
    <s v="4C"/>
    <n v="202306"/>
    <x v="5"/>
    <s v="PWR-PHYS"/>
    <d v="2023-06-29T00:00:00"/>
    <d v="2023-06-30T00:00:00"/>
    <d v="2023-06-28T00:00:00"/>
    <n v="25"/>
    <s v="6 x 8 / 1 x 24 West"/>
    <n v="-400"/>
    <n v="-15944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62095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-50"/>
    <n v="-286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4781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478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520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3219"/>
    <s v=""/>
    <s v="Buy"/>
    <x v="0"/>
    <s v="MIDC Market"/>
    <s v=""/>
    <s v="MIDC"/>
    <n v="202306"/>
    <x v="5"/>
    <s v="PWR-PHYS"/>
    <d v="2023-06-01T00:00:00"/>
    <d v="2023-06-30T00:00:00"/>
    <d v="2023-02-13T00:00:00"/>
    <n v="25"/>
    <s v="6 x 16 / 7 to 22 West"/>
    <n v="-400"/>
    <n v="-25200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PGE - LE"/>
    <n v="2268789"/>
    <s v=""/>
    <s v="Buy"/>
    <x v="0"/>
    <s v="MIDC Market"/>
    <s v=""/>
    <s v="MIDC"/>
    <n v="202306"/>
    <x v="5"/>
    <s v="PWR-PHYS"/>
    <d v="2023-06-01T00:00:00"/>
    <d v="2023-06-30T00:00:00"/>
    <d v="2022-10-26T00:00:00"/>
    <n v="50"/>
    <s v="6 x 16 / 7 to 22 West"/>
    <n v="-1200"/>
    <n v="-74400"/>
    <n v="151827"/>
    <s v="Internal"/>
    <s v="Purch Pwr-Bookout Trades"/>
    <s v="7_PWR_Actuals_Sim"/>
    <s v="NSS-TRANS_TERM"/>
    <s v="NSS_TRANSACTIONS"/>
    <s v="PGE - BU"/>
    <s v="Derivative"/>
    <s v="7005"/>
    <s v="Yes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569"/>
    <x v="1"/>
    <x v="8"/>
    <s v="REMC - LE"/>
    <n v="2297376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16 / 7 to 22 West"/>
    <n v="-400"/>
    <n v="-20000"/>
    <n v="151812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737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-200"/>
    <n v="-8000"/>
    <n v="151812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6"/>
    <x v="5"/>
    <s v="PWR-PHYS"/>
    <d v="2023-04-01T00:00:00"/>
    <d v="2023-06-30T00:00:00"/>
    <d v="2022-10-24T00:00:00"/>
    <n v="25"/>
    <s v="6 x 16 / 7 to 22 West"/>
    <n v="-5200"/>
    <n v="-306800"/>
    <n v="151863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6886"/>
    <s v="99214745.062252:053123.B"/>
    <s v="Buy"/>
    <x v="0"/>
    <s v="4C Market"/>
    <s v=""/>
    <s v="4C"/>
    <n v="202306"/>
    <x v="5"/>
    <s v="PWR-PHYS-ICE"/>
    <d v="2023-06-01T00:00:00"/>
    <d v="2023-06-01T00:00:00"/>
    <d v="2023-05-31T00:00:00"/>
    <n v="25"/>
    <s v="6 x 16 / 7 to 22 West"/>
    <n v="-400"/>
    <n v="-11200"/>
    <n v="151863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SNOPUD - LE"/>
    <n v="2259105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-80"/>
    <n v="-4760"/>
    <n v="151809"/>
    <s v="Internal"/>
    <s v="Purch Pwr-Bookout Trades"/>
    <s v="7_PWR_Actuals_Sim"/>
    <s v="NSS-TRANS_TERM"/>
    <s v="NSS_TRANSACTIONS"/>
    <s v="SNOPUD - BU"/>
    <s v="Derivative"/>
    <s v="7133"/>
    <s v="Yes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569"/>
    <x v="1"/>
    <x v="8"/>
    <s v="VITOL - LE"/>
    <n v="2297382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-200"/>
    <n v="-8000"/>
    <n v="151862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69"/>
    <x v="1"/>
    <x v="8"/>
    <s v="ALTOP - LE"/>
    <n v="2302788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53.25"/>
    <n v="152379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ALTOP - LE"/>
    <n v="2302789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53.25"/>
    <n v="152379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ALTOP - LE"/>
    <n v="2303036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6 x 16 / 7 to 22 West"/>
    <n v="-2"/>
    <n v="-475.58"/>
    <n v="152379"/>
    <s v="Internal"/>
    <s v="Purch Pwr-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569"/>
    <x v="1"/>
    <x v="8"/>
    <s v="BPEC - LE"/>
    <n v="2302782"/>
    <s v="99214479.061738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64"/>
    <n v="152533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HEPUD - LE"/>
    <n v="2271054"/>
    <s v=""/>
    <s v="Buy"/>
    <x v="0"/>
    <s v="MIDC Market"/>
    <s v=""/>
    <s v="MIDC"/>
    <n v="202307"/>
    <x v="6"/>
    <s v="PWR-PHYS"/>
    <d v="2023-07-01T00:00:00"/>
    <d v="2023-09-30T00:00:00"/>
    <d v="2022-11-09T00:00:00"/>
    <n v="25"/>
    <s v="6 x 16 / 7 to 22 West"/>
    <n v="-1200"/>
    <n v="-258000"/>
    <n v="152483"/>
    <s v="Internal"/>
    <s v="Purch Pwr-Bookout Trades"/>
    <s v="7_PWR_Actuals_Sim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-400"/>
    <n v="-712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303306"/>
    <s v=""/>
    <s v="Buy"/>
    <x v="0"/>
    <s v="4C Market"/>
    <s v=""/>
    <s v="4C"/>
    <n v="202307"/>
    <x v="6"/>
    <s v="PWR-PHYS"/>
    <d v="2023-07-31T00:00:00"/>
    <d v="2023-07-31T00:00:00"/>
    <d v="2023-07-28T00:00:00"/>
    <n v="5"/>
    <s v="6 x 16 / 7 to 22 West"/>
    <n v="-80"/>
    <n v="-13680"/>
    <n v="0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OCO - LE"/>
    <n v="2220265"/>
    <s v=""/>
    <s v="Buy"/>
    <x v="0"/>
    <s v="MIDC Market"/>
    <s v=""/>
    <s v="MIDC"/>
    <n v="202307"/>
    <x v="6"/>
    <s v="PWR-PHYS"/>
    <d v="2023-07-01T00:00:00"/>
    <d v="2023-09-30T00:00:00"/>
    <d v="2021-11-18T00:00:00"/>
    <n v="25"/>
    <s v="6 x 16 / 7 to 22 West"/>
    <n v="-6"/>
    <n v="-651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7"/>
    <x v="6"/>
    <s v="PWR-PHYS"/>
    <d v="2023-07-01T00:00:00"/>
    <d v="2023-09-30T00:00:00"/>
    <d v="2021-12-14T00:00:00"/>
    <n v="25"/>
    <s v="6 x 16 / 7 to 22 West"/>
    <n v="-6"/>
    <n v="-693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7"/>
    <x v="6"/>
    <s v="PWR-PHYS"/>
    <d v="2023-07-01T00:00:00"/>
    <d v="2023-09-30T00:00:00"/>
    <d v="2022-09-22T00:00:00"/>
    <n v="25"/>
    <s v="6 x 16 / 7 to 22 West"/>
    <n v="-7"/>
    <n v="-1225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7"/>
    <x v="6"/>
    <s v="PWR-PHYS"/>
    <d v="2023-07-01T00:00:00"/>
    <d v="2023-09-30T00:00:00"/>
    <d v="2022-09-23T00:00:00"/>
    <n v="25"/>
    <s v="6 x 16 / 7 to 22 West"/>
    <n v="-6"/>
    <n v="-1026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-43"/>
    <n v="-8772"/>
    <n v="152575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0558"/>
    <s v=""/>
    <s v="Buy"/>
    <x v="0"/>
    <s v="PV Market"/>
    <s v=""/>
    <s v="PV"/>
    <n v="202307"/>
    <x v="6"/>
    <s v="PWR-PHYS"/>
    <d v="2023-07-07T00:00:00"/>
    <d v="2023-07-08T00:00:00"/>
    <d v="2023-07-06T00:00:00"/>
    <n v="14.5833333333333"/>
    <s v="Custom"/>
    <n v="-50"/>
    <n v="-3000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569"/>
    <x v="1"/>
    <x v="8"/>
    <s v="DPI - LE"/>
    <n v="2301415"/>
    <s v=""/>
    <s v="Buy"/>
    <x v="0"/>
    <s v="MONA Market"/>
    <s v=""/>
    <s v="MONA"/>
    <n v="202307"/>
    <x v="6"/>
    <s v="PWR-PHYS"/>
    <d v="2023-07-14T00:00:00"/>
    <d v="2023-07-15T00:00:00"/>
    <d v="2023-07-13T00:00:00"/>
    <n v="100"/>
    <s v="Winter Evening Peak (17-22)"/>
    <n v="-1"/>
    <n v="-140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1934"/>
    <s v=""/>
    <s v="Buy"/>
    <x v="0"/>
    <s v="MONA Market"/>
    <s v=""/>
    <s v="MONA"/>
    <n v="202307"/>
    <x v="6"/>
    <s v="PWR-PHYS"/>
    <d v="2023-07-19T00:00:00"/>
    <d v="2023-07-19T00:00:00"/>
    <d v="2023-07-18T00:00:00"/>
    <n v="100"/>
    <s v="Winter Evening Peak (17-22)"/>
    <n v="-19"/>
    <n v="-3135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2783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407"/>
    <n v="152575"/>
    <s v="Internal"/>
    <s v="Purch Pwr-Bookout Trades"/>
    <s v="7_PWR_Actuals_Sim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569"/>
    <x v="1"/>
    <x v="8"/>
    <s v="IBERDRO - LE"/>
    <n v="2261870"/>
    <s v=""/>
    <s v="Buy"/>
    <x v="0"/>
    <s v="MIDC Market"/>
    <s v=""/>
    <s v="MIDC"/>
    <n v="202307"/>
    <x v="6"/>
    <s v="PWR-PHYS"/>
    <d v="2023-07-01T00:00:00"/>
    <d v="2023-09-30T00:00:00"/>
    <d v="2022-09-06T00:00:00"/>
    <n v="25"/>
    <s v="6 x 16 / 7 to 22 West"/>
    <n v="-400"/>
    <n v="-67200"/>
    <n v="15257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831"/>
    <s v=""/>
    <s v="Buy"/>
    <x v="0"/>
    <s v="MIDC Market"/>
    <s v=""/>
    <s v="MIDC"/>
    <n v="202307"/>
    <x v="6"/>
    <s v="PWR-PHYS"/>
    <d v="2023-07-01T00:00:00"/>
    <d v="2023-09-30T00:00:00"/>
    <d v="2023-02-02T00:00:00"/>
    <n v="25"/>
    <s v="6 x 16 / 7 to 22 West"/>
    <n v="-875"/>
    <n v="-146562.5"/>
    <n v="15257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7"/>
    <x v="6"/>
    <s v="PWR-PHYS"/>
    <d v="2023-07-01T00:00:00"/>
    <d v="2023-09-30T00:00:00"/>
    <d v="2022-06-16T00:00:00"/>
    <n v="25"/>
    <s v="6 x 16 / 7 to 22 West"/>
    <n v="-23"/>
    <n v="-4554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-2"/>
    <n v="-396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-21"/>
    <n v="-4158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238"/>
    <s v=""/>
    <s v="Buy"/>
    <x v="0"/>
    <s v="MONA Market"/>
    <s v=""/>
    <s v="MONA"/>
    <n v="202307"/>
    <x v="6"/>
    <s v="PWR-PHYS"/>
    <d v="2023-07-05T00:00:00"/>
    <d v="2023-07-05T00:00:00"/>
    <d v="2023-07-03T00:00:00"/>
    <n v="50"/>
    <s v="6 x 16 / 7 to 22 West"/>
    <n v="-25"/>
    <n v="-167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704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-23"/>
    <n v="-1035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709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-18"/>
    <n v="-81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1391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16 / 7 to 22 West"/>
    <n v="-1"/>
    <n v="-84.32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301414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8 / 1 x 24 West"/>
    <n v="-5"/>
    <n v="-27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2080"/>
    <s v=""/>
    <s v="Buy"/>
    <x v="0"/>
    <s v="MONA Market"/>
    <s v=""/>
    <s v="MONA"/>
    <n v="202307"/>
    <x v="6"/>
    <s v="PWR-PHYS"/>
    <d v="2023-07-20T00:00:00"/>
    <d v="2023-07-20T00:00:00"/>
    <d v="2023-07-19T00:00:00"/>
    <n v="35"/>
    <s v="6 x 16 / 7 to 22 West"/>
    <n v="-13"/>
    <n v="-175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63899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-75"/>
    <n v="-13425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1972"/>
    <s v=""/>
    <s v="Buy"/>
    <x v="0"/>
    <s v="MIDC Market"/>
    <s v=""/>
    <s v="MIDC"/>
    <n v="202307"/>
    <x v="6"/>
    <s v="PWR-PHYS"/>
    <d v="2023-07-01T00:00:00"/>
    <d v="2023-09-30T00:00:00"/>
    <d v="2022-11-17T00:00:00"/>
    <n v="50"/>
    <s v="6 x 16 / 7 to 22 West"/>
    <n v="-1750"/>
    <n v="-37275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2144"/>
    <s v=""/>
    <s v="Buy"/>
    <x v="0"/>
    <s v="MIDC Market"/>
    <s v=""/>
    <s v="MIDC"/>
    <n v="202307"/>
    <x v="6"/>
    <s v="PWR-PHYS"/>
    <d v="2023-07-01T00:00:00"/>
    <d v="2023-09-30T00:00:00"/>
    <d v="2022-11-18T00:00:00"/>
    <n v="25"/>
    <s v="6 x 16 / 7 to 22 West"/>
    <n v="-100"/>
    <n v="-2110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9842"/>
    <s v=""/>
    <s v="Buy"/>
    <x v="0"/>
    <s v="MIDC Market"/>
    <s v=""/>
    <s v="MIDC"/>
    <n v="202307"/>
    <x v="6"/>
    <s v="PWR-PHYS"/>
    <d v="2023-07-01T00:00:00"/>
    <d v="2023-09-30T00:00:00"/>
    <d v="2023-01-18T00:00:00"/>
    <n v="25"/>
    <s v="6 x 16 / 7 to 22 West"/>
    <n v="-100"/>
    <n v="-1735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83014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-46"/>
    <n v="-9384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69"/>
    <x v="1"/>
    <x v="8"/>
    <s v="MERCUEG - LE"/>
    <n v="2301231"/>
    <s v="99213977.062032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-100"/>
    <n v="-6150"/>
    <n v="0"/>
    <s v="Internal"/>
    <s v="Purch Pwr-Bookout Trades"/>
    <s v="7_PWR_Actuals_Sim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301232"/>
    <s v="99214048.06205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-100"/>
    <n v="-6000"/>
    <n v="0"/>
    <s v="Internal"/>
    <s v="Purch Pwr-Bookout Trades"/>
    <s v="7_PWR_Actuals_Sim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SCG - LE"/>
    <n v="2302781"/>
    <s v="99214321.061701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450"/>
    <n v="15257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REMC - LE"/>
    <n v="2302922"/>
    <s v="99220506.070527:072523.B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-2"/>
    <n v="-250"/>
    <n v="152448"/>
    <s v="Internal"/>
    <s v="Purch Pwr-Bookout Trades"/>
    <s v="7_PWR_Actuals_Sim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7"/>
    <x v="6"/>
    <s v="PWR-PHYS"/>
    <d v="2023-07-01T00:00:00"/>
    <d v="2023-09-30T00:00:00"/>
    <d v="2022-06-23T00:00:00"/>
    <n v="50"/>
    <s v="6 x 16 / 7 to 22 West"/>
    <n v="-1600"/>
    <n v="-235200"/>
    <n v="1524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7"/>
    <x v="6"/>
    <s v="PWR-PHYS"/>
    <d v="2023-07-01T00:00:00"/>
    <d v="2023-09-30T00:00:00"/>
    <d v="2022-06-30T00:00:00"/>
    <n v="25"/>
    <s v="6 x 16 / 7 to 22 West"/>
    <n v="-400"/>
    <n v="-56400"/>
    <n v="1524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2773"/>
    <s v=""/>
    <s v="Buy"/>
    <x v="0"/>
    <s v="PV Market"/>
    <s v=""/>
    <s v="PV"/>
    <n v="202307"/>
    <x v="6"/>
    <s v="PWR-PHYS"/>
    <d v="2023-07-25T00:00:00"/>
    <d v="2023-07-25T00:00:00"/>
    <d v="2023-07-24T00:00:00"/>
    <n v="100"/>
    <s v="Super Peak West (13 - 20)"/>
    <n v="-100"/>
    <n v="-17000"/>
    <n v="152474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3065"/>
    <s v="Bookout Deal 2302342"/>
    <s v="Buy"/>
    <x v="0"/>
    <s v="COB Market"/>
    <s v=""/>
    <s v="COB"/>
    <n v="202307"/>
    <x v="6"/>
    <s v="PWR-PHYS"/>
    <d v="2023-07-21T00:00:00"/>
    <d v="2023-07-22T00:00:00"/>
    <d v="2023-07-26T00:00:00"/>
    <n v="25"/>
    <s v="6 x 16 / 7 to 22 West"/>
    <n v="-800"/>
    <n v="-102400"/>
    <n v="152474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569"/>
    <x v="1"/>
    <x v="8"/>
    <s v="BHPL - LE"/>
    <n v="2304625"/>
    <s v=""/>
    <s v="Buy"/>
    <x v="0"/>
    <s v="4C Market"/>
    <s v=""/>
    <s v="4C"/>
    <n v="202308"/>
    <x v="7"/>
    <s v="PWR-PHYS"/>
    <d v="2023-08-11T00:00:00"/>
    <d v="2023-08-12T00:00:00"/>
    <d v="2023-08-10T00:00:00"/>
    <n v="50"/>
    <s v="6 x 16 / 7 to 22 West"/>
    <n v="-1600"/>
    <n v="-1088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4770"/>
    <s v=""/>
    <s v="Buy"/>
    <x v="0"/>
    <s v="4C Market"/>
    <s v=""/>
    <s v="4C"/>
    <n v="202308"/>
    <x v="7"/>
    <s v="PWR-PHYS"/>
    <d v="2023-08-14T00:00:00"/>
    <d v="2023-08-14T00:00:00"/>
    <d v="2023-08-11T00:00:00"/>
    <n v="45"/>
    <s v="6 x 16 / 7 to 22 West"/>
    <n v="-720"/>
    <n v="-864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053"/>
    <s v=""/>
    <s v="Buy"/>
    <x v="0"/>
    <s v="4C Market"/>
    <s v=""/>
    <s v="4C"/>
    <n v="202308"/>
    <x v="7"/>
    <s v="PWR-PHYS"/>
    <d v="2023-08-15T00:00:00"/>
    <d v="2023-08-15T00:00:00"/>
    <d v="2023-08-14T00:00:00"/>
    <n v="50"/>
    <s v="6 x 16 / 7 to 22 West"/>
    <n v="-800"/>
    <n v="-2800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283"/>
    <s v=""/>
    <s v="Buy"/>
    <x v="0"/>
    <s v="4C Market"/>
    <s v=""/>
    <s v="4C"/>
    <n v="202308"/>
    <x v="7"/>
    <s v="PWR-PHYS"/>
    <d v="2023-08-16T00:00:00"/>
    <d v="2023-08-16T00:00:00"/>
    <d v="2023-08-15T00:00:00"/>
    <n v="25"/>
    <s v="6 x 16 / 7 to 22 West"/>
    <n v="-400"/>
    <n v="-3996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436"/>
    <s v=""/>
    <s v="Buy"/>
    <x v="0"/>
    <s v="4C Market"/>
    <s v=""/>
    <s v="4C"/>
    <n v="202308"/>
    <x v="7"/>
    <s v="PWR-PHYS"/>
    <d v="2023-08-17T00:00:00"/>
    <d v="2023-08-17T00:00:00"/>
    <d v="2023-08-16T00:00:00"/>
    <n v="50"/>
    <s v="6 x 16 / 7 to 22 West"/>
    <n v="-800"/>
    <n v="-1560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PEC - LE"/>
    <n v="2307765"/>
    <s v="PCI Deal Key 554866"/>
    <s v="Buy"/>
    <x v="0"/>
    <s v="FOURCORNE345 (AZPS) POR/POD"/>
    <s v=""/>
    <s v="AZPS"/>
    <n v="202308"/>
    <x v="7"/>
    <s v="PWR-PHYS"/>
    <d v="2023-08-23T00:00:00"/>
    <d v="2023-08-23T00:00:00"/>
    <d v="2023-09-06T00:00:00"/>
    <n v="0"/>
    <s v="Custom"/>
    <n v="-50"/>
    <n v="-1412.12"/>
    <n v="152932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BPEC - LE"/>
    <n v="2307766"/>
    <s v="PCI Deal Key 554868"/>
    <s v="Buy"/>
    <x v="0"/>
    <s v="FOURCORNE345 (AZPS) POR/POD"/>
    <s v=""/>
    <s v="AZPS"/>
    <n v="202308"/>
    <x v="7"/>
    <s v="PWR-PHYS"/>
    <d v="2023-08-24T00:00:00"/>
    <d v="2023-08-24T00:00:00"/>
    <d v="2023-09-06T00:00:00"/>
    <n v="0"/>
    <s v="Custom"/>
    <n v="-25"/>
    <n v="-698"/>
    <n v="152932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28276"/>
    <s v=""/>
    <s v="Buy"/>
    <x v="0"/>
    <s v="MIDC Market"/>
    <s v=""/>
    <s v="MIDC"/>
    <n v="202308"/>
    <x v="7"/>
    <s v="PWR-PHYS"/>
    <d v="2023-07-01T00:00:00"/>
    <d v="2023-09-30T00:00:00"/>
    <d v="2022-01-18T00:00:00"/>
    <n v="25"/>
    <s v="6 x 16 / 7 to 22 West"/>
    <n v="-600"/>
    <n v="-642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29062"/>
    <s v=""/>
    <s v="Buy"/>
    <x v="0"/>
    <s v="MIDC Market"/>
    <s v=""/>
    <s v="MIDC"/>
    <n v="202308"/>
    <x v="7"/>
    <s v="PWR-PHYS"/>
    <d v="2023-07-01T00:00:00"/>
    <d v="2023-09-30T00:00:00"/>
    <d v="2022-01-24T00:00:00"/>
    <n v="25"/>
    <s v="6 x 16 / 7 to 22 West"/>
    <n v="-600"/>
    <n v="-64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600"/>
    <n v="-106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3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600"/>
    <n v="-106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20265"/>
    <s v=""/>
    <s v="Buy"/>
    <x v="0"/>
    <s v="MIDC Market"/>
    <s v=""/>
    <s v="MIDC"/>
    <n v="202308"/>
    <x v="7"/>
    <s v="PWR-PHYS"/>
    <d v="2023-07-01T00:00:00"/>
    <d v="2023-09-30T00:00:00"/>
    <d v="2021-11-18T00:00:00"/>
    <n v="25"/>
    <s v="6 x 16 / 7 to 22 West"/>
    <n v="-7"/>
    <n v="-759.5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8"/>
    <x v="7"/>
    <s v="PWR-PHYS"/>
    <d v="2023-07-01T00:00:00"/>
    <d v="2023-09-30T00:00:00"/>
    <d v="2021-12-14T00:00:00"/>
    <n v="25"/>
    <s v="6 x 16 / 7 to 22 West"/>
    <n v="-6"/>
    <n v="-693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8"/>
    <x v="7"/>
    <s v="PWR-PHYS"/>
    <d v="2023-07-01T00:00:00"/>
    <d v="2023-09-30T00:00:00"/>
    <d v="2022-09-22T00:00:00"/>
    <n v="25"/>
    <s v="6 x 16 / 7 to 22 West"/>
    <n v="-31"/>
    <n v="-5425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8"/>
    <x v="7"/>
    <s v="PWR-PHYS"/>
    <d v="2023-07-01T00:00:00"/>
    <d v="2023-09-30T00:00:00"/>
    <d v="2022-09-23T00:00:00"/>
    <n v="25"/>
    <s v="6 x 16 / 7 to 22 West"/>
    <n v="-33"/>
    <n v="-5643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3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-19"/>
    <n v="-3268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4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-32"/>
    <n v="-5504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STEG - LE"/>
    <n v="2259845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-150"/>
    <n v="-22762.5"/>
    <n v="152882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-400"/>
    <n v="-81600"/>
    <n v="153087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4608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-500"/>
    <n v="-3447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609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-500"/>
    <n v="-3447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752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-400"/>
    <n v="-6243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777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200"/>
    <s v="6 x 16 / 7 to 22 West"/>
    <n v="-800"/>
    <n v="-124872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042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300"/>
    <s v="6 x 16 / 7 to 22 West"/>
    <n v="-1350"/>
    <n v="-472000.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262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300"/>
    <s v="6 x 16 / 7 to 22 West"/>
    <n v="-1200"/>
    <n v="-116325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26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-200"/>
    <n v="-19387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426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400"/>
    <s v="6 x 16 / 7 to 22 West"/>
    <n v="-1700"/>
    <n v="-265353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ELPASO - LE"/>
    <n v="2307645"/>
    <s v="PCI Deal Key 553899"/>
    <s v="Buy"/>
    <x v="0"/>
    <s v="FOURCORNE345 (AZPS) POR/POD"/>
    <s v=""/>
    <s v="AZPS"/>
    <n v="202308"/>
    <x v="7"/>
    <s v="PWR-PHYS"/>
    <d v="2023-08-30T00:00:00"/>
    <d v="2023-08-30T00:00:00"/>
    <d v="2023-09-05T00:00:00"/>
    <n v="25.5"/>
    <s v="Custom"/>
    <n v="-51"/>
    <n v="-4806.75"/>
    <n v="152925"/>
    <s v="Internal"/>
    <s v="Purch Pwr-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69"/>
    <x v="1"/>
    <x v="8"/>
    <s v="IBERDRO - LE"/>
    <n v="2259843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-123"/>
    <n v="-18603.75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1870"/>
    <s v=""/>
    <s v="Buy"/>
    <x v="0"/>
    <s v="MIDC Market"/>
    <s v=""/>
    <s v="MIDC"/>
    <n v="202308"/>
    <x v="7"/>
    <s v="PWR-PHYS"/>
    <d v="2023-07-01T00:00:00"/>
    <d v="2023-09-30T00:00:00"/>
    <d v="2022-09-06T00:00:00"/>
    <n v="25"/>
    <s v="6 x 16 / 7 to 22 West"/>
    <n v="-100"/>
    <n v="-16800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831"/>
    <s v=""/>
    <s v="Buy"/>
    <x v="0"/>
    <s v="MIDC Market"/>
    <s v=""/>
    <s v="MIDC"/>
    <n v="202308"/>
    <x v="7"/>
    <s v="PWR-PHYS"/>
    <d v="2023-07-01T00:00:00"/>
    <d v="2023-09-30T00:00:00"/>
    <d v="2023-02-02T00:00:00"/>
    <n v="25"/>
    <s v="6 x 16 / 7 to 22 West"/>
    <n v="-500"/>
    <n v="-83750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8"/>
    <x v="7"/>
    <s v="PWR-PHYS"/>
    <d v="2023-07-01T00:00:00"/>
    <d v="2023-09-30T00:00:00"/>
    <d v="2022-06-16T00:00:00"/>
    <n v="25"/>
    <s v="6 x 16 / 7 to 22 West"/>
    <n v="-655"/>
    <n v="-12969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-689"/>
    <n v="-136422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-2021"/>
    <n v="-400158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63498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-93"/>
    <n v="-16833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499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-74"/>
    <n v="-13394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719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-17"/>
    <n v="-3060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899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47"/>
    <n v="-8413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1972"/>
    <s v=""/>
    <s v="Buy"/>
    <x v="0"/>
    <s v="MIDC Market"/>
    <s v=""/>
    <s v="MIDC"/>
    <n v="202308"/>
    <x v="7"/>
    <s v="PWR-PHYS"/>
    <d v="2023-07-01T00:00:00"/>
    <d v="2023-09-30T00:00:00"/>
    <d v="2022-11-17T00:00:00"/>
    <n v="50"/>
    <s v="6 x 16 / 7 to 22 West"/>
    <n v="-94"/>
    <n v="-20022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2144"/>
    <s v=""/>
    <s v="Buy"/>
    <x v="0"/>
    <s v="MIDC Market"/>
    <s v=""/>
    <s v="MIDC"/>
    <n v="202308"/>
    <x v="7"/>
    <s v="PWR-PHYS"/>
    <d v="2023-07-01T00:00:00"/>
    <d v="2023-09-30T00:00:00"/>
    <d v="2022-11-18T00:00:00"/>
    <n v="25"/>
    <s v="6 x 16 / 7 to 22 West"/>
    <n v="-47"/>
    <n v="-9917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9842"/>
    <s v=""/>
    <s v="Buy"/>
    <x v="0"/>
    <s v="MIDC Market"/>
    <s v=""/>
    <s v="MIDC"/>
    <n v="202308"/>
    <x v="7"/>
    <s v="PWR-PHYS"/>
    <d v="2023-07-01T00:00:00"/>
    <d v="2023-09-30T00:00:00"/>
    <d v="2023-01-18T00:00:00"/>
    <n v="25"/>
    <s v="6 x 16 / 7 to 22 West"/>
    <n v="-197"/>
    <n v="-34179.5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3014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-400"/>
    <n v="-81600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569"/>
    <x v="1"/>
    <x v="8"/>
    <s v="PHILL66 - LE"/>
    <n v="2301639"/>
    <s v=""/>
    <s v="Buy"/>
    <x v="0"/>
    <s v="MIDC Market"/>
    <s v=""/>
    <s v="MIDC"/>
    <n v="202308"/>
    <x v="7"/>
    <s v="PWR-PHYS"/>
    <d v="2023-08-01T00:00:00"/>
    <d v="2023-08-31T00:00:00"/>
    <d v="2023-07-14T00:00:00"/>
    <n v="50"/>
    <s v="6 x 16 / 7 to 22 West"/>
    <n v="-1194"/>
    <n v="-232830"/>
    <n v="152976"/>
    <s v="Internal"/>
    <s v="Purch Pwr-Bookout Trades"/>
    <s v="7_PWR_Actuals_Sim"/>
    <s v="NSS-TRANS_TERM"/>
    <s v="NSS_TRANSACTIONS"/>
    <s v="PHILL66 - BU"/>
    <s v="Derivative"/>
    <s v="7846"/>
    <s v="Yes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569"/>
    <x v="1"/>
    <x v="8"/>
    <s v="SHELL - LE"/>
    <n v="2245734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47"/>
    <n v="-7144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35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59"/>
    <n v="-9086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47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26"/>
    <n v="-4030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8"/>
    <x v="7"/>
    <s v="PWR-PHYS"/>
    <d v="2023-07-01T00:00:00"/>
    <d v="2023-09-30T00:00:00"/>
    <d v="2022-06-23T00:00:00"/>
    <n v="50"/>
    <s v="6 x 16 / 7 to 22 West"/>
    <n v="-368"/>
    <n v="-54096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8"/>
    <x v="7"/>
    <s v="PWR-PHYS"/>
    <d v="2023-07-01T00:00:00"/>
    <d v="2023-09-30T00:00:00"/>
    <d v="2022-06-30T00:00:00"/>
    <n v="25"/>
    <s v="6 x 16 / 7 to 22 West"/>
    <n v="-150"/>
    <n v="-21150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5085"/>
    <s v=""/>
    <s v="Buy"/>
    <x v="0"/>
    <s v="BRDY (PPW) POR/POD"/>
    <s v=""/>
    <s v="Brady"/>
    <n v="202308"/>
    <x v="7"/>
    <s v="PWR-PHYS"/>
    <d v="2023-08-15T00:00:00"/>
    <d v="2023-08-15T00:00:00"/>
    <d v="2023-08-14T00:00:00"/>
    <n v="50"/>
    <s v="6 x 16 / 7 to 22 West"/>
    <n v="-250"/>
    <n v="-100000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527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75"/>
    <s v="6 x 16 / 7 to 22 West"/>
    <n v="-46"/>
    <n v="-44683.48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06315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-400"/>
    <n v="-24292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09211"/>
    <s v="PCI Deal Key 564107"/>
    <s v="Buy"/>
    <x v="0"/>
    <s v="FOURCORNE345 (AZPS) POR/POD"/>
    <s v=""/>
    <s v="AZPS"/>
    <n v="202308"/>
    <x v="7"/>
    <s v="PWR-PHYS"/>
    <d v="2023-08-24T00:00:00"/>
    <d v="2023-08-24T00:00:00"/>
    <d v="2023-09-18T00:00:00"/>
    <n v="0"/>
    <s v="Custom"/>
    <n v="-12"/>
    <n v="-334.2"/>
    <n v="153017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UNIPER - LE"/>
    <n v="2263722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-24"/>
    <n v="-4296"/>
    <n v="153014"/>
    <s v="Internal"/>
    <s v="Purch Pwr-Bookout Trades"/>
    <s v="7_PWR_Actuals_Sim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303937"/>
    <s v=""/>
    <s v="Buy"/>
    <x v="0"/>
    <s v="4C Market"/>
    <s v=""/>
    <s v="4C"/>
    <n v="202308"/>
    <x v="7"/>
    <s v="PWR-PHYS"/>
    <d v="2023-08-04T00:00:00"/>
    <d v="2023-08-05T00:00:00"/>
    <d v="2023-08-03T00:00:00"/>
    <n v="10"/>
    <s v="6 x 16 / 7 to 22 West"/>
    <n v="-320"/>
    <n v="-30400"/>
    <n v="153014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APS - LE"/>
    <n v="2309527"/>
    <s v="PCI Deal Key 566122"/>
    <s v="Buy"/>
    <x v="0"/>
    <s v="PALOVERDE500 (AZPS) POR/POD"/>
    <s v=""/>
    <s v="AZPS"/>
    <n v="202309"/>
    <x v="8"/>
    <s v="PWR-PHYS"/>
    <d v="2023-09-20T00:00:00"/>
    <d v="2023-09-20T00:00:00"/>
    <d v="2023-09-20T00:00:00"/>
    <n v="0"/>
    <s v="Custom"/>
    <n v="-31"/>
    <n v="-2170"/>
    <n v="153801"/>
    <s v="Internal"/>
    <s v="Purch Pwr-Bookout Trades"/>
    <s v="7_PWR_Actuals_Sim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BPEC - LE"/>
    <n v="2312212"/>
    <s v="PCI Deal Key 587715"/>
    <s v="Buy"/>
    <x v="0"/>
    <s v="FOURCORNE345 (PPW) POR/POD"/>
    <s v=""/>
    <s v="4C"/>
    <n v="202309"/>
    <x v="8"/>
    <s v="PWR-PHYS"/>
    <d v="2023-09-25T00:00:00"/>
    <d v="2023-09-25T00:00:00"/>
    <d v="2023-10-13T00:00:00"/>
    <n v="0"/>
    <s v="Custom"/>
    <n v="-25"/>
    <n v="-741.25"/>
    <n v="153751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BPEC - LE"/>
    <n v="2312214"/>
    <s v="PCI Deal Key 587718"/>
    <s v="Buy"/>
    <x v="0"/>
    <s v="FOURCORNE345 (PPW) POR/POD"/>
    <s v=""/>
    <s v="4C"/>
    <n v="202309"/>
    <x v="8"/>
    <s v="PWR-PHYS"/>
    <d v="2023-09-26T00:00:00"/>
    <d v="2023-09-26T00:00:00"/>
    <d v="2023-10-13T00:00:00"/>
    <n v="0"/>
    <s v="Custom"/>
    <n v="-174"/>
    <n v="-4718.8900000000003"/>
    <n v="153751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28276"/>
    <s v=""/>
    <s v="Buy"/>
    <x v="0"/>
    <s v="MIDC Market"/>
    <s v=""/>
    <s v="MIDC"/>
    <n v="202309"/>
    <x v="8"/>
    <s v="PWR-PHYS"/>
    <d v="2023-07-01T00:00:00"/>
    <d v="2023-09-30T00:00:00"/>
    <d v="2022-01-18T00:00:00"/>
    <n v="25"/>
    <s v="6 x 16 / 7 to 22 West"/>
    <n v="-800"/>
    <n v="-85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29062"/>
    <s v=""/>
    <s v="Buy"/>
    <x v="0"/>
    <s v="MIDC Market"/>
    <s v=""/>
    <s v="MIDC"/>
    <n v="202309"/>
    <x v="8"/>
    <s v="PWR-PHYS"/>
    <d v="2023-07-01T00:00:00"/>
    <d v="2023-09-30T00:00:00"/>
    <d v="2022-01-24T00:00:00"/>
    <n v="25"/>
    <s v="6 x 16 / 7 to 22 West"/>
    <n v="-800"/>
    <n v="-864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-1200"/>
    <n v="-213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3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-1200"/>
    <n v="-213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20265"/>
    <s v=""/>
    <s v="Buy"/>
    <x v="0"/>
    <s v="MIDC Market"/>
    <s v=""/>
    <s v="MIDC"/>
    <n v="202309"/>
    <x v="8"/>
    <s v="PWR-PHYS"/>
    <d v="2023-07-01T00:00:00"/>
    <d v="2023-09-30T00:00:00"/>
    <d v="2021-11-18T00:00:00"/>
    <n v="25"/>
    <s v="6 x 16 / 7 to 22 West"/>
    <n v="-17"/>
    <n v="-1844.5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9"/>
    <x v="8"/>
    <s v="PWR-PHYS"/>
    <d v="2023-07-01T00:00:00"/>
    <d v="2023-09-30T00:00:00"/>
    <d v="2021-12-14T00:00:00"/>
    <n v="25"/>
    <s v="6 x 16 / 7 to 22 West"/>
    <n v="-16"/>
    <n v="-1848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9"/>
    <x v="8"/>
    <s v="PWR-PHYS"/>
    <d v="2023-07-01T00:00:00"/>
    <d v="2023-09-30T00:00:00"/>
    <d v="2022-09-22T00:00:00"/>
    <n v="25"/>
    <s v="6 x 16 / 7 to 22 West"/>
    <n v="-17"/>
    <n v="-2975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9"/>
    <x v="8"/>
    <s v="PWR-PHYS"/>
    <d v="2023-07-01T00:00:00"/>
    <d v="2023-09-30T00:00:00"/>
    <d v="2022-09-23T00:00:00"/>
    <n v="25"/>
    <s v="6 x 16 / 7 to 22 West"/>
    <n v="-17"/>
    <n v="-2907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3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-16"/>
    <n v="-2752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4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-17"/>
    <n v="-2924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-800"/>
    <n v="-163200"/>
    <n v="153745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9"/>
    <x v="8"/>
    <s v="PWR-PHYS"/>
    <d v="2023-07-01T00:00:00"/>
    <d v="2023-09-30T00:00:00"/>
    <d v="2022-06-16T00:00:00"/>
    <n v="25"/>
    <s v="6 x 16 / 7 to 22 West"/>
    <n v="-1600"/>
    <n v="-31680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-1344"/>
    <n v="-266112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-1360"/>
    <n v="-26928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GSOL - LE"/>
    <n v="2308737"/>
    <s v=""/>
    <s v="Buy"/>
    <x v="0"/>
    <s v="4C Market"/>
    <s v=""/>
    <s v="4C"/>
    <n v="202309"/>
    <x v="8"/>
    <s v="PWR-PHYS"/>
    <d v="2023-09-15T00:00:00"/>
    <d v="2023-09-16T00:00:00"/>
    <d v="2023-09-14T00:00:00"/>
    <n v="5"/>
    <s v="6 x 16 / 7 to 22 West"/>
    <n v="-3"/>
    <n v="-120"/>
    <n v="153784"/>
    <s v="Internal"/>
    <s v="Purch Pwr-Bookout Trades"/>
    <s v="7_PWR_Actuals_Sim"/>
    <s v="NSS-TRANS-DA"/>
    <s v="NSS_TRANSACTIONS"/>
    <s v="MAGSOL - BU"/>
    <s v="Accrual"/>
    <s v="7851"/>
    <s v="No"/>
    <s v="Non-Trading"/>
    <s v="Commodity"/>
    <s v="4C"/>
    <s v="East"/>
    <s v="NM"/>
    <s v="Mag Energy Solutions"/>
    <s v="MAGSOL WSPP Short Form Netting"/>
    <s v="WSPP"/>
    <s v="F"/>
    <s v="WSPP R.S. 6"/>
    <s v=""/>
    <s v="Meritt-Johnson"/>
    <s v=""/>
    <s v=""/>
  </r>
  <r>
    <n v="569"/>
    <x v="1"/>
    <x v="8"/>
    <s v="MERCUEG - LE"/>
    <n v="2272144"/>
    <s v=""/>
    <s v="Buy"/>
    <x v="0"/>
    <s v="MIDC Market"/>
    <s v=""/>
    <s v="MIDC"/>
    <n v="202309"/>
    <x v="8"/>
    <s v="PWR-PHYS"/>
    <d v="2023-07-01T00:00:00"/>
    <d v="2023-09-30T00:00:00"/>
    <d v="2022-11-18T00:00:00"/>
    <n v="25"/>
    <s v="6 x 16 / 7 to 22 West"/>
    <n v="-400"/>
    <n v="-84400"/>
    <n v="153788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3014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-400"/>
    <n v="-81600"/>
    <n v="153788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311827"/>
    <s v="Bookout tag 2583151"/>
    <s v="Buy"/>
    <x v="0"/>
    <s v="MIDC Market"/>
    <s v=""/>
    <s v="MIDC"/>
    <n v="202309"/>
    <x v="8"/>
    <s v="PWR-PHYS"/>
    <d v="2023-09-19T00:00:00"/>
    <d v="2023-09-19T00:00:00"/>
    <d v="2023-10-10T00:00:00"/>
    <n v="0.125"/>
    <s v="Custom"/>
    <n v="-3"/>
    <n v="-104.37"/>
    <n v="153788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PHILL66 - LE"/>
    <n v="2311826"/>
    <s v="PCI Deal Key 584422"/>
    <s v="Buy"/>
    <x v="0"/>
    <s v="BRDY (IPCO) POR/POD"/>
    <s v=""/>
    <s v="IPCO"/>
    <n v="202309"/>
    <x v="8"/>
    <s v="PWR-PHYS"/>
    <d v="2023-09-14T00:00:00"/>
    <d v="2023-09-14T00:00:00"/>
    <d v="2023-10-10T00:00:00"/>
    <n v="0"/>
    <s v="Custom"/>
    <n v="-76"/>
    <n v="-2368.38"/>
    <n v="15374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REMC - LE"/>
    <n v="2311462"/>
    <s v="PCI Deal Key 581865"/>
    <s v="Buy"/>
    <x v="0"/>
    <s v="FOURCORNE345 (AZPS) POR/POD"/>
    <s v=""/>
    <s v="AZPS"/>
    <n v="202309"/>
    <x v="8"/>
    <s v="PWR-PHYS"/>
    <d v="2023-09-01T00:00:00"/>
    <d v="2023-09-01T00:00:00"/>
    <d v="2023-10-06T00:00:00"/>
    <n v="0"/>
    <s v="Custom"/>
    <n v="-46"/>
    <n v="-1281.3499999999999"/>
    <n v="153737"/>
    <s v="Internal"/>
    <s v="Purch Pwr-Bookout Trades"/>
    <s v="7_PWR_Actuals_Sim"/>
    <s v="NSS-TRANS-RT"/>
    <s v="NSS_TRANSACTIONS"/>
    <s v="REMC - BU"/>
    <s v="Accrual"/>
    <s v="7233"/>
    <s v="No"/>
    <s v="Non-Trading"/>
    <s v="Commodity"/>
    <s v="AZPS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45734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2000"/>
    <n v="-3040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35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800"/>
    <n v="-1232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47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1600"/>
    <n v="-2480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9"/>
    <x v="8"/>
    <s v="PWR-PHYS"/>
    <d v="2023-07-01T00:00:00"/>
    <d v="2023-09-30T00:00:00"/>
    <d v="2022-06-23T00:00:00"/>
    <n v="50"/>
    <s v="6 x 16 / 7 to 22 West"/>
    <n v="-2800"/>
    <n v="-4116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9"/>
    <x v="8"/>
    <s v="PWR-PHYS"/>
    <d v="2023-07-01T00:00:00"/>
    <d v="2023-09-30T00:00:00"/>
    <d v="2022-06-30T00:00:00"/>
    <n v="25"/>
    <s v="6 x 16 / 7 to 22 West"/>
    <n v="-2800"/>
    <n v="-3948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29"/>
    <s v="PCI Deal Key 586280"/>
    <s v="Buy"/>
    <x v="0"/>
    <s v="BRDY (IPCO) POR/POD"/>
    <s v=""/>
    <s v="IPCO"/>
    <n v="202309"/>
    <x v="8"/>
    <s v="PWR-PHYS"/>
    <d v="2023-09-03T00:00:00"/>
    <d v="2023-09-03T00:00:00"/>
    <d v="2023-10-12T00:00:00"/>
    <n v="0"/>
    <s v="Custom"/>
    <n v="-76"/>
    <n v="-1758.08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1"/>
    <s v="PCI Deal Key 586309"/>
    <s v="Buy"/>
    <x v="0"/>
    <s v="REDB (NEVP) POR/POD"/>
    <s v=""/>
    <s v="NEVP"/>
    <n v="202309"/>
    <x v="8"/>
    <s v="PWR-PHYS"/>
    <d v="2023-09-03T00:00:00"/>
    <d v="2023-09-03T00:00:00"/>
    <d v="2023-10-12T00:00:00"/>
    <n v="0"/>
    <s v="Custom"/>
    <n v="-42"/>
    <n v="-933.47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3"/>
    <s v="PCI Deal Key 586314"/>
    <s v="Buy"/>
    <x v="0"/>
    <s v="BRDY (IPCO) POR/POD"/>
    <s v=""/>
    <s v="IPCO"/>
    <n v="202309"/>
    <x v="8"/>
    <s v="PWR-PHYS"/>
    <d v="2023-09-04T00:00:00"/>
    <d v="2023-09-04T00:00:00"/>
    <d v="2023-10-12T00:00:00"/>
    <n v="0"/>
    <s v="Custom"/>
    <n v="-31"/>
    <n v="-565.80999999999995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4"/>
    <s v="PCI Deal Key 586316"/>
    <s v="Buy"/>
    <x v="0"/>
    <s v="REDB (NEVP) POR/POD"/>
    <s v=""/>
    <s v="NEVP"/>
    <n v="202309"/>
    <x v="8"/>
    <s v="PWR-PHYS"/>
    <d v="2023-09-04T00:00:00"/>
    <d v="2023-09-04T00:00:00"/>
    <d v="2023-10-12T00:00:00"/>
    <n v="0"/>
    <s v="Custom"/>
    <n v="-20"/>
    <n v="-291.64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5"/>
    <s v="PCI Deal Key 586318"/>
    <s v="Buy"/>
    <x v="0"/>
    <s v="MIDCRemote (BPAT) POR/POD"/>
    <s v=""/>
    <s v="BPAT"/>
    <n v="202309"/>
    <x v="8"/>
    <s v="PWR-PHYS"/>
    <d v="2023-09-11T00:00:00"/>
    <d v="2023-09-11T00:00:00"/>
    <d v="2023-10-12T00:00:00"/>
    <n v="0"/>
    <s v="Custom"/>
    <n v="-1"/>
    <n v="-51.96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6"/>
    <s v="PCI Deal Key 586320"/>
    <s v="Buy"/>
    <x v="0"/>
    <s v="FOURCORNE345 (AZPS) POR/POD"/>
    <s v=""/>
    <s v="AZPS"/>
    <n v="202309"/>
    <x v="8"/>
    <s v="PWR-PHYS"/>
    <d v="2023-09-15T00:00:00"/>
    <d v="2023-09-15T00:00:00"/>
    <d v="2023-10-12T00:00:00"/>
    <n v="0"/>
    <s v="Custom"/>
    <n v="-43"/>
    <n v="-2005.29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ENRGKEEP - LE"/>
    <n v="2314859"/>
    <s v="PCI Deal Key 605303"/>
    <s v="Buy"/>
    <x v="0"/>
    <s v="MDWP (PPW) POR/POD"/>
    <s v=""/>
    <s v="MONA"/>
    <n v="202310"/>
    <x v="9"/>
    <s v="PWR-PHYS"/>
    <d v="2023-10-26T00:00:00"/>
    <d v="2023-10-26T00:00:00"/>
    <d v="2023-11-06T00:00:00"/>
    <n v="1"/>
    <s v="Custom"/>
    <n v="-1"/>
    <n v="-38.020000000000003"/>
    <n v="154258"/>
    <s v="Internal"/>
    <s v="Purch Pwr-Bookout Trades"/>
    <s v="7_PWR_Actuals_Sim"/>
    <s v="NSS-TRANS-RT"/>
    <s v="NSS_TRANSACTIONS"/>
    <s v="ENRGKEEP - BU"/>
    <s v="Accrual"/>
    <s v="7737"/>
    <s v="No"/>
    <s v="Non-Trading"/>
    <s v="Commodity"/>
    <s v="PACE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GUZMAN - LE"/>
    <n v="2313976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16 / 7 to 22 West"/>
    <n v="-12"/>
    <n v="-1357.44"/>
    <n v="154316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569"/>
    <x v="1"/>
    <x v="8"/>
    <s v="MACENRG - LE"/>
    <n v="2312498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-4"/>
    <n v="-380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2621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-2"/>
    <n v="-219.8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MACENRG - LE"/>
    <n v="2313969"/>
    <s v=""/>
    <s v="Buy"/>
    <x v="0"/>
    <s v="MONA Market"/>
    <s v=""/>
    <s v="MONA"/>
    <n v="202310"/>
    <x v="9"/>
    <s v="PWR-PHYS"/>
    <d v="2023-10-31T00:00:00"/>
    <d v="2023-10-31T00:00:00"/>
    <d v="2023-10-30T00:00:00"/>
    <n v="50"/>
    <s v="6 x 16 / 7 to 22 West"/>
    <n v="-13"/>
    <n v="-969.28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MACENRG - LE"/>
    <n v="2313970"/>
    <s v=""/>
    <s v="Buy"/>
    <x v="0"/>
    <s v="MONA Market"/>
    <s v=""/>
    <s v="MONA"/>
    <n v="202310"/>
    <x v="9"/>
    <s v="PWR-PHYS"/>
    <d v="2023-10-31T00:00:00"/>
    <d v="2023-10-31T00:00:00"/>
    <d v="2023-10-30T00:00:00"/>
    <n v="25"/>
    <s v="6 x 8 / 1 x 24 West"/>
    <n v="-7"/>
    <n v="-515.69000000000005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PHILL66 - LE"/>
    <n v="2311712"/>
    <s v=""/>
    <s v="Buy"/>
    <x v="0"/>
    <s v="BRDY (PPW) POR/POD"/>
    <s v=""/>
    <s v="Brady"/>
    <n v="202310"/>
    <x v="9"/>
    <s v="PWR-PHYS"/>
    <d v="2023-10-10T00:00:00"/>
    <d v="2023-10-10T00:00:00"/>
    <d v="2023-10-09T00:00:00"/>
    <n v="25"/>
    <s v="6 x 8 / 1 x 24 West"/>
    <n v="-200"/>
    <n v="-8400"/>
    <n v="154371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3327"/>
    <s v="PCI Deal Key 595632"/>
    <s v="Buy"/>
    <x v="0"/>
    <s v="BRDY (PPW) POR/POD"/>
    <s v=""/>
    <s v="Brady"/>
    <n v="202310"/>
    <x v="9"/>
    <s v="PWR-PHYS"/>
    <d v="2023-10-25T00:00:00"/>
    <d v="2023-10-25T00:00:00"/>
    <d v="2023-10-25T00:00:00"/>
    <n v="8.3333333333333304"/>
    <s v="Custom"/>
    <n v="-200"/>
    <n v="-11200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86"/>
    <s v="PCI Deal Key 608974"/>
    <s v="Buy"/>
    <x v="0"/>
    <s v="BRDY (IPCO) POR/POD"/>
    <s v=""/>
    <s v="IPCO"/>
    <n v="202310"/>
    <x v="9"/>
    <s v="PWR-PHYS"/>
    <d v="2023-10-04T00:00:00"/>
    <d v="2023-10-04T00:00:00"/>
    <d v="2023-11-09T00:00:00"/>
    <n v="0"/>
    <s v="Custom"/>
    <n v="-6"/>
    <n v="-300.89999999999998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88"/>
    <s v="PCI Deal Key 608978"/>
    <s v="Buy"/>
    <x v="0"/>
    <s v="JBSN (IPCO) POR/POD"/>
    <s v=""/>
    <s v="IPCO"/>
    <n v="202310"/>
    <x v="9"/>
    <s v="PWR-PHYS"/>
    <d v="2023-10-27T00:00:00"/>
    <d v="2023-10-27T00:00:00"/>
    <d v="2023-11-09T00:00:00"/>
    <n v="3.25"/>
    <s v="Custom"/>
    <n v="-13"/>
    <n v="-337.3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5"/>
    <s v="PCI Deal Key 608982"/>
    <s v="Buy"/>
    <x v="0"/>
    <s v="JBSN (IPCO) POR/POD"/>
    <s v=""/>
    <s v="IPCO"/>
    <n v="202310"/>
    <x v="9"/>
    <s v="PWR-PHYS"/>
    <d v="2023-10-28T00:00:00"/>
    <d v="2023-10-28T00:00:00"/>
    <d v="2023-11-09T00:00:00"/>
    <n v="0"/>
    <s v="Custom"/>
    <n v="-34"/>
    <n v="-1295.8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6"/>
    <s v="PCI Deal Key 608989"/>
    <s v="Buy"/>
    <x v="0"/>
    <s v="BRDY (IPCO) POR/POD"/>
    <s v=""/>
    <s v="IPCO"/>
    <n v="202310"/>
    <x v="9"/>
    <s v="PWR-PHYS"/>
    <d v="2023-10-29T00:00:00"/>
    <d v="2023-10-29T00:00:00"/>
    <d v="2023-11-09T00:00:00"/>
    <n v="0.8125"/>
    <s v="Custom"/>
    <n v="-13"/>
    <n v="-414.63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7"/>
    <s v="PCI Deal Key 608993"/>
    <s v="Buy"/>
    <x v="0"/>
    <s v="JBSN (IPCO) POR/POD"/>
    <s v=""/>
    <s v="IPCO"/>
    <n v="202310"/>
    <x v="9"/>
    <s v="PWR-PHYS"/>
    <d v="2023-10-29T00:00:00"/>
    <d v="2023-10-29T00:00:00"/>
    <d v="2023-11-09T00:00:00"/>
    <n v="0"/>
    <s v="Custom"/>
    <n v="-43"/>
    <n v="-1949.7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8"/>
    <s v="PCI Deal Key 608996"/>
    <s v="Buy"/>
    <x v="0"/>
    <s v="BRDY (IPCO) POR/POD"/>
    <s v=""/>
    <s v="IPCO"/>
    <n v="202310"/>
    <x v="9"/>
    <s v="PWR-PHYS"/>
    <d v="2023-10-30T00:00:00"/>
    <d v="2023-10-30T00:00:00"/>
    <d v="2023-11-09T00:00:00"/>
    <n v="1"/>
    <s v="Custom"/>
    <n v="-4"/>
    <n v="-209.21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9"/>
    <s v="PCI Deal Key 608998"/>
    <s v="Buy"/>
    <x v="0"/>
    <s v="JBSN (IPCO) POR/POD"/>
    <s v=""/>
    <s v="IPCO"/>
    <n v="202310"/>
    <x v="9"/>
    <s v="PWR-PHYS"/>
    <d v="2023-10-30T00:00:00"/>
    <d v="2023-10-30T00:00:00"/>
    <d v="2023-11-09T00:00:00"/>
    <n v="0"/>
    <s v="Custom"/>
    <n v="-5"/>
    <n v="-271.5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300"/>
    <s v="PCI Deal Key 609000"/>
    <s v="Buy"/>
    <x v="0"/>
    <s v="JBSN (IPCO) POR/POD"/>
    <s v=""/>
    <s v="IPCO"/>
    <n v="202310"/>
    <x v="9"/>
    <s v="PWR-PHYS"/>
    <d v="2023-10-31T00:00:00"/>
    <d v="2023-10-31T00:00:00"/>
    <d v="2023-11-09T00:00:00"/>
    <n v="0"/>
    <s v="Custom"/>
    <n v="-3"/>
    <n v="-81.7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306"/>
    <s v="PCI Deal Key 609069"/>
    <s v="Buy"/>
    <x v="0"/>
    <s v="JBSN (PPW) POR/POD"/>
    <s v=""/>
    <s v="JBRIDGER"/>
    <n v="202310"/>
    <x v="9"/>
    <s v="PWR-PHYS"/>
    <d v="2023-10-25T00:00:00"/>
    <d v="2023-10-25T00:00:00"/>
    <d v="2023-11-09T00:00:00"/>
    <n v="0"/>
    <s v="Custom"/>
    <n v="-400"/>
    <n v="-24000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SE - LE"/>
    <n v="2313178"/>
    <s v="99224411.081126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-113"/>
    <n v="-14916"/>
    <n v="154416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79"/>
    <s v=""/>
    <s v="Buy"/>
    <x v="0"/>
    <s v="MIDC Market"/>
    <s v=""/>
    <s v="MIDC"/>
    <n v="202310"/>
    <x v="9"/>
    <s v="PWR-PHYS"/>
    <d v="2023-10-01T00:00:00"/>
    <d v="2023-12-31T00:00:00"/>
    <d v="2022-07-06T00:00:00"/>
    <n v="25"/>
    <s v="6 x 16 / 7 to 22 West"/>
    <n v="-425"/>
    <n v="-33575"/>
    <n v="154365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054"/>
    <s v=""/>
    <s v="Buy"/>
    <x v="0"/>
    <s v="GON.PAV (PPW) POR/POD"/>
    <s v=""/>
    <s v="Gonder"/>
    <n v="202310"/>
    <x v="9"/>
    <s v="PWR-PHYS"/>
    <d v="2023-10-04T00:00:00"/>
    <d v="2023-10-04T00:00:00"/>
    <d v="2023-10-03T00:00:00"/>
    <n v="5.7916666666666696"/>
    <s v="Custom"/>
    <n v="-139"/>
    <n v="-6255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167"/>
    <s v=""/>
    <s v="Buy"/>
    <x v="0"/>
    <s v="GON.PAV (PPW) POR/POD"/>
    <s v=""/>
    <s v="Gonder"/>
    <n v="202310"/>
    <x v="9"/>
    <s v="PWR-PHYS"/>
    <d v="2023-10-05T00:00:00"/>
    <d v="2023-10-05T00:00:00"/>
    <d v="2023-10-04T00:00:00"/>
    <n v="0.875"/>
    <s v="Custom"/>
    <n v="-21"/>
    <n v="-1680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290"/>
    <s v=""/>
    <s v="Buy"/>
    <x v="0"/>
    <s v="GON.PAV (PPW) POR/POD"/>
    <s v=""/>
    <s v="Gonder"/>
    <n v="202310"/>
    <x v="9"/>
    <s v="PWR-PHYS"/>
    <d v="2023-10-06T00:00:00"/>
    <d v="2023-10-06T00:00:00"/>
    <d v="2023-10-05T00:00:00"/>
    <n v="48"/>
    <s v="6 x 16 / 7 to 22 West"/>
    <n v="-768"/>
    <n v="-61440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734"/>
    <s v=""/>
    <s v="Buy"/>
    <x v="0"/>
    <s v="GON.PAV (PPW) POR/POD"/>
    <s v=""/>
    <s v="Gonder"/>
    <n v="202310"/>
    <x v="9"/>
    <s v="PWR-PHYS"/>
    <d v="2023-10-10T00:00:00"/>
    <d v="2023-10-10T00:00:00"/>
    <d v="2023-10-09T00:00:00"/>
    <n v="6.4166666666666696"/>
    <s v="Custom"/>
    <n v="-154"/>
    <n v="-8316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3661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-26"/>
    <n v="-4901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3664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-27"/>
    <n v="-5089.5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5902"/>
    <s v="PCI Deal Key 611234"/>
    <s v="Buy"/>
    <x v="0"/>
    <s v="GON.PAV (NEVP) POR/POD"/>
    <s v=""/>
    <s v="NEVP"/>
    <n v="202310"/>
    <x v="9"/>
    <s v="PWR-PHYS"/>
    <d v="2023-10-18T00:00:00"/>
    <d v="2023-10-18T00:00:00"/>
    <d v="2023-11-15T00:00:00"/>
    <n v="0"/>
    <s v="Custom"/>
    <n v="-64"/>
    <n v="-2139.38"/>
    <n v="154365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054"/>
    <s v="PCI Deal Key 613061"/>
    <s v="Buy"/>
    <x v="0"/>
    <s v="GON.PAV (NEVP) POR/POD"/>
    <s v=""/>
    <s v="NEVP"/>
    <n v="202310"/>
    <x v="9"/>
    <s v="PWR-PHYS"/>
    <d v="2023-10-30T00:00:00"/>
    <d v="2023-10-30T00:00:00"/>
    <d v="2023-11-16T00:00:00"/>
    <n v="1.0689655172413799"/>
    <s v="Custom"/>
    <n v="-31"/>
    <n v="-3726.82"/>
    <n v="0"/>
    <s v="JV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RP - LE"/>
    <n v="2313511"/>
    <s v=""/>
    <s v="Buy"/>
    <x v="0"/>
    <s v="PV Market"/>
    <s v=""/>
    <s v="PV"/>
    <n v="202310"/>
    <x v="9"/>
    <s v="PWR-PHYS"/>
    <d v="2023-10-27T00:00:00"/>
    <d v="2023-10-28T00:00:00"/>
    <d v="2023-10-26T00:00:00"/>
    <n v="50"/>
    <s v="6 x 16 / 7 to 22 West"/>
    <n v="-50"/>
    <n v="-2437.5"/>
    <n v="154259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569"/>
    <x v="1"/>
    <x v="8"/>
    <s v="SRP - LE"/>
    <n v="2313743"/>
    <s v="PCI Deal Key 597699"/>
    <s v="Buy"/>
    <x v="0"/>
    <s v="PNPKWALC230 (CRCM) POR/POD"/>
    <s v=""/>
    <s v="CRCM"/>
    <n v="202310"/>
    <x v="9"/>
    <s v="PWR-PHYS"/>
    <d v="2023-10-27T00:00:00"/>
    <d v="2023-10-27T00:00:00"/>
    <d v="2023-10-27T00:00:00"/>
    <n v="0"/>
    <s v="Custom"/>
    <n v="-23"/>
    <n v="-2875"/>
    <n v="154259"/>
    <s v="Internal"/>
    <s v="Purch Pwr-Bookout Trades"/>
    <s v="7_PWR_Actuals_Sim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ALTOP - LE"/>
    <n v="2316530"/>
    <s v=""/>
    <s v="Buy"/>
    <x v="0"/>
    <s v="PV Market"/>
    <s v=""/>
    <s v="PV"/>
    <n v="202311"/>
    <x v="10"/>
    <s v="PWR-PHYS-ICE"/>
    <d v="2023-11-21T00:00:00"/>
    <d v="2023-11-22T00:00:00"/>
    <d v="2023-11-20T00:00:00"/>
    <n v="25"/>
    <s v="6 x 16 / 7 to 22 West"/>
    <n v="-15"/>
    <n v="-750"/>
    <n v="155027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BHPL - LE"/>
    <n v="2318987"/>
    <s v="PCI Deal Key 627812"/>
    <s v="Buy"/>
    <x v="0"/>
    <s v="DJ (BHBE) POR/POD"/>
    <s v=""/>
    <s v="BHBE"/>
    <n v="202311"/>
    <x v="10"/>
    <s v="PWR-PHYS"/>
    <d v="2023-11-03T00:00:00"/>
    <d v="2023-11-03T00:00:00"/>
    <d v="2023-12-04T00:00:00"/>
    <n v="0"/>
    <s v="Custom"/>
    <n v="-7"/>
    <n v="-159.94999999999999"/>
    <n v="155020"/>
    <s v="Internal"/>
    <s v="Purch Pwr-Bookout Trades"/>
    <s v="7_PWR_Actuals_Sim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69"/>
    <x v="1"/>
    <x v="8"/>
    <s v="BURB - LE"/>
    <n v="2316925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16 / 7 to 22 West"/>
    <n v="-392"/>
    <n v="-25480"/>
    <n v="155218"/>
    <s v="Internal"/>
    <s v="Purch Pwr-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69"/>
    <x v="1"/>
    <x v="8"/>
    <s v="BURB - LE"/>
    <n v="2316926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8 / 1 x 24 West"/>
    <n v="-700"/>
    <n v="-42000"/>
    <n v="155218"/>
    <s v="Internal"/>
    <s v="Purch Pwr-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69"/>
    <x v="1"/>
    <x v="8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-200"/>
    <n v="0"/>
    <n v="155067"/>
    <s v="Internal"/>
    <s v="Purch Pwr-Bookout Trades"/>
    <s v="7_PWR_Actuals_Sim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-1600"/>
    <n v="0"/>
    <n v="155067"/>
    <s v="Internal"/>
    <s v="Purch Pwr-Bookout Trades"/>
    <s v="7_PWR_Actuals_Sim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CPEMUS - LE"/>
    <n v="2314941"/>
    <s v=""/>
    <s v="Buy"/>
    <x v="0"/>
    <s v="4C Market"/>
    <s v=""/>
    <s v="4C"/>
    <n v="202311"/>
    <x v="10"/>
    <s v="PWR-PHYS"/>
    <d v="2023-11-08T00:00:00"/>
    <d v="2023-11-09T00:00:00"/>
    <d v="2023-11-07T00:00:00"/>
    <n v="20"/>
    <s v="6 x 8 / 1 x 24 West"/>
    <n v="-4"/>
    <n v="-209.52"/>
    <n v="155266"/>
    <s v="Internal"/>
    <s v="Purch Pwr-Bookout Trades"/>
    <s v="7_PWR_Actuals_Sim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PALO VERDE"/>
    <s v="ICE"/>
  </r>
  <r>
    <n v="569"/>
    <x v="1"/>
    <x v="8"/>
    <s v="DPI - LE"/>
    <n v="231552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-35"/>
    <n v="-3059.35"/>
    <n v="155196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DPI - LE"/>
    <n v="2316491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-28"/>
    <n v="-2117.92"/>
    <n v="155196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ELPASO - LE"/>
    <n v="2316182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-800"/>
    <n v="-24000"/>
    <n v="155176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316497"/>
    <s v=""/>
    <s v="Buy"/>
    <x v="0"/>
    <s v="4C Market"/>
    <s v=""/>
    <s v="4C"/>
    <n v="202311"/>
    <x v="10"/>
    <s v="PWR-PHYS"/>
    <d v="2023-11-21T00:00:00"/>
    <d v="2023-11-22T00:00:00"/>
    <d v="2023-11-20T00:00:00"/>
    <n v="50"/>
    <s v="6 x 8 / 1 x 24 West"/>
    <n v="-800"/>
    <n v="-44664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756"/>
    <s v=""/>
    <s v="Buy"/>
    <x v="0"/>
    <s v="4C Market"/>
    <s v=""/>
    <s v="4C"/>
    <n v="202311"/>
    <x v="10"/>
    <s v="PWR-PHYS"/>
    <d v="2023-11-23T00:00:00"/>
    <d v="2023-11-24T00:00:00"/>
    <d v="2023-11-21T00:00:00"/>
    <n v="50"/>
    <s v="6 x 8 / 1 x 24 West"/>
    <n v="-1600"/>
    <n v="-54800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918"/>
    <s v=""/>
    <s v="Buy"/>
    <x v="0"/>
    <s v="4C Market"/>
    <s v=""/>
    <s v="4C"/>
    <n v="202311"/>
    <x v="10"/>
    <s v="PWR-PHYS"/>
    <d v="2023-11-25T00:00:00"/>
    <d v="2023-11-27T00:00:00"/>
    <d v="2023-11-22T00:00:00"/>
    <n v="50"/>
    <s v="6 x 8 / 1 x 24 West"/>
    <n v="-2000"/>
    <n v="-101640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919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8 / 1 x 24 West"/>
    <n v="-25"/>
    <n v="-1270.5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550"/>
    <s v=""/>
    <s v="Buy"/>
    <x v="0"/>
    <s v="4C Market"/>
    <s v=""/>
    <s v="4C"/>
    <n v="202311"/>
    <x v="10"/>
    <s v="PWR-PHYS"/>
    <d v="2023-11-28T00:00:00"/>
    <d v="2023-11-28T00:00:00"/>
    <d v="2023-11-27T00:00:00"/>
    <n v="50"/>
    <s v="6 x 8 / 1 x 24 West"/>
    <n v="-400"/>
    <n v="-27528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83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16 / 7 to 22 West"/>
    <n v="-4"/>
    <n v="-243.2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847"/>
    <s v=""/>
    <s v="Buy"/>
    <x v="0"/>
    <s v="4C Market"/>
    <s v=""/>
    <s v="4C"/>
    <n v="202311"/>
    <x v="10"/>
    <s v="PWR-PHYS"/>
    <d v="2023-11-29T00:00:00"/>
    <d v="2023-11-29T00:00:00"/>
    <d v="2023-11-28T00:00:00"/>
    <n v="50"/>
    <s v="6 x 8 / 1 x 24 West"/>
    <n v="-400"/>
    <n v="-29852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062"/>
    <s v=""/>
    <s v="Buy"/>
    <x v="0"/>
    <s v="4C Market"/>
    <s v=""/>
    <s v="4C"/>
    <n v="202311"/>
    <x v="10"/>
    <s v="PWR-PHYS"/>
    <d v="2023-11-30T00:00:00"/>
    <d v="2023-11-30T00:00:00"/>
    <d v="2023-11-29T00:00:00"/>
    <n v="25"/>
    <s v="6 x 16 / 7 to 22 West"/>
    <n v="-12"/>
    <n v="-822.84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068"/>
    <s v=""/>
    <s v="Buy"/>
    <x v="0"/>
    <s v="4C Market"/>
    <s v=""/>
    <s v="4C"/>
    <n v="202311"/>
    <x v="10"/>
    <s v="PWR-PHYS"/>
    <d v="2023-11-30T00:00:00"/>
    <d v="2023-11-30T00:00:00"/>
    <d v="2023-11-29T00:00:00"/>
    <n v="50"/>
    <s v="6 x 8 / 1 x 24 West"/>
    <n v="-400"/>
    <n v="-31928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NRGKEEP - LE"/>
    <n v="2315549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-104"/>
    <n v="-9090.64"/>
    <n v="155141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569"/>
    <x v="1"/>
    <x v="8"/>
    <s v="ENRGKEEP - LE"/>
    <n v="2316029"/>
    <s v=""/>
    <s v="Buy"/>
    <x v="0"/>
    <s v="MONA Market"/>
    <s v=""/>
    <s v="MONA"/>
    <n v="202311"/>
    <x v="10"/>
    <s v="PWR-PHYS"/>
    <d v="2023-11-17T00:00:00"/>
    <d v="2023-11-18T00:00:00"/>
    <d v="2023-11-16T00:00:00"/>
    <n v="25"/>
    <s v="6 x 16 / 7 to 22 West"/>
    <n v="-443"/>
    <n v="-22150"/>
    <n v="155141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MACENRG - LE"/>
    <n v="2316523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8 / 1 x 24 West"/>
    <n v="-4"/>
    <n v="-24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6916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16 / 7 to 22 West"/>
    <n v="-7"/>
    <n v="-42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6917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8 / 1 x 24 West"/>
    <n v="-1"/>
    <n v="-55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7540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16 / 7 to 22 West"/>
    <n v="-24"/>
    <n v="-144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GE - LE"/>
    <n v="2314156"/>
    <s v="99226615.08093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-2"/>
    <n v="-210"/>
    <n v="155269"/>
    <s v="Internal"/>
    <s v="Purch Pwr-Bookout Trades"/>
    <s v="7_PWR_Actuals_Sim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569"/>
    <x v="1"/>
    <x v="8"/>
    <s v="PHILL66 - LE"/>
    <n v="2315246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-400"/>
    <n v="-18000"/>
    <n v="155177"/>
    <s v="Internal"/>
    <s v="Purch Pwr-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7252"/>
    <s v="PCI Deal Key 619118"/>
    <s v="Buy"/>
    <x v="0"/>
    <s v="JBSN (PPW) POR/POD"/>
    <s v=""/>
    <s v="JBRIDGER"/>
    <n v="202311"/>
    <x v="10"/>
    <s v="PWR-PHYS"/>
    <d v="2023-11-24T00:00:00"/>
    <d v="2023-11-24T00:00:00"/>
    <d v="2023-11-24T00:00:00"/>
    <n v="0"/>
    <s v="Custom"/>
    <n v="-50"/>
    <n v="-2750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69"/>
    <x v="1"/>
    <x v="8"/>
    <s v="PHILL66 - LE"/>
    <n v="2317531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75"/>
    <s v="6 x 16 / 7 to 22 West"/>
    <n v="-1"/>
    <n v="-94.89"/>
    <n v="155177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569"/>
    <x v="1"/>
    <x v="8"/>
    <s v="PHILL66 - LE"/>
    <n v="2319599"/>
    <s v="PCI Deal Key 632368"/>
    <s v="Buy"/>
    <x v="0"/>
    <s v="BRDY (IPCO) POR/POD"/>
    <s v=""/>
    <s v="IPCO"/>
    <n v="202311"/>
    <x v="10"/>
    <s v="PWR-PHYS"/>
    <d v="2023-11-01T00:00:00"/>
    <d v="2023-11-01T00:00:00"/>
    <d v="2023-12-08T00:00:00"/>
    <n v="0"/>
    <s v="Custom"/>
    <n v="-15"/>
    <n v="-852.6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2"/>
    <s v="PCI Deal Key 632372"/>
    <s v="Buy"/>
    <x v="0"/>
    <s v="JBSN (IPCO) POR/POD"/>
    <s v=""/>
    <s v="IPCO"/>
    <n v="202311"/>
    <x v="10"/>
    <s v="PWR-PHYS"/>
    <d v="2023-11-01T00:00:00"/>
    <d v="2023-11-01T00:00:00"/>
    <d v="2023-12-08T00:00:00"/>
    <n v="0"/>
    <s v="Custom"/>
    <n v="-37"/>
    <n v="-2276.3000000000002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3"/>
    <s v="PCI Deal Key 632375"/>
    <s v="Buy"/>
    <x v="0"/>
    <s v="JBSN (IPCO) POR/POD"/>
    <s v=""/>
    <s v="IPCO"/>
    <n v="202311"/>
    <x v="10"/>
    <s v="PWR-PHYS"/>
    <d v="2023-11-02T00:00:00"/>
    <d v="2023-11-02T00:00:00"/>
    <d v="2023-12-08T00:00:00"/>
    <n v="0"/>
    <s v="Custom"/>
    <n v="-32"/>
    <n v="-1437.74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5"/>
    <s v="PCI Deal Key 632377"/>
    <s v="Buy"/>
    <x v="0"/>
    <s v="JBSN (IPCO) POR/POD"/>
    <s v=""/>
    <s v="IPCO"/>
    <n v="202311"/>
    <x v="10"/>
    <s v="PWR-PHYS"/>
    <d v="2023-11-06T00:00:00"/>
    <d v="2023-11-06T00:00:00"/>
    <d v="2023-12-08T00:00:00"/>
    <n v="0"/>
    <s v="Custom"/>
    <n v="-6"/>
    <n v="-109.47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7"/>
    <s v="PCI Deal Key 632379"/>
    <s v="Buy"/>
    <x v="0"/>
    <s v="BRDY (IPCO) POR/POD"/>
    <s v=""/>
    <s v="IPCO"/>
    <n v="202311"/>
    <x v="10"/>
    <s v="PWR-PHYS"/>
    <d v="2023-11-16T00:00:00"/>
    <d v="2023-11-16T00:00:00"/>
    <d v="2023-12-08T00:00:00"/>
    <n v="0"/>
    <s v="Custom"/>
    <n v="-7"/>
    <n v="-430.71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9"/>
    <s v="PCI Deal Key 632389"/>
    <s v="Buy"/>
    <x v="0"/>
    <s v="BRDY (IPCO) POR/POD"/>
    <s v=""/>
    <s v="IPCO"/>
    <n v="202311"/>
    <x v="10"/>
    <s v="PWR-PHYS"/>
    <d v="2023-11-18T00:00:00"/>
    <d v="2023-11-18T00:00:00"/>
    <d v="2023-12-08T00:00:00"/>
    <n v="0"/>
    <s v="Custom"/>
    <n v="-2"/>
    <n v="-82.6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0"/>
    <s v="PCI Deal Key 632391"/>
    <s v="Buy"/>
    <x v="0"/>
    <s v="JBSN (IPCO) POR/POD"/>
    <s v=""/>
    <s v="IPCO"/>
    <n v="202311"/>
    <x v="10"/>
    <s v="PWR-PHYS"/>
    <d v="2023-11-19T00:00:00"/>
    <d v="2023-11-19T00:00:00"/>
    <d v="2023-12-08T00:00:00"/>
    <n v="0"/>
    <s v="Custom"/>
    <n v="-13"/>
    <n v="-242.55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1"/>
    <s v="PCI Deal Key 632393"/>
    <s v="Buy"/>
    <x v="0"/>
    <s v="JBSN (IPCO) POR/POD"/>
    <s v=""/>
    <s v="IPCO"/>
    <n v="202311"/>
    <x v="10"/>
    <s v="PWR-PHYS"/>
    <d v="2023-11-24T00:00:00"/>
    <d v="2023-11-24T00:00:00"/>
    <d v="2023-12-08T00:00:00"/>
    <n v="0"/>
    <s v="Custom"/>
    <n v="-119"/>
    <n v="-3614.93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2"/>
    <s v="PCI Deal Key 632395"/>
    <s v="Buy"/>
    <x v="0"/>
    <s v="JBSN (IPCO) POR/POD"/>
    <s v=""/>
    <s v="IPCO"/>
    <n v="202311"/>
    <x v="10"/>
    <s v="PWR-PHYS"/>
    <d v="2023-11-25T00:00:00"/>
    <d v="2023-11-25T00:00:00"/>
    <d v="2023-12-08T00:00:00"/>
    <n v="0"/>
    <s v="Custom"/>
    <n v="-7"/>
    <n v="-387.15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3"/>
    <s v="PCI Deal Key 632397"/>
    <s v="Buy"/>
    <x v="0"/>
    <s v="JBSN (IPCO) POR/POD"/>
    <s v=""/>
    <s v="IPCO"/>
    <n v="202311"/>
    <x v="10"/>
    <s v="PWR-PHYS"/>
    <d v="2023-11-26T00:00:00"/>
    <d v="2023-11-26T00:00:00"/>
    <d v="2023-12-08T00:00:00"/>
    <n v="0"/>
    <s v="Custom"/>
    <n v="-42"/>
    <n v="-1839.0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NM - LE"/>
    <n v="2316187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-800"/>
    <n v="-28000"/>
    <n v="155000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-18"/>
    <n v="-1422"/>
    <n v="15527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037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-21"/>
    <n v="-1608.6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6518"/>
    <s v=""/>
    <s v="Buy"/>
    <x v="0"/>
    <s v="GON.PAV (PPW) POR/POD"/>
    <s v=""/>
    <s v="Gonder"/>
    <n v="202311"/>
    <x v="10"/>
    <s v="PWR-PHYS"/>
    <d v="2023-11-21T00:00:00"/>
    <d v="2023-11-22T00:00:00"/>
    <d v="2023-11-20T00:00:00"/>
    <n v="8.6666666666666696"/>
    <s v="Custom"/>
    <n v="-416"/>
    <n v="-25792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765"/>
    <s v=""/>
    <s v="Buy"/>
    <x v="0"/>
    <s v="GON.PAV (PPW) POR/POD"/>
    <s v=""/>
    <s v="Gonder"/>
    <n v="202311"/>
    <x v="10"/>
    <s v="PWR-PHYS"/>
    <d v="2023-11-24T00:00:00"/>
    <d v="2023-11-24T00:00:00"/>
    <d v="2023-11-21T00:00:00"/>
    <n v="9.125"/>
    <s v="Custom"/>
    <n v="-219"/>
    <n v="-12045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899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-2"/>
    <n v="-138.68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6939"/>
    <s v=""/>
    <s v="Buy"/>
    <x v="0"/>
    <s v="GON.PAV (PPW) POR/POD"/>
    <s v=""/>
    <s v="Gonder"/>
    <n v="202311"/>
    <x v="10"/>
    <s v="PWR-PHYS"/>
    <d v="2023-11-25T00:00:00"/>
    <d v="2023-11-27T00:00:00"/>
    <d v="2023-11-22T00:00:00"/>
    <n v="6"/>
    <s v="6 x 16 / 7 to 22 West"/>
    <n v="-192"/>
    <n v="-1152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7577"/>
    <s v=""/>
    <s v="Buy"/>
    <x v="0"/>
    <s v="GON.PAV (PPW) POR/POD"/>
    <s v=""/>
    <s v="Gonder"/>
    <n v="202311"/>
    <x v="10"/>
    <s v="PWR-PHYS"/>
    <d v="2023-11-28T00:00:00"/>
    <d v="2023-11-28T00:00:00"/>
    <d v="2023-11-27T00:00:00"/>
    <n v="31"/>
    <s v="6 x 16 / 7 to 22 West"/>
    <n v="-496"/>
    <n v="-3720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69"/>
    <x v="1"/>
    <x v="8"/>
    <s v="SHELL - LE"/>
    <n v="2317873"/>
    <s v=""/>
    <s v="Buy"/>
    <x v="0"/>
    <s v="GON.PAV (PPW) POR/POD"/>
    <s v=""/>
    <s v="Gonder"/>
    <n v="202311"/>
    <x v="10"/>
    <s v="PWR-PHYS"/>
    <d v="2023-11-29T00:00:00"/>
    <d v="2023-11-29T00:00:00"/>
    <d v="2023-11-28T00:00:00"/>
    <n v="6"/>
    <s v="6 x 16 / 7 to 22 West"/>
    <n v="-96"/>
    <n v="-864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69"/>
    <x v="1"/>
    <x v="8"/>
    <s v="TEMU - LE"/>
    <n v="2315886"/>
    <s v="99217451.063923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-7"/>
    <n v="-693"/>
    <n v="155224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VITOL - LE"/>
    <n v="2319352"/>
    <s v="PCI Deal Key 627809"/>
    <s v="Buy"/>
    <x v="0"/>
    <s v="JOHNDAY (PPW) POR/POD"/>
    <s v=""/>
    <s v="COB"/>
    <n v="202311"/>
    <x v="10"/>
    <s v="PWR-PHYS"/>
    <d v="2023-11-13T00:00:00"/>
    <d v="2023-11-13T00:00:00"/>
    <d v="2023-12-06T00:00:00"/>
    <n v="0"/>
    <s v="Custom"/>
    <n v="-3"/>
    <n v="-147.81"/>
    <n v="155079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PACW"/>
    <s v="West"/>
    <s v="OR"/>
    <s v="Vitol Inc."/>
    <s v="VITOL WSPP"/>
    <s v="WSPP"/>
    <s v="F"/>
    <s v="Volume 12"/>
    <s v=""/>
    <s v="Meritt-Johnson"/>
    <s v=""/>
    <s v=""/>
  </r>
  <r>
    <n v="569"/>
    <x v="1"/>
    <x v="8"/>
    <s v="BPA - LE"/>
    <n v="2319462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-400"/>
    <n v="-288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319473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-400"/>
    <n v="-300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319480"/>
    <s v="99222793.074443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-400"/>
    <n v="-274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EC - LE"/>
    <n v="2320310"/>
    <s v="99214292.062052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-4"/>
    <n v="-212"/>
    <n v="0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"/>
    <s v=""/>
    <s v=""/>
  </r>
  <r>
    <n v="569"/>
    <x v="1"/>
    <x v="8"/>
    <s v="CALPINE - LE"/>
    <n v="2317625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16 / 7 to 22 West"/>
    <n v="-37"/>
    <n v="-1588.71"/>
    <n v="0"/>
    <s v="Internal"/>
    <s v="Purch Pwr-Bookout Trades"/>
    <s v="7_PWR_Actuals_Sim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"/>
    <s v="MEAD"/>
    <s v="ICE"/>
  </r>
  <r>
    <n v="569"/>
    <x v="1"/>
    <x v="8"/>
    <s v="CITIGRP - LE"/>
    <n v="2325982"/>
    <s v="PCI Deal Key 679225"/>
    <s v="Buy"/>
    <x v="0"/>
    <s v="FOURCORNE345 (AZPS) POR/POD"/>
    <s v=""/>
    <s v="AZPS"/>
    <n v="202312"/>
    <x v="11"/>
    <s v="PWR-PHYS"/>
    <d v="2023-12-12T00:00:00"/>
    <d v="2023-12-12T00:00:00"/>
    <d v="2024-01-22T00:00:00"/>
    <n v="0"/>
    <s v="Custom"/>
    <n v="-17"/>
    <n v="-1119.3499999999999"/>
    <n v="0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DPI - LE"/>
    <n v="2317614"/>
    <s v=""/>
    <s v="Buy"/>
    <x v="0"/>
    <s v="MIDC NWS Market"/>
    <s v=""/>
    <s v="MIDC NWS"/>
    <n v="202312"/>
    <x v="11"/>
    <s v="PWR-PHYS"/>
    <d v="2023-12-01T00:00:00"/>
    <d v="2023-12-31T00:00:00"/>
    <d v="2023-11-27T00:00:00"/>
    <n v="50"/>
    <s v="6 x 16 / 7 to 22 West"/>
    <n v="-2400"/>
    <n v="-131760.95999999999"/>
    <n v="155977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ELPASO - LE"/>
    <n v="2318345"/>
    <s v=""/>
    <s v="Buy"/>
    <x v="0"/>
    <s v="4C Market"/>
    <s v=""/>
    <s v="4C"/>
    <n v="202312"/>
    <x v="11"/>
    <s v="PWR-PHYS"/>
    <d v="2023-12-01T00:00:00"/>
    <d v="2023-12-02T00:00:00"/>
    <d v="2023-11-30T00:00:00"/>
    <n v="50"/>
    <s v="6 x 8 / 1 x 24 West"/>
    <n v="-800"/>
    <n v="-494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617"/>
    <s v=""/>
    <s v="Buy"/>
    <x v="0"/>
    <s v="4C Market"/>
    <s v=""/>
    <s v="4C"/>
    <n v="202312"/>
    <x v="11"/>
    <s v="PWR-PHYS"/>
    <d v="2023-12-03T00:00:00"/>
    <d v="2023-12-04T00:00:00"/>
    <d v="2023-12-01T00:00:00"/>
    <n v="50"/>
    <s v="6 x 8 / 1 x 24 West"/>
    <n v="-1600"/>
    <n v="-776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912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-200"/>
    <n v="-101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921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-200"/>
    <n v="-101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039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-200"/>
    <n v="-8954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041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-200"/>
    <n v="-8954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799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8 / 1 x 24 West"/>
    <n v="-200"/>
    <n v="-1135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965"/>
    <s v=""/>
    <s v="Buy"/>
    <x v="0"/>
    <s v="4C Market"/>
    <s v=""/>
    <s v="4C"/>
    <n v="202312"/>
    <x v="11"/>
    <s v="PWR-PHYS"/>
    <d v="2023-12-13T00:00:00"/>
    <d v="2023-12-13T00:00:00"/>
    <d v="2023-12-12T00:00:00"/>
    <n v="50"/>
    <s v="6 x 8 / 1 x 24 West"/>
    <n v="-400"/>
    <n v="-238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125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8 / 1 x 24 West"/>
    <n v="-200"/>
    <n v="-14466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308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8 / 1 x 24 West"/>
    <n v="-400"/>
    <n v="-20372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502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-800"/>
    <n v="-2992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503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-800"/>
    <n v="-2992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752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8 / 1 x 24 West"/>
    <n v="-400"/>
    <n v="-154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876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8 / 1 x 24 West"/>
    <n v="-400"/>
    <n v="-1516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1024"/>
    <s v=""/>
    <s v="Buy"/>
    <x v="0"/>
    <s v="4C Market"/>
    <s v=""/>
    <s v="4C"/>
    <n v="202312"/>
    <x v="11"/>
    <s v="PWR-PHYS"/>
    <d v="2023-12-21T00:00:00"/>
    <d v="2023-12-22T00:00:00"/>
    <d v="2023-12-20T00:00:00"/>
    <n v="50"/>
    <s v="6 x 8 / 1 x 24 West"/>
    <n v="-800"/>
    <n v="-328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1589"/>
    <s v=""/>
    <s v="Buy"/>
    <x v="0"/>
    <s v="4C Market"/>
    <s v=""/>
    <s v="4C"/>
    <n v="202312"/>
    <x v="11"/>
    <s v="PWR-PHYS"/>
    <d v="2023-12-23T00:00:00"/>
    <d v="2023-12-24T00:00:00"/>
    <d v="2023-12-21T00:00:00"/>
    <n v="25"/>
    <s v="6 x 8 / 1 x 24 West"/>
    <n v="-800"/>
    <n v="-21656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2258"/>
    <s v=""/>
    <s v="Buy"/>
    <x v="0"/>
    <s v="4C Market"/>
    <s v=""/>
    <s v="4C"/>
    <n v="202312"/>
    <x v="11"/>
    <s v="PWR-PHYS"/>
    <d v="2023-12-28T00:00:00"/>
    <d v="2023-12-29T00:00:00"/>
    <d v="2023-12-27T00:00:00"/>
    <n v="25"/>
    <s v="6 x 8 / 1 x 24 West"/>
    <n v="-400"/>
    <n v="-1416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2413"/>
    <s v=""/>
    <s v="Buy"/>
    <x v="0"/>
    <s v="4C Market"/>
    <s v=""/>
    <s v="4C"/>
    <n v="202312"/>
    <x v="11"/>
    <s v="PWR-PHYS"/>
    <d v="2023-12-30T00:00:00"/>
    <d v="2023-12-31T00:00:00"/>
    <d v="2023-12-28T00:00:00"/>
    <n v="50"/>
    <s v="6 x 8 / 1 x 24 West"/>
    <n v="-1600"/>
    <n v="-4056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NRGKEEP - LE"/>
    <n v="2318607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-8"/>
    <n v="-419.76"/>
    <n v="155978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569"/>
    <x v="1"/>
    <x v="8"/>
    <s v="GUZMAN - LE"/>
    <n v="2320093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8 / 1 x 24 West"/>
    <n v="-200"/>
    <n v="-14516"/>
    <n v="155845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MACENRG - LE"/>
    <n v="2318334"/>
    <s v=""/>
    <s v="Buy"/>
    <x v="0"/>
    <s v="MONA Market"/>
    <s v=""/>
    <s v="MONA"/>
    <n v="202312"/>
    <x v="11"/>
    <s v="PWR-PHYS"/>
    <d v="2023-12-01T00:00:00"/>
    <d v="2023-12-02T00:00:00"/>
    <d v="2023-11-30T00:00:00"/>
    <n v="75"/>
    <s v="6 x 16 / 7 to 22 West"/>
    <n v="-6"/>
    <n v="-42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8597"/>
    <s v=""/>
    <s v="Buy"/>
    <x v="0"/>
    <s v="MONA Market"/>
    <s v=""/>
    <s v="MONA"/>
    <n v="202312"/>
    <x v="11"/>
    <s v="PWR-PHYS"/>
    <d v="2023-12-04T00:00:00"/>
    <d v="2023-12-04T00:00:00"/>
    <d v="2023-12-01T00:00:00"/>
    <n v="75"/>
    <s v="6 x 16 / 7 to 22 West"/>
    <n v="-35"/>
    <n v="-2275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8598"/>
    <s v=""/>
    <s v="Buy"/>
    <x v="0"/>
    <s v="MONA Market"/>
    <s v=""/>
    <s v="MONA"/>
    <n v="202312"/>
    <x v="11"/>
    <s v="PWR-PHYS"/>
    <d v="2023-12-03T00:00:00"/>
    <d v="2023-12-04T00:00:00"/>
    <d v="2023-12-01T00:00:00"/>
    <n v="50"/>
    <s v="6 x 8 / 1 x 24 West"/>
    <n v="-62"/>
    <n v="-403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21930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-28"/>
    <n v="-98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22401"/>
    <s v=""/>
    <s v="Buy"/>
    <x v="0"/>
    <s v="MONA Market"/>
    <s v=""/>
    <s v="MONA"/>
    <n v="202312"/>
    <x v="11"/>
    <s v="PWR-PHYS"/>
    <d v="2023-12-30T00:00:00"/>
    <d v="2023-12-31T00:00:00"/>
    <d v="2023-12-28T00:00:00"/>
    <n v="25"/>
    <s v="6 x 8 / 1 x 24 West"/>
    <n v="-3"/>
    <n v="-111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HILL66 - LE"/>
    <n v="231832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16 / 7 to 22 West"/>
    <n v="-2"/>
    <n v="-134.69999999999999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PHILL66 - LE"/>
    <n v="2319054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8 / 1 x 24 West"/>
    <n v="-176"/>
    <n v="-9680"/>
    <n v="0"/>
    <s v="Internal"/>
    <s v="Purch Pwr-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"/>
    <s v=""/>
    <s v=""/>
  </r>
  <r>
    <n v="569"/>
    <x v="1"/>
    <x v="8"/>
    <s v="PHILL66 - LE"/>
    <n v="2319568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25"/>
    <s v="6 x 8 / 1 x 24 West"/>
    <n v="-800"/>
    <n v="-43320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PHILL66 - LE"/>
    <n v="2320283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16 / 7 to 22 West"/>
    <n v="-800"/>
    <n v="-39376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SHELL - LE"/>
    <n v="2249979"/>
    <s v=""/>
    <s v="Buy"/>
    <x v="0"/>
    <s v="MIDC Market"/>
    <s v=""/>
    <s v="MIDC"/>
    <n v="202312"/>
    <x v="11"/>
    <s v="PWR-PHYS"/>
    <d v="2023-10-01T00:00:00"/>
    <d v="2023-12-31T00:00:00"/>
    <d v="2022-07-06T00:00:00"/>
    <n v="25"/>
    <s v="6 x 16 / 7 to 22 West"/>
    <n v="-1477"/>
    <n v="-116683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19973"/>
    <s v=""/>
    <s v="Buy"/>
    <x v="0"/>
    <s v="GON.PAV (PPW) POR/POD"/>
    <s v=""/>
    <s v="Gonder"/>
    <n v="202312"/>
    <x v="11"/>
    <s v="PWR-PHYS"/>
    <d v="2023-12-13T00:00:00"/>
    <d v="2023-12-13T00:00:00"/>
    <d v="2023-12-12T00:00:00"/>
    <n v="25"/>
    <s v="6 x 16 / 7 to 22 West"/>
    <n v="-400"/>
    <n v="-2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11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50"/>
    <s v="6 x 8 / 1 x 24 West"/>
    <n v="-280"/>
    <n v="-17110.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126"/>
    <s v=""/>
    <s v="Buy"/>
    <x v="0"/>
    <s v="GON.PAV (PPW) POR/POD"/>
    <s v=""/>
    <s v="Gonder"/>
    <n v="202312"/>
    <x v="11"/>
    <s v="PWR-PHYS"/>
    <d v="2023-12-14T00:00:00"/>
    <d v="2023-12-14T00:00:00"/>
    <d v="2023-12-13T00:00:00"/>
    <n v="25"/>
    <s v="6 x 16 / 7 to 22 West"/>
    <n v="-400"/>
    <n v="-25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311"/>
    <s v=""/>
    <s v="Buy"/>
    <x v="0"/>
    <s v="GON.PAV (PPW) POR/POD"/>
    <s v=""/>
    <s v="Gonder"/>
    <n v="202312"/>
    <x v="11"/>
    <s v="PWR-PHYS"/>
    <d v="2023-12-15T00:00:00"/>
    <d v="2023-12-16T00:00:00"/>
    <d v="2023-12-14T00:00:00"/>
    <n v="25"/>
    <s v="6 x 16 / 7 to 22 West"/>
    <n v="-800"/>
    <n v="-40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515"/>
    <s v=""/>
    <s v="Buy"/>
    <x v="0"/>
    <s v="GON.PAV (PPW) POR/POD"/>
    <s v=""/>
    <s v="Gonder"/>
    <n v="202312"/>
    <x v="11"/>
    <s v="PWR-PHYS"/>
    <d v="2023-12-18T00:00:00"/>
    <d v="2023-12-18T00:00:00"/>
    <d v="2023-12-15T00:00:00"/>
    <n v="30"/>
    <s v="6 x 16 / 7 to 22 West"/>
    <n v="-480"/>
    <n v="-2784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74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-400"/>
    <n v="-1902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76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25"/>
    <s v="6 x 8 / 1 x 24 West"/>
    <n v="-200"/>
    <n v="-7974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90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25"/>
    <s v="6 x 16 / 7 to 22 West"/>
    <n v="-400"/>
    <n v="-18764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3112"/>
    <x v="1"/>
    <x v="9"/>
    <s v="AEPC - LE"/>
    <n v="228096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072"/>
    <n v="14894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PS - LE"/>
    <n v="2278881"/>
    <s v="99219261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200"/>
    <n v="28800"/>
    <n v="148948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15"/>
    <n v="2695.95"/>
    <n v="149157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278029"/>
    <s v="PCI Deal Key 350235"/>
    <s v="Buy"/>
    <x v="0"/>
    <s v="MIDC (PPW) POR/POD"/>
    <s v=""/>
    <s v="MID-C"/>
    <n v="202301"/>
    <x v="0"/>
    <s v="PWR-PHYS"/>
    <d v="2023-01-02T00:00:00"/>
    <d v="2023-01-02T00:00:00"/>
    <d v="2023-01-03T00:00:00"/>
    <n v="0"/>
    <s v="Custom"/>
    <n v="300"/>
    <n v="66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8428"/>
    <s v=""/>
    <s v="Buy"/>
    <x v="0"/>
    <s v="MIDC Market"/>
    <s v=""/>
    <s v="MIDC"/>
    <n v="202301"/>
    <x v="0"/>
    <s v="PWR-PHYS"/>
    <d v="2023-01-06T00:00:00"/>
    <d v="2023-01-06T00:00:00"/>
    <d v="2023-01-05T00:00:00"/>
    <n v="50"/>
    <s v="6 x 16 / 7 to 22 West"/>
    <n v="800"/>
    <n v="140000"/>
    <n v="14915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8830"/>
    <s v="PCI Deal Key 354591"/>
    <s v="Buy"/>
    <x v="0"/>
    <s v="MIDC (PPW) POR/POD"/>
    <s v=""/>
    <s v="MID-C"/>
    <n v="202301"/>
    <x v="0"/>
    <s v="PWR-PHYS"/>
    <d v="2023-01-08T00:00:00"/>
    <d v="2023-01-08T00:00:00"/>
    <d v="2023-01-08T00:00:00"/>
    <n v="0"/>
    <s v="Custom"/>
    <n v="300"/>
    <n v="51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9692"/>
    <s v="PCI Deal Key 362379"/>
    <s v="Buy"/>
    <x v="0"/>
    <s v="MIDC (PPW) POR/POD"/>
    <s v=""/>
    <s v="MID-C"/>
    <n v="202301"/>
    <x v="0"/>
    <s v="PWR-PHYS"/>
    <d v="2023-01-17T00:00:00"/>
    <d v="2023-01-17T00:00:00"/>
    <d v="2023-01-17T00:00:00"/>
    <n v="0"/>
    <s v="Custom"/>
    <n v="50"/>
    <n v="10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9855"/>
    <s v="PCI Deal Key 363331"/>
    <s v="Buy"/>
    <x v="0"/>
    <s v="MIDC (PPW) POR/POD"/>
    <s v=""/>
    <s v="MID-C"/>
    <n v="202301"/>
    <x v="0"/>
    <s v="PWR-PHYS"/>
    <d v="2023-01-18T00:00:00"/>
    <d v="2023-01-18T00:00:00"/>
    <d v="2023-01-18T00:00:00"/>
    <n v="0"/>
    <s v="Custom"/>
    <n v="300"/>
    <n v="65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0241"/>
    <s v="PCI Deal Key 365345"/>
    <s v="Buy"/>
    <x v="0"/>
    <s v="MIDC (AVAT) POR/POD"/>
    <s v=""/>
    <s v="AVA"/>
    <n v="202301"/>
    <x v="0"/>
    <s v="PWR-PHYS"/>
    <d v="2023-01-22T00:00:00"/>
    <d v="2023-01-22T00:00:00"/>
    <d v="2023-01-22T00:00:00"/>
    <n v="100"/>
    <s v="Custom"/>
    <n v="200"/>
    <n v="34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AVA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1261"/>
    <s v="99220245.070437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600"/>
    <n v="14915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281268"/>
    <s v="99223659.073054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9200"/>
    <n v="14915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1"/>
    <x v="0"/>
    <s v="PWR-PHYS"/>
    <d v="2022-02-01T00:00:00"/>
    <d v="2031-12-31T00:00:00"/>
    <d v="2022-04-12T00:00:00"/>
    <n v="8.8682597763048904E-2"/>
    <s v="Custom"/>
    <n v="0"/>
    <n v="-0.09"/>
    <n v="149510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1"/>
    <x v="0"/>
    <s v="PWR-PHYS"/>
    <d v="2022-02-01T00:00:00"/>
    <d v="2031-12-31T00:00:00"/>
    <d v="2022-04-12T00:00:00"/>
    <n v="8.8682597763048904E-2"/>
    <s v="Custom"/>
    <n v="101.02032"/>
    <n v="29879.87"/>
    <n v="149510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1"/>
    <x v="0"/>
    <s v="PWR-PHYS"/>
    <d v="2010-07-01T00:00:00"/>
    <d v="2024-12-31T00:00:00"/>
    <d v="2012-01-13T00:00:00"/>
    <n v="0.56643768098929603"/>
    <s v="Custom"/>
    <n v="0"/>
    <n v="-0.03"/>
    <n v="14951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1"/>
    <x v="0"/>
    <s v="PWR-PHYS"/>
    <d v="2010-07-01T00:00:00"/>
    <d v="2024-12-31T00:00:00"/>
    <d v="2012-01-13T00:00:00"/>
    <n v="0.56643768098929603"/>
    <s v="Custom"/>
    <n v="616.77525600000001"/>
    <n v="82776.490000000005"/>
    <n v="14951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78030"/>
    <s v="PCI Deal Key 351019"/>
    <s v="Buy"/>
    <x v="0"/>
    <s v="DJ (BHBE) POR/POD"/>
    <s v=""/>
    <s v="BHBE"/>
    <n v="202301"/>
    <x v="0"/>
    <s v="PWR-PHYS"/>
    <d v="2023-01-03T00:00:00"/>
    <d v="2023-01-03T00:00:00"/>
    <d v="2023-01-03T00:00:00"/>
    <n v="0"/>
    <s v="Custom"/>
    <n v="300"/>
    <n v="42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535"/>
    <s v="PCI Deal Key 360420"/>
    <s v="Buy"/>
    <x v="0"/>
    <s v="DJ (BEPW) POR/POD"/>
    <s v=""/>
    <s v="BEPW"/>
    <n v="202301"/>
    <x v="0"/>
    <s v="PWR-PHYS"/>
    <d v="2023-01-15T00:00:00"/>
    <d v="2023-01-15T00:00:00"/>
    <d v="2023-01-15T00:00:00"/>
    <n v="0"/>
    <s v="Custom"/>
    <n v="180"/>
    <n v="144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541"/>
    <s v="PCI Deal Key 360445"/>
    <s v="Buy"/>
    <x v="0"/>
    <s v="DJ (BHBE) POR/POD"/>
    <s v=""/>
    <s v="BHBE"/>
    <n v="202301"/>
    <x v="0"/>
    <s v="PWR-PHYS"/>
    <d v="2023-01-15T00:00:00"/>
    <d v="2023-01-15T00:00:00"/>
    <d v="2023-01-15T00:00:00"/>
    <n v="0"/>
    <s v="Custom"/>
    <n v="390"/>
    <n v="338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616"/>
    <s v="PCI Deal Key 360528"/>
    <s v="Buy"/>
    <x v="0"/>
    <s v="DJ (BEPW) POR/POD"/>
    <s v=""/>
    <s v="BEPW"/>
    <n v="202301"/>
    <x v="0"/>
    <s v="PWR-PHYS"/>
    <d v="2023-01-17T00:00:00"/>
    <d v="2023-01-17T00:00:00"/>
    <d v="2023-01-17T00:00:00"/>
    <n v="0"/>
    <s v="Custom"/>
    <n v="323"/>
    <n v="29105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679"/>
    <s v="PCI Deal Key 362315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90"/>
    <n v="99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706"/>
    <s v="PCI Deal Key 362386"/>
    <s v="Buy"/>
    <x v="0"/>
    <s v="DJ (BEPW) POR/POD"/>
    <s v=""/>
    <s v="BEPW"/>
    <n v="202301"/>
    <x v="0"/>
    <s v="PWR-PHYS"/>
    <d v="2023-01-17T00:00:00"/>
    <d v="2023-01-17T00:00:00"/>
    <d v="2023-01-17T00:00:00"/>
    <n v="0"/>
    <s v="Custom"/>
    <n v="51"/>
    <n v="51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125"/>
    <s v="PCI Deal Key 372753"/>
    <s v="Buy"/>
    <x v="0"/>
    <s v="DJ (BEPW) POR/POD"/>
    <s v=""/>
    <s v="BEPW"/>
    <n v="202301"/>
    <x v="0"/>
    <s v="PWR-PHYS"/>
    <d v="2023-01-29T00:00:00"/>
    <d v="2023-01-29T00:00:00"/>
    <d v="2023-01-29T00:00:00"/>
    <n v="0"/>
    <s v="Custom"/>
    <n v="400"/>
    <n v="50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133"/>
    <s v="PCI Deal Key 372792"/>
    <s v="Buy"/>
    <x v="0"/>
    <s v="DJ (BEPW) POR/POD"/>
    <s v=""/>
    <s v="BEPW"/>
    <n v="202301"/>
    <x v="0"/>
    <s v="PWR-PHYS"/>
    <d v="2023-01-29T00:00:00"/>
    <d v="2023-01-29T00:00:00"/>
    <d v="2023-01-29T00:00:00"/>
    <n v="0"/>
    <s v="Custom"/>
    <n v="102"/>
    <n v="1275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302"/>
    <s v="PCI Deal Key 373888"/>
    <s v="Buy"/>
    <x v="0"/>
    <s v="DJ (BEPW) POR/POD"/>
    <s v=""/>
    <s v="BEPW"/>
    <n v="202301"/>
    <x v="0"/>
    <s v="PWR-PHYS"/>
    <d v="2023-01-30T00:00:00"/>
    <d v="2023-01-30T00:00:00"/>
    <d v="2023-01-30T00:00:00"/>
    <n v="0"/>
    <s v="Custom"/>
    <n v="600"/>
    <n v="75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HPL - LE"/>
    <n v="2279933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40"/>
    <s v="6 x 16 / 7 to 22 West"/>
    <n v="640"/>
    <n v="112000"/>
    <n v="149151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0012"/>
    <s v="PCI Deal Key 364300"/>
    <s v="Buy"/>
    <x v="0"/>
    <s v="DJ (LAPT) POR/POD"/>
    <s v=""/>
    <s v="LAPT"/>
    <n v="202301"/>
    <x v="0"/>
    <s v="PWR-PHYS"/>
    <d v="2023-01-19T00:00:00"/>
    <d v="2023-01-19T00:00:00"/>
    <d v="2023-01-19T00:00:00"/>
    <n v="0"/>
    <s v="Custom"/>
    <n v="50"/>
    <n v="7000"/>
    <n v="149151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80"/>
    <n v="14378.4"/>
    <n v="149368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0"/>
    <n v="-0.4"/>
    <n v="149368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277956"/>
    <s v="PCI Deal Key 350147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200"/>
    <n v="27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002"/>
    <s v="PCI Deal Key 350213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600"/>
    <n v="159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047"/>
    <s v="PCI Deal Key 351049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50"/>
    <n v="3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56"/>
    <s v="PCI Deal Key 351191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50"/>
    <n v="33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89"/>
    <s v="PCI Deal Key 350250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2000"/>
    <n v="45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97"/>
    <s v="PCI Deal Key 350249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1950"/>
    <n v="48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207"/>
    <s v="PCI Deal Key 352006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5"/>
    <n v="5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224"/>
    <s v="PCI Deal Key 352041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344"/>
    <s v="PCI Deal Key 352240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900"/>
    <n v="225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01"/>
    <s v="PCI Deal Key 353326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125"/>
    <n v="262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23"/>
    <s v=""/>
    <s v="Buy"/>
    <x v="0"/>
    <s v="MIDC Market"/>
    <s v=""/>
    <s v="MIDC"/>
    <n v="202301"/>
    <x v="0"/>
    <s v="PWR-PHYS"/>
    <d v="2023-01-06T00:00:00"/>
    <d v="2023-01-06T00:00:00"/>
    <d v="2023-01-05T00:00:00"/>
    <n v="150"/>
    <s v="6 x 16 / 7 to 22 West"/>
    <n v="2400"/>
    <n v="40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37"/>
    <s v=""/>
    <s v="Buy"/>
    <x v="0"/>
    <s v="MIDC Market"/>
    <s v=""/>
    <s v="MIDC"/>
    <n v="202301"/>
    <x v="0"/>
    <s v="PWR-PHYS"/>
    <d v="2023-01-06T00:00:00"/>
    <d v="2023-01-06T00:00:00"/>
    <d v="2023-01-05T00:00:00"/>
    <n v="100"/>
    <s v="6 x 16 / 7 to 22 West"/>
    <n v="1600"/>
    <n v="28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842"/>
    <s v="PCI Deal Key 354607"/>
    <s v="Buy"/>
    <x v="0"/>
    <s v="BPAT.PACW (BPAT) POR/POD"/>
    <s v=""/>
    <s v="BPAT"/>
    <n v="202301"/>
    <x v="0"/>
    <s v="PWR-PHYS"/>
    <d v="2023-01-08T00:00:00"/>
    <d v="2023-01-08T00:00:00"/>
    <d v="2023-01-08T00:00:00"/>
    <n v="0"/>
    <s v="Custom"/>
    <n v="800"/>
    <n v="14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049"/>
    <s v="PCI Deal Key 356042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450"/>
    <n v="872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097"/>
    <s v=""/>
    <s v="Buy"/>
    <x v="0"/>
    <s v="MIDC Market"/>
    <s v=""/>
    <s v="MIDC"/>
    <n v="202301"/>
    <x v="0"/>
    <s v="PWR-PHYS"/>
    <d v="2023-01-11T00:00:00"/>
    <d v="2023-01-11T00:00:00"/>
    <d v="2023-01-10T00:00:00"/>
    <n v="6.25"/>
    <s v="Custom"/>
    <n v="150"/>
    <n v="30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195"/>
    <s v=""/>
    <s v="Buy"/>
    <x v="0"/>
    <s v="MIDC Market"/>
    <s v=""/>
    <s v="MIDC"/>
    <n v="202301"/>
    <x v="0"/>
    <s v="PWR-PHYS"/>
    <d v="2023-01-12T00:00:00"/>
    <d v="2023-01-12T00:00:00"/>
    <d v="2023-01-11T00:00:00"/>
    <n v="18.75"/>
    <s v="Custom"/>
    <n v="450"/>
    <n v="7875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397"/>
    <s v=""/>
    <s v="Buy"/>
    <x v="0"/>
    <s v="MIDC Market"/>
    <s v=""/>
    <s v="MIDC"/>
    <n v="202301"/>
    <x v="0"/>
    <s v="PWR-PHYS"/>
    <d v="2023-01-17T00:00:00"/>
    <d v="2023-01-17T00:00:00"/>
    <d v="2023-01-13T00:00:00"/>
    <n v="20.8333333333333"/>
    <s v="Custom"/>
    <n v="500"/>
    <n v="100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404"/>
    <s v=""/>
    <s v="Buy"/>
    <x v="0"/>
    <s v="MIDC Market"/>
    <s v=""/>
    <s v="MIDC"/>
    <n v="202301"/>
    <x v="0"/>
    <s v="PWR-PHYS"/>
    <d v="2023-01-17T00:00:00"/>
    <d v="2023-01-17T00:00:00"/>
    <d v="2023-01-13T00:00:00"/>
    <n v="8.3333333333333304"/>
    <s v="Custom"/>
    <n v="200"/>
    <n v="3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538"/>
    <s v="PCI Deal Key 36043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100"/>
    <n v="2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19"/>
    <s v="PCI Deal Key 36217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250"/>
    <n v="4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26"/>
    <s v="PCI Deal Key 362195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150"/>
    <n v="27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28"/>
    <s v="PCI Deal Key 362197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75"/>
    <n v="12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45"/>
    <s v="PCI Deal Key 362218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1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65"/>
    <s v=""/>
    <s v="Buy"/>
    <x v="0"/>
    <s v="MIDC Market"/>
    <s v=""/>
    <s v="MIDC"/>
    <n v="202301"/>
    <x v="0"/>
    <s v="PWR-PHYS"/>
    <d v="2023-01-18T00:00:00"/>
    <d v="2023-01-18T00:00:00"/>
    <d v="2023-01-17T00:00:00"/>
    <n v="16.6666666666667"/>
    <s v="Custom"/>
    <n v="400"/>
    <n v="832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73"/>
    <s v=""/>
    <s v="Buy"/>
    <x v="0"/>
    <s v="MIDC Market"/>
    <s v=""/>
    <s v="MIDC"/>
    <n v="202301"/>
    <x v="0"/>
    <s v="PWR-PHYS"/>
    <d v="2023-01-18T00:00:00"/>
    <d v="2023-01-18T00:00:00"/>
    <d v="2023-01-17T00:00:00"/>
    <n v="4.1666666666666705"/>
    <s v="Custom"/>
    <n v="100"/>
    <n v="208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836"/>
    <s v=""/>
    <s v="Buy"/>
    <x v="0"/>
    <s v="MIDC Market"/>
    <s v=""/>
    <s v="MIDC"/>
    <n v="202301"/>
    <x v="0"/>
    <s v="PWR-PHYS"/>
    <d v="2023-01-19T00:00:00"/>
    <d v="2023-01-19T00:00:00"/>
    <d v="2023-01-18T00:00:00"/>
    <n v="4.1666666666666705"/>
    <s v="Custom"/>
    <n v="100"/>
    <n v="21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946"/>
    <s v=""/>
    <s v="Buy"/>
    <x v="0"/>
    <s v="MIDC Market"/>
    <s v=""/>
    <s v="MIDC"/>
    <n v="202301"/>
    <x v="0"/>
    <s v="PWR-PHYS"/>
    <d v="2023-01-20T00:00:00"/>
    <d v="2023-01-20T00:00:00"/>
    <d v="2023-01-19T00:00:00"/>
    <n v="58.333333333333293"/>
    <s v="Custom"/>
    <n v="1400"/>
    <n v="385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42"/>
    <s v="PCI Deal Key 365344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200"/>
    <n v="36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79"/>
    <s v="PCI Deal Key 365391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1500"/>
    <n v="33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81"/>
    <s v="PCI Deal Key 366736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200"/>
    <n v="45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318"/>
    <s v=""/>
    <s v="Buy"/>
    <x v="0"/>
    <s v="MIDC Market"/>
    <s v=""/>
    <s v="MIDC"/>
    <n v="202301"/>
    <x v="0"/>
    <s v="PWR-PHYS"/>
    <d v="2023-01-24T00:00:00"/>
    <d v="2023-01-24T00:00:00"/>
    <d v="2023-01-23T00:00:00"/>
    <n v="6.25"/>
    <s v="Custom"/>
    <n v="150"/>
    <n v="3375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533"/>
    <s v=""/>
    <s v="Buy"/>
    <x v="0"/>
    <s v="MIDC Market"/>
    <s v=""/>
    <s v="MIDC"/>
    <n v="202301"/>
    <x v="0"/>
    <s v="PWR-PHYS"/>
    <d v="2023-01-25T00:00:00"/>
    <d v="2023-01-25T00:00:00"/>
    <d v="2023-01-24T00:00:00"/>
    <n v="41.6666666666667"/>
    <s v="Custom"/>
    <n v="1000"/>
    <n v="20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547"/>
    <s v="PCI Deal Key 368102"/>
    <s v="Buy"/>
    <x v="0"/>
    <s v="BPAT.PACW (BPAT) POR/POD"/>
    <s v=""/>
    <s v="BPAT"/>
    <n v="202301"/>
    <x v="0"/>
    <s v="PWR-PHYS"/>
    <d v="2023-01-24T00:00:00"/>
    <d v="2023-01-24T00:00:00"/>
    <d v="2023-01-24T00:00:00"/>
    <n v="0"/>
    <s v="Custom"/>
    <n v="50"/>
    <n v="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38"/>
    <s v="99219249.07130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42"/>
    <s v="99219742.07154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4"/>
    <s v=""/>
    <s v="Buy"/>
    <x v="0"/>
    <s v="MIDC Market"/>
    <s v=""/>
    <s v="MIDC"/>
    <n v="202301"/>
    <x v="0"/>
    <s v="PWR-PHYS"/>
    <d v="2023-01-26T00:00:00"/>
    <d v="2023-01-26T00:00:00"/>
    <d v="2023-01-25T00:00:00"/>
    <n v="4.1666666666666705"/>
    <s v="Custom"/>
    <n v="100"/>
    <n v="1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7"/>
    <s v="99221443.072715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76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9"/>
    <s v="99221470.07272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0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60"/>
    <s v="99221673.072849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3"/>
    <s v="99222309.071851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6"/>
    <s v="99222490.072017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7"/>
    <s v="99222497.072020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83"/>
    <s v=""/>
    <s v="Buy"/>
    <x v="0"/>
    <s v="MIDC Market"/>
    <s v=""/>
    <s v="MIDC"/>
    <n v="202301"/>
    <x v="0"/>
    <s v="PWR-PHYS"/>
    <d v="2023-01-30T00:00:00"/>
    <d v="2023-01-30T00:00:00"/>
    <d v="2023-01-27T00:00:00"/>
    <n v="25"/>
    <s v="Custom"/>
    <n v="600"/>
    <n v="13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000"/>
    <s v=""/>
    <s v="Buy"/>
    <x v="0"/>
    <s v="MIDC Market"/>
    <s v=""/>
    <s v="MIDC"/>
    <n v="202301"/>
    <x v="0"/>
    <s v="PWR-PHYS"/>
    <d v="2023-01-30T00:00:00"/>
    <d v="2023-01-30T00:00:00"/>
    <d v="2023-01-27T00:00:00"/>
    <n v="12.5"/>
    <s v="Custom"/>
    <n v="300"/>
    <n v="6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28"/>
    <s v="PCI Deal Key 372768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800"/>
    <n v="12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30"/>
    <s v="PCI Deal Key 372779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400"/>
    <n v="64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34"/>
    <s v="PCI Deal Key 372801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800"/>
    <n v="12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77"/>
    <s v="PCI Deal Key 372819"/>
    <s v="Buy"/>
    <x v="0"/>
    <s v="BPAPOWER (BPAT) POR/POD"/>
    <s v=""/>
    <s v="BPAT"/>
    <n v="202301"/>
    <x v="0"/>
    <s v="PWR-PHYS"/>
    <d v="2023-01-29T00:00:00"/>
    <d v="2023-01-29T00:00:00"/>
    <d v="2023-01-29T00:00:00"/>
    <n v="0"/>
    <s v="Custom"/>
    <n v="2150"/>
    <n v="384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82"/>
    <s v="PCI Deal Key 372844"/>
    <s v="Buy"/>
    <x v="0"/>
    <s v="BPAPOWER (BPAT) POR/POD"/>
    <s v=""/>
    <s v="BPAT"/>
    <n v="202301"/>
    <x v="0"/>
    <s v="PWR-PHYS"/>
    <d v="2023-01-29T00:00:00"/>
    <d v="2023-01-29T00:00:00"/>
    <d v="2023-01-29T00:00:00"/>
    <n v="0"/>
    <s v="Custom"/>
    <n v="100"/>
    <n v="182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15"/>
    <s v="PCI Deal Key 372862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3200"/>
    <n v="63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30"/>
    <s v="PCI Deal Key 37369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0"/>
    <n v="25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72"/>
    <s v=""/>
    <s v="Buy"/>
    <x v="0"/>
    <s v="MIDC Market"/>
    <s v=""/>
    <s v="MIDC"/>
    <n v="202301"/>
    <x v="0"/>
    <s v="PWR-PHYS"/>
    <d v="2023-01-31T00:00:00"/>
    <d v="2023-01-31T00:00:00"/>
    <d v="2023-01-30T00:00:00"/>
    <n v="37.5"/>
    <s v="Custom"/>
    <n v="900"/>
    <n v="1935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98"/>
    <s v="PCI Deal Key 373855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"/>
    <n v="2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34"/>
    <s v="PCI Deal Key 374778"/>
    <s v="Buy"/>
    <x v="0"/>
    <s v="BPAPOWER (BPAT) POR/POD"/>
    <s v=""/>
    <s v="BPAT"/>
    <n v="202301"/>
    <x v="0"/>
    <s v="PWR-PHYS"/>
    <d v="2023-01-31T00:00:00"/>
    <d v="2023-01-31T00:00:00"/>
    <d v="2023-01-31T00:00:00"/>
    <n v="0"/>
    <s v="Custom"/>
    <n v="360"/>
    <n v="558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400"/>
    <n v="72000"/>
    <n v="149225"/>
    <s v="Internal"/>
    <s v="Short-Term Firm Wholesale Purcha"/>
    <s v="11_PWR_Actuals_Event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0"/>
    <s v="99216225.063245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1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4"/>
    <s v=""/>
    <s v="Buy"/>
    <x v="0"/>
    <s v="MEAD Market"/>
    <s v=""/>
    <s v="MEAD"/>
    <n v="202301"/>
    <x v="0"/>
    <s v="PWR-PHYS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250"/>
    <s v="99218163.065126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ROOK - LE"/>
    <n v="2280972"/>
    <s v=""/>
    <s v="Buy"/>
    <x v="0"/>
    <s v="PV Market"/>
    <s v=""/>
    <s v="PV"/>
    <n v="202301"/>
    <x v="0"/>
    <s v="PWR-PHYS"/>
    <d v="2023-01-29T00:00:00"/>
    <d v="2023-01-30T00:00:00"/>
    <d v="2023-01-27T00:00:00"/>
    <n v="75"/>
    <s v="6 x 8 / 1 x 24 West"/>
    <n v="2400"/>
    <n v="228000"/>
    <n v="14896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1006"/>
    <s v="99228832.084549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8960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5505"/>
    <x v="1"/>
    <x v="9"/>
    <s v="CHEPUD - LE"/>
    <n v="1335610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3"/>
    <n v="539.19000000000005"/>
    <n v="149196"/>
    <s v="Internal"/>
    <s v="Short-Term Firm Wholesale Purcha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109"/>
    <x v="1"/>
    <x v="9"/>
    <s v="CHEPUD - LE"/>
    <n v="2280639"/>
    <s v="99219275.07130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96"/>
    <s v="Internal"/>
    <s v="Short-Term Firm Wholesale Purcha"/>
    <s v="11_PWR_Actuals_Event"/>
    <s v="NSS-TRANS-DA"/>
    <s v="NSS_TRANSACTIONS"/>
    <s v="CHEPUD - BU"/>
    <s v="Derivative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HEPUD - LE"/>
    <n v="2280942"/>
    <s v=""/>
    <s v="Buy"/>
    <x v="0"/>
    <s v="MIDC Market"/>
    <s v=""/>
    <s v="MIDC"/>
    <n v="202301"/>
    <x v="0"/>
    <s v="PWR-PHYS"/>
    <d v="2023-01-30T00:00:00"/>
    <d v="2023-01-30T00:00:00"/>
    <d v="2023-01-27T00:00:00"/>
    <n v="25"/>
    <s v="6 x 16 / 7 to 22 West"/>
    <n v="400"/>
    <n v="68036"/>
    <n v="149196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12"/>
    <x v="1"/>
    <x v="9"/>
    <s v="CITIGRP - LE"/>
    <n v="2278883"/>
    <s v="99219302.071428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2800"/>
    <n v="14922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78884"/>
    <s v="99219489.071534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4000"/>
    <n v="14922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78399"/>
    <s v="PCI Deal Key 353318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93"/>
    <n v="15810"/>
    <n v="14911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79045"/>
    <s v="PCI Deal Key 356040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30"/>
    <n v="5700"/>
    <n v="14911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5"/>
    <x v="1"/>
    <x v="9"/>
    <s v="CONOCO - LE"/>
    <n v="2278861"/>
    <s v="PCI Deal Key 355844"/>
    <s v="Buy"/>
    <x v="0"/>
    <s v="FOURCORNE345 (AZPS) POR/POD"/>
    <s v=""/>
    <s v="AZPS"/>
    <n v="202301"/>
    <x v="0"/>
    <s v="PWR-PHYS"/>
    <d v="2023-01-09T00:00:00"/>
    <d v="2023-01-09T00:00:00"/>
    <d v="2023-01-09T00:00:00"/>
    <n v="0"/>
    <s v="Custom"/>
    <n v="125"/>
    <n v="21875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NM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79617"/>
    <s v="PCI Deal Key 36216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72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79627"/>
    <s v="PCI Deal Key 362198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90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240"/>
    <s v="PCI Deal Key 365338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300"/>
    <n v="480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532"/>
    <s v="99221469.073015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28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661"/>
    <s v="99221678.072851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4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944"/>
    <s v=""/>
    <s v="Buy"/>
    <x v="0"/>
    <s v="MIDC Market"/>
    <s v=""/>
    <s v="MIDC"/>
    <n v="202301"/>
    <x v="0"/>
    <s v="PWR-PHYS"/>
    <d v="2023-01-29T00:00:00"/>
    <d v="2023-01-30T00:00:00"/>
    <d v="2023-01-27T00:00:00"/>
    <n v="50"/>
    <s v="6 x 8 / 1 x 24 West"/>
    <n v="1600"/>
    <n v="188096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0945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800"/>
    <n v="13667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12"/>
    <x v="1"/>
    <x v="9"/>
    <s v="CONOCO - LE"/>
    <n v="2280958"/>
    <s v=""/>
    <s v="Buy"/>
    <x v="0"/>
    <s v="PV Market"/>
    <s v=""/>
    <s v="PV"/>
    <n v="202301"/>
    <x v="0"/>
    <s v="PWR-PHYS"/>
    <d v="2023-01-30T00:00:00"/>
    <d v="2023-01-30T00:00:00"/>
    <d v="2023-01-27T00:00:00"/>
    <n v="50"/>
    <s v="6 x 16 / 7 to 22 West"/>
    <n v="800"/>
    <n v="9335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3112"/>
    <x v="1"/>
    <x v="9"/>
    <s v="CONOCO - LE"/>
    <n v="228095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87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3109"/>
    <x v="1"/>
    <x v="9"/>
    <s v="CONOCO - LE"/>
    <n v="2281232"/>
    <s v="PCI Deal Key 37371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8"/>
    <n v="63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55"/>
    <s v="99219744.070219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81"/>
    <s v="PCI Deal Key 37382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90"/>
    <n v="193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95"/>
    <s v="PCI Deal Key 373856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393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CONOCO - LE"/>
    <n v="2281312"/>
    <s v="PCI Deal Key 373958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148"/>
    <n v="3182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NM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OCO - LE"/>
    <n v="2281412"/>
    <s v="PCI Deal Key 373975"/>
    <s v="Buy"/>
    <x v="0"/>
    <s v="Satsop230 (BPAT) POR/POD"/>
    <s v=""/>
    <s v="BPAT"/>
    <n v="202301"/>
    <x v="0"/>
    <s v="PWR-PHYS"/>
    <d v="2023-01-30T00:00:00"/>
    <d v="2023-01-30T00:00:00"/>
    <d v="2023-01-30T00:00:00"/>
    <n v="8.1538461538461497"/>
    <s v="Custom"/>
    <n v="212"/>
    <n v="318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16"/>
    <s v="PCI Deal Key 373989"/>
    <s v="Buy"/>
    <x v="0"/>
    <s v="Satsop230 (BPAT) POR/POD"/>
    <s v=""/>
    <s v="BPAT"/>
    <n v="202301"/>
    <x v="0"/>
    <s v="PWR-PHYS"/>
    <d v="2023-01-31T00:00:00"/>
    <d v="2023-01-31T00:00:00"/>
    <d v="2023-01-30T00:00:00"/>
    <n v="0"/>
    <s v="Custom"/>
    <n v="620"/>
    <n v="954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12"/>
    <x v="1"/>
    <x v="9"/>
    <s v="CONOCO - LE"/>
    <n v="2281432"/>
    <s v="PCI Deal Key 374002"/>
    <s v="Buy"/>
    <x v="0"/>
    <s v="PALOVERDE500 (AZPS) POR/POD"/>
    <s v=""/>
    <s v="AZPS"/>
    <n v="202301"/>
    <x v="0"/>
    <s v="PWR-PHYS"/>
    <d v="2023-01-31T00:00:00"/>
    <d v="2023-01-31T00:00:00"/>
    <d v="2023-01-31T00:00:00"/>
    <n v="0"/>
    <s v="Custom"/>
    <n v="450"/>
    <n v="562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AZ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DPI - LE"/>
    <n v="2277959"/>
    <s v="PCI Deal Key 350208"/>
    <s v="Buy"/>
    <x v="0"/>
    <s v="MDWP (LDWP) POR/POD"/>
    <s v=""/>
    <s v="LDWP"/>
    <n v="202301"/>
    <x v="0"/>
    <s v="PWR-PHYS"/>
    <d v="2023-01-02T00:00:00"/>
    <d v="2023-01-02T00:00:00"/>
    <d v="2023-01-02T00:00:00"/>
    <n v="0"/>
    <s v="Custom"/>
    <n v="400"/>
    <n v="140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266"/>
    <s v="PCI Deal Key 352219"/>
    <s v="Buy"/>
    <x v="0"/>
    <s v="MDWP (CISO) POR/POD"/>
    <s v=""/>
    <s v="SP15"/>
    <n v="202301"/>
    <x v="0"/>
    <s v="PWR-PHYS"/>
    <d v="2023-01-04T00:00:00"/>
    <d v="2023-01-04T00:00:00"/>
    <d v="2023-01-04T00:00:00"/>
    <n v="0"/>
    <s v="Custom"/>
    <n v="800"/>
    <n v="224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394"/>
    <s v="PCI Deal Key 353300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250"/>
    <n v="55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396"/>
    <s v="PCI Deal Key 353312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150"/>
    <n v="33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403"/>
    <s v="PCI Deal Key 353304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100"/>
    <n v="2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709"/>
    <s v=""/>
    <s v="Buy"/>
    <x v="0"/>
    <s v="4C Market"/>
    <s v=""/>
    <s v="4C"/>
    <n v="202301"/>
    <x v="0"/>
    <s v="PWR-PHYS"/>
    <d v="2023-01-08T00:00:00"/>
    <d v="2023-01-09T00:00:00"/>
    <d v="2023-01-06T00:00:00"/>
    <n v="25"/>
    <s v="6 x 8 / 1 x 24 West"/>
    <n v="800"/>
    <n v="112000"/>
    <n v="1491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874"/>
    <s v=""/>
    <s v="Buy"/>
    <x v="0"/>
    <s v="4C Market"/>
    <s v=""/>
    <s v="4C"/>
    <n v="202301"/>
    <x v="0"/>
    <s v="PWR-PHYS"/>
    <d v="2023-01-10T00:00:00"/>
    <d v="2023-01-10T00:00:00"/>
    <d v="2023-01-09T00:00:00"/>
    <n v="44"/>
    <s v="6 x 16 / 7 to 22 West"/>
    <n v="575"/>
    <n v="94875"/>
    <n v="1491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9788"/>
    <s v="PCI Deal Key 363170"/>
    <s v="Buy"/>
    <x v="0"/>
    <s v="MDWP (PPW) POR/POD"/>
    <s v=""/>
    <s v="MONA"/>
    <n v="202301"/>
    <x v="0"/>
    <s v="PWR-PHYS"/>
    <d v="2023-01-18T00:00:00"/>
    <d v="2023-01-18T00:00:00"/>
    <d v="2023-01-18T00:00:00"/>
    <n v="0"/>
    <s v="Custom"/>
    <n v="237"/>
    <n v="5925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0"/>
    <s v="PCI Deal Key 372875"/>
    <s v="Buy"/>
    <x v="0"/>
    <s v="MDWP (CISO) POR/POD"/>
    <s v=""/>
    <s v="SP15"/>
    <n v="202301"/>
    <x v="0"/>
    <s v="PWR-PHYS"/>
    <d v="2023-01-29T00:00:00"/>
    <d v="2023-01-29T00:00:00"/>
    <d v="2023-01-29T00:00:00"/>
    <n v="0"/>
    <s v="Custom"/>
    <n v="675"/>
    <n v="121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1"/>
    <s v="PCI Deal Key 372878"/>
    <s v="Buy"/>
    <x v="0"/>
    <s v="MDWP (CISO) POR/POD"/>
    <s v=""/>
    <s v="SP15"/>
    <n v="202301"/>
    <x v="0"/>
    <s v="PWR-PHYS"/>
    <d v="2023-01-30T00:00:00"/>
    <d v="2023-01-30T00:00:00"/>
    <d v="2023-01-29T00:00:00"/>
    <n v="0"/>
    <s v="Custom"/>
    <n v="525"/>
    <n v="94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2"/>
    <s v="PCI Deal Key 372880"/>
    <s v="Buy"/>
    <x v="0"/>
    <s v="MDWP (CISO) POR/POD"/>
    <s v=""/>
    <s v="SP15"/>
    <n v="202301"/>
    <x v="0"/>
    <s v="PWR-PHYS"/>
    <d v="2023-01-30T00:00:00"/>
    <d v="2023-01-30T00:00:00"/>
    <d v="2023-01-29T00:00:00"/>
    <n v="0"/>
    <s v="Custom"/>
    <n v="100"/>
    <n v="20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4"/>
    <s v="PCI Deal Key 372884"/>
    <s v="Buy"/>
    <x v="0"/>
    <s v="MDWP (CISO) POR/POD"/>
    <s v=""/>
    <s v="SP15"/>
    <n v="202301"/>
    <x v="0"/>
    <s v="PWR-PHYS"/>
    <d v="2023-01-30T00:00:00"/>
    <d v="2023-01-30T00:00:00"/>
    <d v="2023-01-30T00:00:00"/>
    <n v="0"/>
    <s v="Custom"/>
    <n v="1900"/>
    <n v="38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8"/>
    <s v="PCI Deal Key 373688"/>
    <s v="Buy"/>
    <x v="0"/>
    <s v="MDWP (CISO) POR/POD"/>
    <s v=""/>
    <s v="SP15"/>
    <n v="202301"/>
    <x v="0"/>
    <s v="PWR-PHYS"/>
    <d v="2023-01-30T00:00:00"/>
    <d v="2023-01-30T00:00:00"/>
    <d v="2023-01-30T00:00:00"/>
    <n v="0"/>
    <s v="Custom"/>
    <n v="900"/>
    <n v="207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1291"/>
    <s v="PCI Deal Key 373861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"/>
    <n v="26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310"/>
    <s v="PCI Deal Key 373934"/>
    <s v="Buy"/>
    <x v="0"/>
    <s v="MDWP (PPW) POR/POD"/>
    <s v=""/>
    <s v="MONA"/>
    <n v="202301"/>
    <x v="0"/>
    <s v="PWR-PHYS"/>
    <d v="2023-01-30T00:00:00"/>
    <d v="2023-01-30T00:00:00"/>
    <d v="2023-01-30T00:00:00"/>
    <n v="0"/>
    <s v="Custom"/>
    <n v="1200"/>
    <n v="31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81258"/>
    <s v="99219982.070319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9045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79093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400"/>
    <n v="61400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79186"/>
    <s v=""/>
    <s v="Buy"/>
    <x v="0"/>
    <s v="4C Market"/>
    <s v=""/>
    <s v="4C"/>
    <n v="202301"/>
    <x v="0"/>
    <s v="PWR-PHYS"/>
    <d v="2023-01-12T00:00:00"/>
    <d v="2023-01-13T00:00:00"/>
    <d v="2023-01-11T00:00:00"/>
    <n v="25"/>
    <s v="6 x 16 / 7 to 22 West"/>
    <n v="800"/>
    <n v="105336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80979"/>
    <s v=""/>
    <s v="Buy"/>
    <x v="0"/>
    <s v="4C Market"/>
    <s v=""/>
    <s v="4C"/>
    <n v="202301"/>
    <x v="0"/>
    <s v="PWR-PHYS"/>
    <d v="2023-01-30T00:00:00"/>
    <d v="2023-01-30T00:00:00"/>
    <d v="2023-01-27T00:00:00"/>
    <n v="25"/>
    <s v="6 x 16 / 7 to 22 West"/>
    <n v="400"/>
    <n v="52000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9"/>
    <x v="1"/>
    <x v="9"/>
    <s v="EWEB - LE"/>
    <n v="2278397"/>
    <s v="PCI Deal Key 353320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155"/>
    <n v="26350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78398"/>
    <s v="PCI Deal Key 352267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95"/>
    <n v="39825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79047"/>
    <s v="PCI Deal Key 356041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80"/>
    <n v="15200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5"/>
    <n v="898.65"/>
    <n v="14915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01"/>
    <x v="0"/>
    <s v="PWR-PHYS"/>
    <d v="2023-01-01T00:00:00"/>
    <d v="2023-12-31T00:00:00"/>
    <d v="2022-09-21T00:00:00"/>
    <n v="0"/>
    <s v="ATC West"/>
    <n v="49945.760031999998"/>
    <n v="7711561.9199999999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1"/>
    <x v="0"/>
    <s v="PWR-PHYS"/>
    <d v="2023-01-01T00:00:00"/>
    <d v="2023-12-31T00:00:00"/>
    <d v="2022-09-22T00:00:00"/>
    <n v="0"/>
    <s v="ATC West"/>
    <n v="6118.4971679999999"/>
    <n v="947789.7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1"/>
    <x v="0"/>
    <s v="PWR-PHYS"/>
    <d v="2023-01-01T00:00:00"/>
    <d v="2023-12-31T00:00:00"/>
    <d v="2022-09-22T00:00:00"/>
    <n v="0"/>
    <s v="ATC West"/>
    <n v="7182.6685280000002"/>
    <n v="1098574.46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1"/>
    <x v="0"/>
    <s v="PWR-PHYS"/>
    <d v="2023-01-01T00:00:00"/>
    <d v="2023-12-31T00:00:00"/>
    <d v="2022-11-18T00:00:00"/>
    <n v="0"/>
    <s v="ATC West"/>
    <n v="28065.444973999998"/>
    <n v="4545082.58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1"/>
    <x v="0"/>
    <s v="PWR-PHYS"/>
    <d v="2023-01-01T00:00:00"/>
    <d v="2023-12-31T00:00:00"/>
    <d v="2022-12-12T00:00:00"/>
    <n v="0"/>
    <s v="ATC West"/>
    <n v="11638.519984"/>
    <n v="1884809.1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1"/>
    <x v="0"/>
    <s v="PWR-PHYS"/>
    <d v="2023-01-01T00:00:00"/>
    <d v="2023-12-31T00:00:00"/>
    <d v="2022-12-12T00:00:00"/>
    <n v="0"/>
    <s v="ATC West"/>
    <n v="11638.519984"/>
    <n v="1884809.1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01"/>
    <x v="0"/>
    <s v="PWR-PHYS-RSE"/>
    <d v="2015-10-08T00:00:00"/>
    <d v="2025-12-31T00:00:00"/>
    <d v="2015-11-19T00:00:00"/>
    <n v="0"/>
    <s v="ATC West"/>
    <n v="6"/>
    <n v="1078.3800000000001"/>
    <n v="149228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9"/>
    <x v="1"/>
    <x v="9"/>
    <s v="GUZMAN - LE"/>
    <n v="2281011"/>
    <s v="99229199.085613:012723.B"/>
    <s v="Buy"/>
    <x v="0"/>
    <s v="MIDC Market"/>
    <s v=""/>
    <s v="MIDC"/>
    <n v="202301"/>
    <x v="0"/>
    <s v="PWR-PHYS-ICE"/>
    <d v="2023-01-30T00:00:00"/>
    <d v="2023-01-30T00:00:00"/>
    <d v="2023-01-27T00:00:00"/>
    <n v="25"/>
    <s v="6 x 16 / 7 to 22 West"/>
    <n v="400"/>
    <n v="70000"/>
    <n v="149306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5505"/>
    <x v="1"/>
    <x v="9"/>
    <s v="IBERDRO - LE"/>
    <n v="2031365"/>
    <s v="NWPP Reserve Share"/>
    <s v="Buy"/>
    <x v="0"/>
    <s v="PACW (PPW) POR/POD"/>
    <s v=""/>
    <s v="W MAIN"/>
    <n v="202301"/>
    <x v="0"/>
    <s v="PWR-PHYS-RSE"/>
    <d v="2018-07-01T00:00:00"/>
    <d v="2025-12-31T00:00:00"/>
    <d v="2018-11-06T00:00:00"/>
    <n v="0"/>
    <s v="ATC West"/>
    <n v="5"/>
    <n v="898.65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109"/>
    <x v="1"/>
    <x v="9"/>
    <s v="IBERDRO - LE"/>
    <n v="2212923"/>
    <s v=""/>
    <s v="Buy"/>
    <x v="0"/>
    <s v="MIDC Market"/>
    <s v=""/>
    <s v="MIDC"/>
    <n v="202301"/>
    <x v="0"/>
    <s v="PWR-PHYS"/>
    <d v="2023-01-01T00:00:00"/>
    <d v="2023-03-31T00:00:00"/>
    <d v="2021-09-22T00:00:00"/>
    <n v="25"/>
    <s v="6 x 16 / 7 to 22 West"/>
    <n v="10000"/>
    <n v="56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1"/>
    <x v="0"/>
    <s v="PWR-PHYS"/>
    <d v="2023-01-01T00:00:00"/>
    <d v="2023-03-31T00:00:00"/>
    <d v="2022-06-07T00:00:00"/>
    <n v="25"/>
    <s v="6 x 16 / 7 to 22 West"/>
    <n v="10000"/>
    <n v="1065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1"/>
    <x v="0"/>
    <s v="PWR-PHYS"/>
    <d v="2023-01-01T00:00:00"/>
    <d v="2023-03-31T00:00:00"/>
    <d v="2022-08-02T00:00:00"/>
    <n v="25"/>
    <s v="6 x 16 / 7 to 22 West"/>
    <n v="10000"/>
    <n v="940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1"/>
    <x v="0"/>
    <s v="PWR-PHYS"/>
    <d v="2023-01-01T00:00:00"/>
    <d v="2023-03-31T00:00:00"/>
    <d v="2022-09-13T00:00:00"/>
    <n v="50"/>
    <s v="6 x 16 / 7 to 22 West"/>
    <n v="20000"/>
    <n v="2200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1"/>
    <x v="0"/>
    <s v="PWR-PHYS"/>
    <d v="2023-01-01T00:00:00"/>
    <d v="2023-03-31T00:00:00"/>
    <d v="2022-09-29T00:00:00"/>
    <n v="50"/>
    <s v="6 x 16 / 7 to 22 West"/>
    <n v="20000"/>
    <n v="195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1"/>
    <x v="0"/>
    <s v="PWR-PHYS"/>
    <d v="2023-01-01T00:00:00"/>
    <d v="2023-03-31T00:00:00"/>
    <d v="2022-10-11T00:00:00"/>
    <n v="25"/>
    <s v="6 x 16 / 7 to 22 West"/>
    <n v="10000"/>
    <n v="102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1"/>
    <x v="0"/>
    <s v="PWR-PHYS"/>
    <d v="2023-01-01T00:00:00"/>
    <d v="2023-03-31T00:00:00"/>
    <d v="2022-12-02T00:00:00"/>
    <n v="25"/>
    <s v="6 x 8 / 1 x 24 West"/>
    <n v="8600"/>
    <n v="8428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006"/>
    <s v="PCI Deal Key 350230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50"/>
    <n v="322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007"/>
    <s v="PCI Deal Key 350124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35"/>
    <n v="23625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188"/>
    <s v="PCI Deal Key 351001"/>
    <s v="Buy"/>
    <x v="0"/>
    <s v="KFALLSGEN (PPW) POR/POD"/>
    <s v=""/>
    <s v="W MAIN"/>
    <n v="202301"/>
    <x v="0"/>
    <s v="PWR-PHYS"/>
    <d v="2023-01-03T00:00:00"/>
    <d v="2023-01-03T00:00:00"/>
    <d v="2023-01-04T00:00:00"/>
    <n v="0"/>
    <s v="Custom"/>
    <n v="250"/>
    <n v="562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838"/>
    <s v="PCI Deal Key 354599"/>
    <s v="Buy"/>
    <x v="0"/>
    <s v="BPAT.PACW (BPAT) POR/POD"/>
    <s v=""/>
    <s v="BPAT"/>
    <n v="202301"/>
    <x v="0"/>
    <s v="PWR-PHYS"/>
    <d v="2023-01-08T00:00:00"/>
    <d v="2023-01-08T00:00:00"/>
    <d v="2023-01-08T00:00:00"/>
    <n v="0"/>
    <s v="Custom"/>
    <n v="175"/>
    <n v="277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877"/>
    <s v=""/>
    <s v="Buy"/>
    <x v="0"/>
    <s v="KFALLSGEN (PPW) POR/POD"/>
    <s v=""/>
    <s v="W MAIN"/>
    <n v="202301"/>
    <x v="0"/>
    <s v="PWR-PHYS"/>
    <d v="2023-01-10T00:00:00"/>
    <d v="2023-01-10T00:00:00"/>
    <d v="2023-01-09T00:00:00"/>
    <n v="100"/>
    <s v="6 x 16 / 7 to 22 West"/>
    <n v="1600"/>
    <n v="276000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786"/>
    <s v="PCI Deal Key 363162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50"/>
    <n v="950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939"/>
    <s v=""/>
    <s v="Buy"/>
    <x v="0"/>
    <s v="KFALLSGEN (PPW) POR/POD"/>
    <s v=""/>
    <s v="W MAIN"/>
    <n v="202301"/>
    <x v="0"/>
    <s v="PWR-PHYS"/>
    <d v="2023-01-29T00:00:00"/>
    <d v="2023-01-30T00:00:00"/>
    <d v="2023-01-27T00:00:00"/>
    <n v="225"/>
    <s v="6 x 8 / 1 x 24 West"/>
    <n v="7200"/>
    <n v="832032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0966"/>
    <s v=""/>
    <s v="Buy"/>
    <x v="0"/>
    <s v="KFALLSGEN (PPW) POR/POD"/>
    <s v=""/>
    <s v="W MAIN"/>
    <n v="202301"/>
    <x v="0"/>
    <s v="PWR-PHYS"/>
    <d v="2023-01-30T00:00:00"/>
    <d v="2023-01-30T00:00:00"/>
    <d v="2023-01-27T00:00:00"/>
    <n v="125"/>
    <s v="6 x 16 / 7 to 22 West"/>
    <n v="2000"/>
    <n v="33968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235"/>
    <s v=""/>
    <s v="Buy"/>
    <x v="0"/>
    <s v="KFALLSGEN (PPW) POR/POD"/>
    <s v=""/>
    <s v="W MAIN"/>
    <n v="202301"/>
    <x v="0"/>
    <s v="PWR-PHYS"/>
    <d v="2023-01-31T00:00:00"/>
    <d v="2023-01-31T00:00:00"/>
    <d v="2023-01-30T00:00:00"/>
    <n v="200"/>
    <s v="6 x 16 / 7 to 22 West"/>
    <n v="3200"/>
    <n v="314144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236"/>
    <s v=""/>
    <s v="Buy"/>
    <x v="0"/>
    <s v="KFALLSGEN (PPW) POR/POD"/>
    <s v=""/>
    <s v="W MAIN"/>
    <n v="202301"/>
    <x v="0"/>
    <s v="PWR-PHYS"/>
    <d v="2023-01-31T00:00:00"/>
    <d v="2023-01-31T00:00:00"/>
    <d v="2023-01-30T00:00:00"/>
    <n v="200"/>
    <s v="6 x 8 / 1 x 24 West"/>
    <n v="1600"/>
    <n v="156496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01"/>
    <x v="0"/>
    <s v="PWR-PHYS-RSE"/>
    <d v="2014-01-01T00:00:00"/>
    <d v="2025-12-31T00:00:00"/>
    <d v="2013-12-20T00:00:00"/>
    <n v="0"/>
    <s v="ATC West"/>
    <n v="10"/>
    <n v="1427.7"/>
    <n v="149239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4"/>
    <x v="1"/>
    <x v="9"/>
    <s v="IPCO - LE"/>
    <n v="1986903"/>
    <s v="IPCO TX Losses (Financial)"/>
    <s v="Buy"/>
    <x v="0"/>
    <s v="IPCO (IPCO) POR/POD"/>
    <s v=""/>
    <s v="IPCO"/>
    <n v="202212"/>
    <x v="0"/>
    <s v="PWR-PHYS"/>
    <d v="2018-03-01T00:00:00"/>
    <d v="2023-12-31T00:00:00"/>
    <d v="2018-04-13T00:00:00"/>
    <n v="4.71744604330872"/>
    <s v="Custom"/>
    <n v="4207.0999998999996"/>
    <n v="996761.07"/>
    <n v="149516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1"/>
    <x v="0"/>
    <s v="PWR-PHYS"/>
    <d v="2018-03-01T00:00:00"/>
    <d v="2023-12-31T00:00:00"/>
    <d v="2018-04-13T00:00:00"/>
    <n v="4.71744604330872"/>
    <s v="Custom"/>
    <n v="5314.8599759999997"/>
    <n v="745126.86"/>
    <n v="149516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278003"/>
    <s v="PCI Deal Key 350215"/>
    <s v="Buy"/>
    <x v="0"/>
    <s v="MDWP (LDWP) POR/POD"/>
    <s v=""/>
    <s v="LDWP"/>
    <n v="202301"/>
    <x v="0"/>
    <s v="PWR-PHYS"/>
    <d v="2023-01-02T00:00:00"/>
    <d v="2023-01-02T00:00:00"/>
    <d v="2023-01-02T00:00:00"/>
    <n v="0"/>
    <s v="Custom"/>
    <n v="200"/>
    <n v="72000"/>
    <n v="148983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81129"/>
    <s v="PCI Deal Key 372773"/>
    <s v="Buy"/>
    <x v="0"/>
    <s v="MDWP (LDWP) POR/POD"/>
    <s v=""/>
    <s v="LDWP"/>
    <n v="202301"/>
    <x v="0"/>
    <s v="PWR-PHYS"/>
    <d v="2023-01-29T00:00:00"/>
    <d v="2023-01-29T00:00:00"/>
    <d v="2023-01-29T00:00:00"/>
    <n v="0"/>
    <s v="Custom"/>
    <n v="400"/>
    <n v="78000"/>
    <n v="148983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70130"/>
    <s v=""/>
    <s v="Buy"/>
    <x v="0"/>
    <s v="4C Market"/>
    <s v=""/>
    <s v="4C"/>
    <n v="202211"/>
    <x v="0"/>
    <s v="PWR-PHYS"/>
    <d v="2022-11-06T00:00:00"/>
    <d v="2022-11-07T00:00:00"/>
    <d v="2022-11-04T00:00:00"/>
    <n v="25"/>
    <s v="6 x 8 / 1 x 24 West"/>
    <n v="23"/>
    <n v="1380"/>
    <n v="14939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8872"/>
    <s v=""/>
    <s v="Buy"/>
    <x v="0"/>
    <s v="DJ (PPW) POR/POD"/>
    <s v=""/>
    <s v="WYOEAST"/>
    <n v="202301"/>
    <x v="0"/>
    <s v="PWR-PHYS"/>
    <d v="2023-01-10T00:00:00"/>
    <d v="2023-01-10T00:00:00"/>
    <d v="2023-01-09T00:00:00"/>
    <n v="6.25"/>
    <s v="Custom"/>
    <n v="150"/>
    <n v="135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8873"/>
    <s v=""/>
    <s v="Buy"/>
    <x v="0"/>
    <s v="DJ (PPW) POR/POD"/>
    <s v=""/>
    <s v="WYOEAST"/>
    <n v="202301"/>
    <x v="0"/>
    <s v="PWR-PHYS"/>
    <d v="2023-01-10T00:00:00"/>
    <d v="2023-01-10T00:00:00"/>
    <d v="2023-01-09T00:00:00"/>
    <n v="6.25"/>
    <s v="Custom"/>
    <n v="150"/>
    <n v="1725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78885"/>
    <s v="99220597.072528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090"/>
    <s v=""/>
    <s v="Buy"/>
    <x v="0"/>
    <s v="DJ (PPW) POR/POD"/>
    <s v=""/>
    <s v="WYOEAST"/>
    <n v="202301"/>
    <x v="0"/>
    <s v="PWR-PHYS"/>
    <d v="2023-01-11T00:00:00"/>
    <d v="2023-01-11T00:00:00"/>
    <d v="2023-01-10T00:00:00"/>
    <n v="16.6666666666667"/>
    <s v="Custom"/>
    <n v="400"/>
    <n v="40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79095"/>
    <s v="99215801.065051:011023.B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200"/>
    <n v="298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396"/>
    <s v=""/>
    <s v="Buy"/>
    <x v="0"/>
    <s v="DJ (PPW) POR/POD"/>
    <s v=""/>
    <s v="WYOEAST"/>
    <n v="202301"/>
    <x v="0"/>
    <s v="PWR-PHYS"/>
    <d v="2023-01-17T00:00:00"/>
    <d v="2023-01-17T00:00:00"/>
    <d v="2023-01-13T00:00:00"/>
    <n v="9.375"/>
    <s v="Custom"/>
    <n v="225"/>
    <n v="27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631"/>
    <s v=""/>
    <s v="Buy"/>
    <x v="0"/>
    <s v="DJ (PPW) POR/POD"/>
    <s v=""/>
    <s v="WYOEAST"/>
    <n v="202301"/>
    <x v="0"/>
    <s v="PWR-PHYS"/>
    <d v="2023-01-18T00:00:00"/>
    <d v="2023-01-18T00:00:00"/>
    <d v="2023-01-17T00:00:00"/>
    <n v="12.5"/>
    <s v="Custom"/>
    <n v="300"/>
    <n v="36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807"/>
    <s v=""/>
    <s v="Buy"/>
    <x v="0"/>
    <s v="DJ (PPW) POR/POD"/>
    <s v=""/>
    <s v="WYOEAST"/>
    <n v="202301"/>
    <x v="0"/>
    <s v="PWR-PHYS"/>
    <d v="2023-01-19T00:00:00"/>
    <d v="2023-01-19T00:00:00"/>
    <d v="2023-01-18T00:00:00"/>
    <n v="25"/>
    <s v="Winter Evening Peak (17-22)"/>
    <n v="150"/>
    <n v="21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932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50"/>
    <s v="6 x 16 / 7 to 22 West"/>
    <n v="794"/>
    <n v="12704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934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2.0833333333333299"/>
    <s v="Custom"/>
    <n v="50"/>
    <n v="8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40"/>
    <s v="99219347.071330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41"/>
    <s v="99219725.071543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8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58"/>
    <s v="99221463.072722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76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0946"/>
    <s v=""/>
    <s v="Buy"/>
    <x v="0"/>
    <s v="DJ (PPW) POR/POD"/>
    <s v=""/>
    <s v="WYOEAST"/>
    <n v="202301"/>
    <x v="0"/>
    <s v="PWR-PHYS"/>
    <d v="2023-01-29T00:00:00"/>
    <d v="2023-01-29T00:00:00"/>
    <d v="2023-01-27T00:00:00"/>
    <n v="6.6666666666666696"/>
    <s v="Custom"/>
    <n v="160"/>
    <n v="264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0952"/>
    <s v=""/>
    <s v="Buy"/>
    <x v="0"/>
    <s v="DJ (PPW) POR/POD"/>
    <s v=""/>
    <s v="WYOEAST"/>
    <n v="202301"/>
    <x v="0"/>
    <s v="PWR-PHYS"/>
    <d v="2023-01-30T00:00:00"/>
    <d v="2023-01-30T00:00:00"/>
    <d v="2023-01-27T00:00:00"/>
    <n v="4.5"/>
    <s v="Custom"/>
    <n v="108"/>
    <n v="1782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0962"/>
    <s v="99216458.063345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4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0999"/>
    <s v="99227847.082204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0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7"/>
    <s v="99218081.065053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8"/>
    <s v="99218051.065045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9"/>
    <s v="99218151.065122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52"/>
    <s v="99218215.065140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6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713"/>
    <s v="Bookout tags ME0108G &amp; 108H"/>
    <s v="Buy"/>
    <x v="0"/>
    <s v="DJ (PPW) POR/POD"/>
    <s v=""/>
    <s v="WYOEAST"/>
    <n v="202301"/>
    <x v="0"/>
    <s v="PWR-PHYS"/>
    <d v="2023-01-09T00:00:00"/>
    <d v="2023-01-09T00:00:00"/>
    <d v="2023-02-16T00:00:00"/>
    <n v="50"/>
    <s v="6 x 16 / 7 to 22 West"/>
    <n v="800"/>
    <n v="72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SCG - LE"/>
    <n v="2278880"/>
    <s v="99219148.071330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32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0965"/>
    <s v="99218002.064329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444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1254"/>
    <s v="99219480.070106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84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5505"/>
    <x v="1"/>
    <x v="9"/>
    <s v="NWCORP - LE"/>
    <n v="1337218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12"/>
    <n v="2156.7600000000002"/>
    <n v="149147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278210"/>
    <s v="PCI Deal Key 352004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50"/>
    <n v="10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124"/>
    <s v="PCI Deal Key 372743"/>
    <s v="Buy"/>
    <x v="0"/>
    <s v="BPAT.NWMT (BPAT) POR/POD"/>
    <s v=""/>
    <s v="BPAT"/>
    <n v="202301"/>
    <x v="0"/>
    <s v="PWR-PHYS"/>
    <d v="2023-01-29T00:00:00"/>
    <d v="2023-01-29T00:00:00"/>
    <d v="2023-01-29T00:00:00"/>
    <n v="2.0408163265306101"/>
    <s v="Custom"/>
    <n v="100"/>
    <n v="7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180"/>
    <s v="PCI Deal Key 372830"/>
    <s v="Buy"/>
    <x v="0"/>
    <s v="BPAT.NWMT (BPAT) POR/POD"/>
    <s v=""/>
    <s v="BPAT"/>
    <n v="202301"/>
    <x v="0"/>
    <s v="PWR-PHYS"/>
    <d v="2023-01-29T00:00:00"/>
    <d v="2023-01-29T00:00:00"/>
    <d v="2023-01-29T00:00:00"/>
    <n v="0"/>
    <s v="Custom"/>
    <n v="250"/>
    <n v="37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13"/>
    <s v="PCI Deal Key 372871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300"/>
    <n v="45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29"/>
    <s v="PCI Deal Key 373691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22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96"/>
    <s v="PCI Deal Key 37386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50"/>
    <n v="10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411"/>
    <s v="PCI Deal Key 373973"/>
    <s v="Buy"/>
    <x v="0"/>
    <s v="BPAT.NWMT (BPAT) POR/POD"/>
    <s v=""/>
    <s v="BPAT"/>
    <n v="202301"/>
    <x v="0"/>
    <s v="PWR-PHYS"/>
    <d v="2023-01-30T00:00:00"/>
    <d v="2023-01-30T00:00:00"/>
    <d v="2023-01-30T00:00:00"/>
    <n v="4"/>
    <s v="Custom"/>
    <n v="100"/>
    <n v="13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417"/>
    <s v="PCI Deal Key 373990"/>
    <s v="Buy"/>
    <x v="0"/>
    <s v="BPAT.NWMT (BPAT) POR/POD"/>
    <s v=""/>
    <s v="BPAT"/>
    <n v="202301"/>
    <x v="0"/>
    <s v="PWR-PHYS"/>
    <d v="2023-01-31T00:00:00"/>
    <d v="2023-01-31T00:00:00"/>
    <d v="2023-01-30T00:00:00"/>
    <n v="0"/>
    <s v="Custom"/>
    <n v="150"/>
    <n v="2025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25"/>
    <n v="4493.25"/>
    <n v="149054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278858"/>
    <s v="PCI Deal Key 355834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75"/>
    <n v="12375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79856"/>
    <s v="PCI Deal Key 363330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275"/>
    <n v="6875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364"/>
    <s v="PCI Deal Key 366882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75"/>
    <n v="14625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365"/>
    <s v="PCI Deal Key 366878"/>
    <s v="Buy"/>
    <x v="0"/>
    <s v="MIDC (PGE) POR/POD"/>
    <s v=""/>
    <s v="PGE"/>
    <n v="202301"/>
    <x v="0"/>
    <s v="PWR-PHYS"/>
    <d v="2023-01-23T00:00:00"/>
    <d v="2023-01-23T00:00:00"/>
    <d v="2023-01-23T00:00:00"/>
    <n v="0"/>
    <s v="Custom"/>
    <n v="300"/>
    <n v="5850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GE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548"/>
    <s v="PCI Deal Key 368099"/>
    <s v="Buy"/>
    <x v="0"/>
    <s v="MIDC (PPW) POR/POD"/>
    <s v=""/>
    <s v="MID-C"/>
    <n v="202301"/>
    <x v="0"/>
    <s v="PWR-PHYS"/>
    <d v="2023-01-24T00:00:00"/>
    <d v="2023-01-24T00:00:00"/>
    <d v="2023-01-24T00:00:00"/>
    <n v="0"/>
    <s v="Custom"/>
    <n v="100"/>
    <n v="1250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ACW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78031"/>
    <s v="PCI Deal Key 351023"/>
    <s v="Buy"/>
    <x v="0"/>
    <s v="PALOVERDE500 (AZPS) POR/POD"/>
    <s v=""/>
    <s v="AZPS"/>
    <n v="202301"/>
    <x v="0"/>
    <s v="PWR-PHYS"/>
    <d v="2023-01-03T00:00:00"/>
    <d v="2023-01-03T00:00:00"/>
    <d v="2023-01-03T00:00:00"/>
    <n v="0"/>
    <s v="Custom"/>
    <n v="90"/>
    <n v="2160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79620"/>
    <s v="PCI Deal Key 362173"/>
    <s v="Buy"/>
    <x v="0"/>
    <s v="FOURCORNE345 (AZPS) POR/POD"/>
    <s v=""/>
    <s v="AZPS"/>
    <n v="202301"/>
    <x v="0"/>
    <s v="PWR-PHYS"/>
    <d v="2023-01-17T00:00:00"/>
    <d v="2023-01-17T00:00:00"/>
    <d v="2023-01-17T00:00:00"/>
    <n v="0"/>
    <s v="Custom"/>
    <n v="180"/>
    <n v="2835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1307"/>
    <s v="PCI Deal Key 373902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50"/>
    <n v="750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77958"/>
    <s v="PCI Deal Key 350190"/>
    <s v="Buy"/>
    <x v="0"/>
    <s v="BPAT.PACW (BPAT) POR/POD"/>
    <s v=""/>
    <s v="BPAT"/>
    <n v="202301"/>
    <x v="0"/>
    <s v="PWR-PHYS"/>
    <d v="2023-01-02T00:00:00"/>
    <d v="2023-01-02T00:00:00"/>
    <d v="2023-01-02T00:00:00"/>
    <n v="11.200000000000001"/>
    <s v="Custom"/>
    <n v="840"/>
    <n v="21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77958"/>
    <s v="PCI Deal Key 350190"/>
    <s v="Buy"/>
    <x v="0"/>
    <s v="BPAT.PACW (BPAT) POR/POD"/>
    <s v=""/>
    <s v="BPAT"/>
    <n v="202301"/>
    <x v="0"/>
    <s v="PWR-PHYS"/>
    <d v="2023-01-02T00:00:00"/>
    <d v="2023-01-02T00:00:00"/>
    <d v="2023-01-02T00:00:00"/>
    <n v="11.200000000000001"/>
    <s v="Custom"/>
    <n v="0"/>
    <n v="-0.03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5"/>
    <x v="1"/>
    <x v="9"/>
    <s v="POWEREX - LE"/>
    <n v="2278032"/>
    <s v="PCI Deal Key 351031"/>
    <s v="Buy"/>
    <x v="0"/>
    <s v="MDWP (LDWP) POR/POD"/>
    <s v=""/>
    <s v="LDWP"/>
    <n v="202301"/>
    <x v="0"/>
    <s v="PWR-PHYS"/>
    <d v="2023-01-03T00:00:00"/>
    <d v="2023-01-03T00:00:00"/>
    <d v="2023-01-03T00:00:00"/>
    <n v="0"/>
    <s v="Custom"/>
    <n v="250"/>
    <n v="6625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78088"/>
    <s v="PCI Deal Key 351138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400"/>
    <n v="392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0280"/>
    <s v="PCI Deal Key 365395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1400"/>
    <n v="336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176"/>
    <s v="PCI Deal Key 372815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450"/>
    <n v="1125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181"/>
    <s v="PCI Deal Key 372832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200"/>
    <n v="5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25"/>
    <s v="PCI Deal Key 37290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50"/>
    <n v="625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1226"/>
    <s v="PCI Deal Key 373676"/>
    <s v="Buy"/>
    <x v="0"/>
    <s v="MDWP (LDWP) POR/POD"/>
    <s v=""/>
    <s v="LDWP"/>
    <n v="202301"/>
    <x v="0"/>
    <s v="PWR-PHYS"/>
    <d v="2023-01-30T00:00:00"/>
    <d v="2023-01-30T00:00:00"/>
    <d v="2023-01-30T00:00:00"/>
    <n v="0"/>
    <s v="Custom"/>
    <n v="400"/>
    <n v="10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1227"/>
    <s v="PCI Deal Key 373678"/>
    <s v="Buy"/>
    <x v="0"/>
    <s v="BORA (IPCO) POR/POD"/>
    <s v=""/>
    <s v="IPCO"/>
    <n v="202301"/>
    <x v="0"/>
    <s v="PWR-PHYS"/>
    <d v="2023-01-30T00:00:00"/>
    <d v="2023-01-30T00:00:00"/>
    <d v="2023-01-30T00:00:00"/>
    <n v="0"/>
    <s v="Custom"/>
    <n v="200"/>
    <n v="5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31"/>
    <s v="PCI Deal Key 37369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300"/>
    <n v="39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34"/>
    <s v="PCI Deal Key 37370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50"/>
    <n v="75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97"/>
    <s v="PCI Deal Key 373854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45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1"/>
    <x v="0"/>
    <s v="PWR-PHYS"/>
    <d v="2014-08-01T00:00:00"/>
    <d v="2024-12-31T00:00:00"/>
    <d v="2014-09-16T00:00:00"/>
    <n v="0.60507686501694402"/>
    <s v="Custom"/>
    <n v="321.71006399999999"/>
    <n v="10098.43"/>
    <n v="149502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1"/>
    <x v="0"/>
    <s v="PWR-PHYS-RSE"/>
    <d v="2019-05-01T00:00:00"/>
    <d v="2025-12-31T00:00:00"/>
    <d v="2019-09-19T00:00:00"/>
    <n v="0"/>
    <s v="ATC West"/>
    <n v="27"/>
    <n v="3854.79"/>
    <n v="149231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9"/>
    <x v="1"/>
    <x v="9"/>
    <s v="PSCO - LE"/>
    <n v="2279540"/>
    <s v="PCI Deal Key 360442"/>
    <s v="Buy"/>
    <x v="0"/>
    <s v="DJ (LAPT) POR/POD"/>
    <s v=""/>
    <s v="LAPT"/>
    <n v="202301"/>
    <x v="0"/>
    <s v="PWR-PHYS"/>
    <d v="2023-01-15T00:00:00"/>
    <d v="2023-01-15T00:00:00"/>
    <d v="2023-01-15T00:00:00"/>
    <n v="0"/>
    <s v="Custom"/>
    <n v="249"/>
    <n v="31125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79615"/>
    <s v="PCI Deal Key 360526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200"/>
    <n v="30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79774"/>
    <s v="PCI Deal Key 362404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100"/>
    <n v="175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010"/>
    <s v="PCI Deal Key 364296"/>
    <s v="Buy"/>
    <x v="0"/>
    <s v="DJ (LAPT) POR/POD"/>
    <s v=""/>
    <s v="LAPT"/>
    <n v="202301"/>
    <x v="0"/>
    <s v="PWR-PHYS"/>
    <d v="2023-01-19T00:00:00"/>
    <d v="2023-01-19T00:00:00"/>
    <d v="2023-01-19T00:00:00"/>
    <n v="0"/>
    <s v="Custom"/>
    <n v="200"/>
    <n v="35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043"/>
    <s v="PCI Deal Key 365066"/>
    <s v="Buy"/>
    <x v="0"/>
    <s v="DJ (LAPT) POR/POD"/>
    <s v=""/>
    <s v="LAPT"/>
    <n v="202301"/>
    <x v="0"/>
    <s v="PWR-PHYS"/>
    <d v="2023-01-20T00:00:00"/>
    <d v="2023-01-20T00:00:00"/>
    <d v="2023-01-20T00:00:00"/>
    <n v="0"/>
    <s v="Custom"/>
    <n v="300"/>
    <n v="60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148"/>
    <s v="PCI Deal Key 365223"/>
    <s v="Buy"/>
    <x v="0"/>
    <s v="DJ (LAPT) POR/POD"/>
    <s v=""/>
    <s v="LAPT"/>
    <n v="202301"/>
    <x v="0"/>
    <s v="PWR-PHYS"/>
    <d v="2023-01-20T00:00:00"/>
    <d v="2023-01-20T00:00:00"/>
    <d v="2023-01-20T00:00:00"/>
    <n v="0"/>
    <s v="Custom"/>
    <n v="50"/>
    <n v="875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1"/>
    <x v="0"/>
    <s v="PWR-PHYS"/>
    <d v="2022-08-01T00:00:00"/>
    <d v="2027-12-31T00:00:00"/>
    <d v="2022-12-21T00:00:00"/>
    <n v="4.4950222161399697E-2"/>
    <s v="Custom"/>
    <n v="0"/>
    <n v="-0.02"/>
    <n v="14946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1"/>
    <x v="0"/>
    <s v="PWR-PHYS"/>
    <d v="2022-08-01T00:00:00"/>
    <d v="2027-12-31T00:00:00"/>
    <d v="2022-12-21T00:00:00"/>
    <n v="4.4950222161399697E-2"/>
    <s v="Custom"/>
    <n v="564.00036"/>
    <n v="37139.800000000003"/>
    <n v="14946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29"/>
    <n v="5212.17"/>
    <n v="149144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279544"/>
    <s v="PCI Deal Key 360459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200"/>
    <n v="35000"/>
    <n v="14914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546"/>
    <s v="PCI Deal Key 368101"/>
    <s v="Buy"/>
    <x v="0"/>
    <s v="BPAT.PACW (BPAT) POR/POD"/>
    <s v=""/>
    <s v="BPAT"/>
    <n v="202301"/>
    <x v="0"/>
    <s v="PWR-PHYS"/>
    <d v="2023-01-24T00:00:00"/>
    <d v="2023-01-24T00:00:00"/>
    <d v="2023-01-24T00:00:00"/>
    <n v="0"/>
    <s v="Custom"/>
    <n v="100"/>
    <n v="13000"/>
    <n v="14914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861"/>
    <s v="99219674.070407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14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940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800"/>
    <n v="136072"/>
    <n v="14914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0941"/>
    <s v=""/>
    <s v="Buy"/>
    <x v="0"/>
    <s v="MIDC Market"/>
    <s v=""/>
    <s v="MIDC"/>
    <n v="202301"/>
    <x v="0"/>
    <s v="PWR-PHYS"/>
    <d v="2023-01-30T00:00:00"/>
    <d v="2023-01-30T00:00:00"/>
    <d v="2023-01-27T00:00:00"/>
    <n v="100"/>
    <s v="6 x 16 / 7 to 22 West"/>
    <n v="1600"/>
    <n v="272144"/>
    <n v="14914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8"/>
    <n v="1437.84"/>
    <n v="149146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278252"/>
    <s v="PCI Deal Key 352141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750"/>
    <n v="15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345"/>
    <s v="PCI Deal Key 352242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00"/>
    <n v="4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395"/>
    <s v="PCI Deal Key 353324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50"/>
    <n v="4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424"/>
    <s v="PCI Deal Key 353376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600"/>
    <n v="12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590"/>
    <s v="PCI Deal Key 353452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75"/>
    <n v="55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794"/>
    <s v="PCI Deal Key 354303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350"/>
    <n v="52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046"/>
    <s v="PCI Deal Key 356043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350"/>
    <n v="7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629"/>
    <s v="PCI Deal Key 362196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9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690"/>
    <s v="PCI Deal Key 362375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250"/>
    <n v="4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972"/>
    <s v="PCI Deal Key 364257"/>
    <s v="Buy"/>
    <x v="0"/>
    <s v="BPAT.PACW (BPAT) POR/POD"/>
    <s v=""/>
    <s v="BPAT"/>
    <n v="202301"/>
    <x v="0"/>
    <s v="PWR-PHYS"/>
    <d v="2023-01-19T00:00:00"/>
    <d v="2023-01-19T00:00:00"/>
    <d v="2023-01-19T00:00:00"/>
    <n v="0"/>
    <s v="Custom"/>
    <n v="250"/>
    <n v="4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0149"/>
    <s v="PCI Deal Key 365227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50"/>
    <n v="8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0278"/>
    <s v="PCI Deal Key 365389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250"/>
    <n v="45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085"/>
    <s v="PCI Deal Key 372734"/>
    <s v="Buy"/>
    <x v="0"/>
    <s v="BPAT.PACW (BPAT) POR/POD"/>
    <s v=""/>
    <s v="BPAT"/>
    <n v="202301"/>
    <x v="0"/>
    <s v="PWR-PHYS"/>
    <d v="2023-01-28T00:00:00"/>
    <d v="2023-01-28T00:00:00"/>
    <d v="2023-01-28T00:00:00"/>
    <n v="0"/>
    <s v="Custom"/>
    <n v="300"/>
    <n v="3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126"/>
    <s v="PCI Deal Key 372758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150"/>
    <n v="1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127"/>
    <s v="PCI Deal Key 372760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150"/>
    <n v="1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292"/>
    <s v="PCI Deal Key 37385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300"/>
    <n v="6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041"/>
    <s v=""/>
    <s v="Buy"/>
    <x v="0"/>
    <s v="MIDC Market"/>
    <s v=""/>
    <s v="MIDC"/>
    <n v="202301"/>
    <x v="0"/>
    <s v="PWR-PHYS"/>
    <d v="2023-01-01T00:00:00"/>
    <d v="2023-01-31T00:00:00"/>
    <d v="2022-06-30T00:00:00"/>
    <n v="25"/>
    <s v="6 x 16 / 7 to 22 West"/>
    <n v="9954"/>
    <n v="1035216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1"/>
    <x v="0"/>
    <s v="PWR-PHYS"/>
    <d v="2023-01-01T00:00:00"/>
    <d v="2023-03-31T00:00:00"/>
    <d v="2022-07-06T00:00:00"/>
    <n v="25"/>
    <s v="6 x 16 / 7 to 22 West"/>
    <n v="10000"/>
    <n v="830000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1"/>
    <x v="0"/>
    <s v="PWR-PHYS"/>
    <d v="2023-01-01T00:00:00"/>
    <d v="2023-03-31T00:00:00"/>
    <d v="2022-11-18T00:00:00"/>
    <n v="25"/>
    <s v="6 x 8 / 1 x 24 West"/>
    <n v="8600"/>
    <n v="1113298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1"/>
    <x v="0"/>
    <s v="PWR-PHYS"/>
    <d v="2023-01-01T00:00:00"/>
    <d v="2023-03-31T00:00:00"/>
    <d v="2022-11-29T00:00:00"/>
    <n v="25"/>
    <s v="6 x 8 / 1 x 24 West"/>
    <n v="8600"/>
    <n v="1115448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77953"/>
    <s v="PCI Deal Key 350094"/>
    <s v="Buy"/>
    <x v="0"/>
    <s v="BPAT.PACW (BPAT) POR/POD"/>
    <s v=""/>
    <s v="BPAT"/>
    <n v="202301"/>
    <x v="0"/>
    <s v="PWR-PHYS"/>
    <d v="2023-01-01T00:00:00"/>
    <d v="2023-01-01T00:00:00"/>
    <d v="2023-01-02T00:00:00"/>
    <n v="0"/>
    <s v="Custom"/>
    <n v="240"/>
    <n v="288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77957"/>
    <s v="PCI Deal Key 350187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210"/>
    <n v="4725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78008"/>
    <s v="PCI Deal Key 350121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65"/>
    <n v="117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8065"/>
    <s v=""/>
    <s v="Buy"/>
    <x v="0"/>
    <s v="4C Market"/>
    <s v=""/>
    <s v="4C"/>
    <n v="202301"/>
    <x v="0"/>
    <s v="PWR-PHYS"/>
    <d v="2023-01-04T00:00:00"/>
    <d v="2023-01-04T00:00:00"/>
    <d v="2023-01-03T00:00:00"/>
    <n v="3.5"/>
    <s v="Custom"/>
    <n v="84"/>
    <n v="1344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9188"/>
    <s v=""/>
    <s v="Buy"/>
    <x v="0"/>
    <s v="PV Market"/>
    <s v=""/>
    <s v="PV"/>
    <n v="202301"/>
    <x v="0"/>
    <s v="PWR-PHYS"/>
    <d v="2023-01-12T00:00:00"/>
    <d v="2023-01-13T00:00:00"/>
    <d v="2023-01-11T00:00:00"/>
    <n v="50"/>
    <s v="6 x 8 / 1 x 24 West"/>
    <n v="800"/>
    <n v="104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79945"/>
    <s v="99220950.073516:011923.B"/>
    <s v="Buy"/>
    <x v="0"/>
    <s v="4C Market"/>
    <s v=""/>
    <s v="4C"/>
    <n v="202301"/>
    <x v="0"/>
    <s v="PWR-PHYS-ICE"/>
    <d v="2023-01-20T00:00:00"/>
    <d v="2023-01-21T00:00:00"/>
    <d v="2023-01-19T00:00:00"/>
    <n v="25"/>
    <s v="6 x 16 / 7 to 22 West"/>
    <n v="800"/>
    <n v="128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535"/>
    <s v="99221987.073819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4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536"/>
    <s v="99221994.073822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4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859"/>
    <s v="99219638.070400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860"/>
    <s v="99219658.070403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0971"/>
    <s v=""/>
    <s v="Buy"/>
    <x v="0"/>
    <s v="4C Market"/>
    <s v=""/>
    <s v="4C"/>
    <n v="202301"/>
    <x v="0"/>
    <s v="PWR-PHYS"/>
    <d v="2023-01-30T00:00:00"/>
    <d v="2023-01-30T00:00:00"/>
    <d v="2023-01-27T00:00:00"/>
    <n v="75"/>
    <s v="6 x 16 / 7 to 22 West"/>
    <n v="1200"/>
    <n v="156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1"/>
    <s v="99223254.072632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2"/>
    <s v=""/>
    <s v="Buy"/>
    <x v="0"/>
    <s v="PV Market"/>
    <s v=""/>
    <s v="PV"/>
    <n v="202301"/>
    <x v="0"/>
    <s v="PWR-PHYS"/>
    <d v="2023-01-30T00:00:00"/>
    <d v="2023-01-30T00:00:00"/>
    <d v="2023-01-27T00:00:00"/>
    <n v="50"/>
    <s v="6 x 16 / 7 to 22 West"/>
    <n v="800"/>
    <n v="96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4"/>
    <s v=""/>
    <s v="Buy"/>
    <x v="0"/>
    <s v="MEAD Market"/>
    <s v=""/>
    <s v="MEAD"/>
    <n v="202301"/>
    <x v="0"/>
    <s v="PWR-PHYS"/>
    <d v="2023-01-30T00:00:00"/>
    <d v="2023-01-30T00:00:00"/>
    <d v="2023-01-27T00:00:00"/>
    <n v="25"/>
    <s v="6 x 16 / 7 to 22 West"/>
    <n v="400"/>
    <n v="50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175"/>
    <s v="PCI Deal Key 372810"/>
    <s v="Buy"/>
    <x v="0"/>
    <s v="BPAT.GCPD (BPAT) POR/POD"/>
    <s v=""/>
    <s v="BPAT"/>
    <n v="202301"/>
    <x v="0"/>
    <s v="PWR-PHYS"/>
    <d v="2023-01-29T00:00:00"/>
    <d v="2023-01-29T00:00:00"/>
    <d v="2023-01-29T00:00:00"/>
    <n v="0"/>
    <s v="Custom"/>
    <n v="200"/>
    <n v="320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237"/>
    <s v=""/>
    <s v="Buy"/>
    <x v="0"/>
    <s v="PV Market"/>
    <s v=""/>
    <s v="PV"/>
    <n v="202301"/>
    <x v="0"/>
    <s v="PWR-PHYS"/>
    <d v="2023-01-31T00:00:00"/>
    <d v="2023-01-31T00:00:00"/>
    <d v="2023-01-30T00:00:00"/>
    <n v="50"/>
    <s v="6 x 8 / 1 x 24 West"/>
    <n v="400"/>
    <n v="33228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2082"/>
    <s v="Bookout tag 2549561"/>
    <s v="Buy"/>
    <x v="0"/>
    <s v="GON.PAV (PPW) POR/POD"/>
    <s v=""/>
    <s v="Gonder"/>
    <n v="202301"/>
    <x v="0"/>
    <s v="PWR-PHYS"/>
    <d v="2023-01-06T00:00:00"/>
    <d v="2023-01-06T00:00:00"/>
    <d v="2023-02-06T00:00:00"/>
    <n v="1.2916666666666701"/>
    <s v="Custom"/>
    <n v="31"/>
    <n v="2821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278004"/>
    <s v="PCI Deal Key 350232"/>
    <s v="Buy"/>
    <x v="0"/>
    <s v="PNPKWALC230 (CRCM) POR/POD"/>
    <s v=""/>
    <s v="CRCM"/>
    <n v="202301"/>
    <x v="0"/>
    <s v="PWR-PHYS"/>
    <d v="2023-01-02T00:00:00"/>
    <d v="2023-01-02T00:00:00"/>
    <d v="2023-01-02T00:00:00"/>
    <n v="0"/>
    <s v="Custom"/>
    <n v="300"/>
    <n v="450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78091"/>
    <s v="PCI Deal Key 351170"/>
    <s v="Buy"/>
    <x v="0"/>
    <s v="PNPKWALC230 (CRCM) POR/POD"/>
    <s v=""/>
    <s v="CRCM"/>
    <n v="202301"/>
    <x v="0"/>
    <s v="PWR-PHYS"/>
    <d v="2023-01-03T00:00:00"/>
    <d v="2023-01-03T00:00:00"/>
    <d v="2023-01-03T00:00:00"/>
    <n v="0"/>
    <s v="Custom"/>
    <n v="150"/>
    <n v="525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279573"/>
    <s v="PCI Deal Key 360478"/>
    <s v="Buy"/>
    <x v="0"/>
    <s v="FOURCORNE345 (AZPS) POR/POD"/>
    <s v=""/>
    <s v="AZPS"/>
    <n v="202301"/>
    <x v="0"/>
    <s v="PWR-PHYS"/>
    <d v="2023-01-15T00:00:00"/>
    <d v="2023-01-15T00:00:00"/>
    <d v="2023-01-15T00:00:00"/>
    <n v="0"/>
    <s v="Custom"/>
    <n v="100"/>
    <n v="190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67"/>
    <s v="99223306.072728:013023.B"/>
    <s v="Buy"/>
    <x v="0"/>
    <s v="MEAD Market"/>
    <s v=""/>
    <s v="MEAD"/>
    <n v="202301"/>
    <x v="0"/>
    <s v="PWR-PHYS-ICE"/>
    <d v="2023-01-31T00:00:00"/>
    <d v="2023-01-31T00:00:00"/>
    <d v="2023-01-30T00:00:00"/>
    <n v="25"/>
    <s v="6 x 16 / 7 to 22 West"/>
    <n v="400"/>
    <n v="35200"/>
    <n v="14895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69"/>
    <s v="99224260.073746:013023.B"/>
    <s v="Buy"/>
    <x v="0"/>
    <s v="MEAD Market"/>
    <s v=""/>
    <s v="MEAD"/>
    <n v="202301"/>
    <x v="0"/>
    <s v="PWR-PHYS-ICE"/>
    <d v="2023-01-31T00:00:00"/>
    <d v="2023-01-31T00:00:00"/>
    <d v="2023-01-30T00:00:00"/>
    <n v="25"/>
    <s v="6 x 16 / 7 to 22 West"/>
    <n v="400"/>
    <n v="35200"/>
    <n v="14895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74"/>
    <s v=""/>
    <s v="Buy"/>
    <x v="0"/>
    <s v="MEAD Market"/>
    <s v=""/>
    <s v="MEAD"/>
    <n v="202301"/>
    <x v="0"/>
    <s v="PWR-PHYS"/>
    <d v="2023-01-31T00:00:00"/>
    <d v="2023-01-31T00:00:00"/>
    <d v="2023-01-30T00:00:00"/>
    <n v="25"/>
    <s v="6 x 16 / 7 to 22 West"/>
    <n v="400"/>
    <n v="36000"/>
    <n v="148958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301"/>
    <s v="PCI Deal Key 373879"/>
    <s v="Buy"/>
    <x v="0"/>
    <s v="PNPKWALC230 (CRCM) POR/POD"/>
    <s v=""/>
    <s v="CRCM"/>
    <n v="202301"/>
    <x v="0"/>
    <s v="PWR-PHYS"/>
    <d v="2023-01-30T00:00:00"/>
    <d v="2023-01-30T00:00:00"/>
    <d v="2023-01-30T00:00:00"/>
    <n v="0"/>
    <s v="Custom"/>
    <n v="150"/>
    <n v="175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74"/>
    <x v="1"/>
    <x v="9"/>
    <s v="SRPT - LE"/>
    <n v="1293434"/>
    <s v="SRPT TX Losses (Financial)"/>
    <s v="Buy"/>
    <x v="0"/>
    <s v="4C Market"/>
    <s v=""/>
    <s v="4C"/>
    <n v="202212"/>
    <x v="0"/>
    <s v="PWR-PHYS"/>
    <d v="2013-08-01T00:00:00"/>
    <d v="2023-12-31T00:00:00"/>
    <d v="2013-10-11T00:00:00"/>
    <n v="4.6941230225106302E-2"/>
    <s v="Custom"/>
    <n v="0"/>
    <n v="491.91"/>
    <n v="149527"/>
    <s v="Internal"/>
    <s v="Short-Term Firm Wholesale Purcha"/>
    <s v="11_PWR_Actuals_Event"/>
    <s v="C&amp;T-TX_Fwd"/>
    <s v="C&amp;T-TX_TRANSMISSION"/>
    <s v="SRPT - BU"/>
    <s v="Accrual"/>
    <s v="7069"/>
    <s v="No"/>
    <s v="Non-Trading"/>
    <s v="Commodity"/>
    <s v="4C"/>
    <s v="East"/>
    <s v="NM"/>
    <s v="Salt River Project"/>
    <s v="SRPT Transmission"/>
    <s v="Tx - Buy / Sell"/>
    <s v="F"/>
    <s v=""/>
    <s v=""/>
    <s v="Salgado Duran"/>
    <s v=""/>
    <s v=""/>
  </r>
  <r>
    <n v="574"/>
    <x v="1"/>
    <x v="9"/>
    <s v="SRPT - LE"/>
    <n v="1293434"/>
    <s v="SRPT TX Losses (Financial)"/>
    <s v="Buy"/>
    <x v="0"/>
    <s v="4C Market"/>
    <s v=""/>
    <s v="4C"/>
    <n v="202301"/>
    <x v="0"/>
    <s v="PWR-PHYS"/>
    <d v="2013-08-01T00:00:00"/>
    <d v="2023-12-31T00:00:00"/>
    <d v="2013-10-11T00:00:00"/>
    <n v="4.6941230225106302E-2"/>
    <s v="Custom"/>
    <n v="0"/>
    <n v="0.03"/>
    <n v="149527"/>
    <s v="Internal"/>
    <s v="Short-Term Firm Wholesale Purcha"/>
    <s v="11_PWR_Actuals_Event"/>
    <s v="C&amp;T-TX_Fwd"/>
    <s v="C&amp;T-TX_TRANSMISSION"/>
    <s v="SRPT - BU"/>
    <s v="Accrual"/>
    <s v="7069"/>
    <s v="No"/>
    <s v="Non-Trading"/>
    <s v="Rounding"/>
    <s v="4C"/>
    <s v="East"/>
    <s v="NM"/>
    <s v="Salt River Project"/>
    <s v="SRPT Transmission"/>
    <s v="Tx - Buy / Sell"/>
    <s v="F"/>
    <s v=""/>
    <s v="Rounding"/>
    <s v="Salgado Duran"/>
    <s v=""/>
    <s v=""/>
  </r>
  <r>
    <n v="5505"/>
    <x v="1"/>
    <x v="9"/>
    <s v="TACOPWR - LE"/>
    <n v="1337247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4"/>
    <n v="718.92"/>
    <n v="149063"/>
    <s v="Internal"/>
    <s v="Short-Term Firm Wholesale Purcha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109"/>
    <x v="1"/>
    <x v="9"/>
    <s v="TACOPWR - LE"/>
    <n v="2277954"/>
    <s v="PCI Deal Key 350095"/>
    <s v="Buy"/>
    <x v="0"/>
    <s v="BPAT.PACW (BPAT) POR/POD"/>
    <s v=""/>
    <s v="BPAT"/>
    <n v="202301"/>
    <x v="0"/>
    <s v="PWR-PHYS"/>
    <d v="2023-01-01T00:00:00"/>
    <d v="2023-01-01T00:00:00"/>
    <d v="2023-01-02T00:00:00"/>
    <n v="0"/>
    <s v="Custom"/>
    <n v="180"/>
    <n v="306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209"/>
    <s v="PCI Deal Key 351992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3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348"/>
    <s v="PCI Deal Key 352264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90"/>
    <n v="313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404"/>
    <s v="PCI Deal Key 353322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405"/>
    <n v="76175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795"/>
    <s v="PCI Deal Key 354304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200"/>
    <n v="34375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543"/>
    <s v="PCI Deal Key 36045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300"/>
    <n v="49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570"/>
    <s v="PCI Deal Key 36046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100"/>
    <n v="16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787"/>
    <s v="PCI Deal Key 363166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200"/>
    <n v="50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790"/>
    <s v="PCI Deal Key 363176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100"/>
    <n v="2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30"/>
    <s v="PCI Deal Key 364307"/>
    <s v="Buy"/>
    <x v="0"/>
    <s v="BPAT.PACW (BPAT) POR/POD"/>
    <s v=""/>
    <s v="BPAT"/>
    <n v="202301"/>
    <x v="0"/>
    <s v="PWR-PHYS"/>
    <d v="2023-01-19T00:00:00"/>
    <d v="2023-01-19T00:00:00"/>
    <d v="2023-01-20T00:00:00"/>
    <n v="0"/>
    <s v="Custom"/>
    <n v="200"/>
    <n v="40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41"/>
    <s v="PCI Deal Key 365057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225"/>
    <n v="427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42"/>
    <s v="PCI Deal Key 365061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250"/>
    <n v="47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31"/>
    <s v="PCI Deal Key 372784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100"/>
    <n v="16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74"/>
    <s v="PCI Deal Key 372803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300"/>
    <n v="49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79"/>
    <s v="PCI Deal Key 372831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200"/>
    <n v="3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18"/>
    <s v="PCI Deal Key 372869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600"/>
    <n v="96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33"/>
    <s v="PCI Deal Key 373709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75"/>
    <n v="1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94"/>
    <s v="PCI Deal Key 373853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33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415"/>
    <s v="PCI Deal Key 373988"/>
    <s v="Buy"/>
    <x v="0"/>
    <s v="BPAT.TPU (BPAT) POR/POD"/>
    <s v=""/>
    <s v="BPAT"/>
    <n v="202301"/>
    <x v="0"/>
    <s v="PWR-PHYS"/>
    <d v="2023-01-31T00:00:00"/>
    <d v="2023-01-31T00:00:00"/>
    <d v="2023-01-30T00:00:00"/>
    <n v="0"/>
    <s v="Custom"/>
    <n v="90"/>
    <n v="121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278190"/>
    <s v="PCI Deal Key 351005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270"/>
    <n v="6075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211"/>
    <s v="PCI Deal Key 352005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799"/>
    <s v="PCI Deal Key 354323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75"/>
    <n v="12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875"/>
    <s v="99217040.065912:010923.B"/>
    <s v="Buy"/>
    <x v="0"/>
    <s v="MIDC Market"/>
    <s v=""/>
    <s v="MIDC"/>
    <n v="202301"/>
    <x v="0"/>
    <s v="PWR-PHYS-ICE"/>
    <d v="2023-01-10T00:00:00"/>
    <d v="2023-01-10T00:00:00"/>
    <d v="2023-01-09T00:00:00"/>
    <n v="25"/>
    <s v="6 x 16 / 7 to 22 West"/>
    <n v="400"/>
    <n v="690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9545"/>
    <s v="PCI Deal Key 360463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200"/>
    <n v="3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9773"/>
    <s v="PCI Deal Key 36240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100"/>
    <n v="20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046"/>
    <s v="PCI Deal Key 365075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300"/>
    <n v="615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051"/>
    <s v="PCI Deal Key 365090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100"/>
    <n v="205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239"/>
    <s v="PCI Deal Key 365332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125"/>
    <n v="1875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74"/>
    <s v="99222403.071937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75"/>
    <s v="99222463.072006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80"/>
    <s v="99222703.072130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1311"/>
    <s v="PCI Deal Key 373955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75"/>
    <n v="1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MU - LE"/>
    <n v="2278127"/>
    <s v="PCI Deal Key 351179"/>
    <s v="Buy"/>
    <x v="0"/>
    <s v="FOURCORNE345 (AZPS) POR/POD"/>
    <s v=""/>
    <s v="AZPS"/>
    <n v="202301"/>
    <x v="0"/>
    <s v="PWR-PHYS"/>
    <d v="2023-01-03T00:00:00"/>
    <d v="2023-01-03T00:00:00"/>
    <d v="2023-01-03T00:00:00"/>
    <n v="0"/>
    <s v="Custom"/>
    <n v="75"/>
    <n v="13875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346"/>
    <s v="PCI Deal Key 352263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85"/>
    <n v="47825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402"/>
    <s v="PCI Deal Key 353328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72"/>
    <n v="5168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886"/>
    <s v="99220640.072548:010923.B"/>
    <s v="Buy"/>
    <x v="0"/>
    <s v="MIDC Market"/>
    <s v=""/>
    <s v="MIDC"/>
    <n v="202301"/>
    <x v="0"/>
    <s v="PWR-PHYS-ICE"/>
    <d v="2023-01-10T00:00:00"/>
    <d v="2023-01-10T00:00:00"/>
    <d v="2023-01-09T00:00:00"/>
    <n v="25"/>
    <s v="6 x 16 / 7 to 22 West"/>
    <n v="400"/>
    <n v="69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79539"/>
    <s v="PCI Deal Key 360438"/>
    <s v="Buy"/>
    <x v="0"/>
    <s v="MDWP (PPW) POR/POD"/>
    <s v=""/>
    <s v="MONA"/>
    <n v="202301"/>
    <x v="0"/>
    <s v="PWR-PHYS"/>
    <d v="2023-01-15T00:00:00"/>
    <d v="2023-01-15T00:00:00"/>
    <d v="2023-01-15T00:00:00"/>
    <n v="0"/>
    <s v="Custom"/>
    <n v="50"/>
    <n v="1250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0045"/>
    <s v="PCI Deal Key 365070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300"/>
    <n v="6000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0534"/>
    <s v="99221967.073801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36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010"/>
    <s v="99229193.085607:012723.B"/>
    <s v="Buy"/>
    <x v="0"/>
    <s v="MIDC Market"/>
    <s v=""/>
    <s v="MIDC"/>
    <n v="202301"/>
    <x v="0"/>
    <s v="PWR-PHYS-ICE"/>
    <d v="2023-01-30T00:00:00"/>
    <d v="2023-01-30T00:00:00"/>
    <d v="2023-01-27T00:00:00"/>
    <n v="25"/>
    <s v="6 x 16 / 7 to 22 West"/>
    <n v="400"/>
    <n v="692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6"/>
    <s v="99219890.070253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96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7"/>
    <s v="99219956.070312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9"/>
    <s v="99220013.070326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60"/>
    <s v="99220236.070435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4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279618"/>
    <s v="PCI Deal Key 362165"/>
    <s v="Buy"/>
    <x v="0"/>
    <s v="FOURCORNE345 (AZPS) POR/POD"/>
    <s v=""/>
    <s v="AZPS"/>
    <n v="202301"/>
    <x v="0"/>
    <s v="PWR-PHYS"/>
    <d v="2023-01-17T00:00:00"/>
    <d v="2023-01-17T00:00:00"/>
    <d v="2023-01-17T00:00:00"/>
    <n v="0"/>
    <s v="Custom"/>
    <n v="100"/>
    <n v="1850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0044"/>
    <s v="PCI Deal Key 365068"/>
    <s v="Buy"/>
    <x v="0"/>
    <s v="FOURCORNE345 (AZPS) POR/POD"/>
    <s v=""/>
    <s v="AZPS"/>
    <n v="202301"/>
    <x v="0"/>
    <s v="PWR-PHYS"/>
    <d v="2023-01-20T00:00:00"/>
    <d v="2023-01-20T00:00:00"/>
    <d v="2023-01-20T00:00:00"/>
    <n v="0"/>
    <s v="Custom"/>
    <n v="25"/>
    <n v="4875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0770"/>
    <s v="PCI Deal Key 369450"/>
    <s v="Buy"/>
    <x v="0"/>
    <s v="FOURCORNE345 (TEPC) POR/POD"/>
    <s v=""/>
    <s v="TEPC"/>
    <n v="202301"/>
    <x v="0"/>
    <s v="PWR-PHYS"/>
    <d v="2023-01-17T00:00:00"/>
    <d v="2023-01-17T00:00:00"/>
    <d v="2023-01-25T00:00:00"/>
    <n v="0"/>
    <s v="Custom"/>
    <n v="50"/>
    <n v="925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0967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872"/>
    <n v="149065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1001"/>
    <s v="99227967.082331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002"/>
    <s v="99227974.082336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251"/>
    <s v="99218185.065133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6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1306"/>
    <s v="PCI Deal Key 373884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1700"/>
    <n v="28600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279775"/>
    <s v="PCI Deal Key 362406"/>
    <s v="Buy"/>
    <x v="0"/>
    <s v="FOURCORNE345 (CISO) POR/POD"/>
    <s v=""/>
    <s v="SP15"/>
    <n v="202301"/>
    <x v="0"/>
    <s v="PWR-PHYS"/>
    <d v="2023-01-17T00:00:00"/>
    <d v="2023-01-17T00:00:00"/>
    <d v="2023-01-17T00:00:00"/>
    <n v="0"/>
    <s v="Custom"/>
    <n v="50"/>
    <n v="825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CISO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200"/>
    <n v="36600"/>
    <n v="149148"/>
    <s v="Internal"/>
    <s v="Short-Term Firm Wholesale Purcha"/>
    <s v="11_PWR_Actuals_Event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083"/>
    <s v="PCI Deal Key 372726"/>
    <s v="Buy"/>
    <x v="0"/>
    <s v="FOURCORNE345 (TEPC) POR/POD"/>
    <s v=""/>
    <s v="TEPC"/>
    <n v="202301"/>
    <x v="0"/>
    <s v="PWR-PHYS"/>
    <d v="2023-01-28T00:00:00"/>
    <d v="2023-01-28T00:00:00"/>
    <d v="2023-01-28T00:00:00"/>
    <n v="0"/>
    <s v="Custom"/>
    <n v="400"/>
    <n v="5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132"/>
    <s v="PCI Deal Key 372790"/>
    <s v="Buy"/>
    <x v="0"/>
    <s v="FOURCORNE345 (TEPC) POR/POD"/>
    <s v=""/>
    <s v="TEPC"/>
    <n v="202301"/>
    <x v="0"/>
    <s v="PWR-PHYS"/>
    <d v="2023-01-29T00:00:00"/>
    <d v="2023-01-29T00:00:00"/>
    <d v="2023-01-29T00:00:00"/>
    <n v="0"/>
    <s v="Custom"/>
    <n v="200"/>
    <n v="3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214"/>
    <s v="PCI Deal Key 372865"/>
    <s v="Buy"/>
    <x v="0"/>
    <s v="FOURCORNE345 (AZPS) POR/POD"/>
    <s v=""/>
    <s v="AZPS"/>
    <n v="202301"/>
    <x v="0"/>
    <s v="PWR-PHYS"/>
    <d v="2023-01-29T00:00:00"/>
    <d v="2023-01-29T00:00:00"/>
    <d v="2023-01-29T00:00:00"/>
    <n v="0"/>
    <s v="Custom"/>
    <n v="250"/>
    <n v="25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223"/>
    <s v="PCI Deal Key 372882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475"/>
    <n v="48925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410"/>
    <s v="PCI Deal Key 373971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50"/>
    <n v="7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425"/>
    <s v="PCI Deal Key 373997"/>
    <s v="Buy"/>
    <x v="0"/>
    <s v="FOURCORNE345 (AZPS) POR/POD"/>
    <s v=""/>
    <s v="AZPS"/>
    <n v="202301"/>
    <x v="0"/>
    <s v="PWR-PHYS"/>
    <d v="2023-01-31T00:00:00"/>
    <d v="2023-01-31T00:00:00"/>
    <d v="2023-01-30T00:00:00"/>
    <n v="0"/>
    <s v="Custom"/>
    <n v="400"/>
    <n v="5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278860"/>
    <s v="PCI Deal Key 355840"/>
    <s v="Buy"/>
    <x v="0"/>
    <s v="FOURCORNE345 (AZPS) POR/POD"/>
    <s v=""/>
    <s v="AZPS"/>
    <n v="202301"/>
    <x v="0"/>
    <s v="PWR-PHYS"/>
    <d v="2023-01-09T00:00:00"/>
    <d v="2023-01-09T00:00:00"/>
    <d v="2023-01-09T00:00:00"/>
    <n v="0"/>
    <s v="Custom"/>
    <n v="75"/>
    <n v="12750"/>
    <n v="14911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87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16 / 7 to 22 West"/>
    <n v="400"/>
    <n v="672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88"/>
    <s v=""/>
    <s v="Buy"/>
    <x v="0"/>
    <s v="4C Market"/>
    <s v=""/>
    <s v="4C"/>
    <n v="202301"/>
    <x v="0"/>
    <s v="PWR-PHYS"/>
    <d v="2023-01-10T00:00:00"/>
    <d v="2023-01-10T00:00:00"/>
    <d v="2023-01-09T00:00:00"/>
    <n v="25"/>
    <s v="6 x 16 / 7 to 22 West"/>
    <n v="400"/>
    <n v="67200"/>
    <n v="149110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92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8 / 1 x 24 West"/>
    <n v="200"/>
    <n v="310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108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400"/>
    <n v="62000"/>
    <n v="149110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203"/>
    <s v=""/>
    <s v="Buy"/>
    <x v="0"/>
    <s v="4C Market"/>
    <s v=""/>
    <s v="4C"/>
    <n v="202301"/>
    <x v="0"/>
    <s v="PWR-PHYS-ICE"/>
    <d v="2023-01-12T00:00:00"/>
    <d v="2023-01-13T00:00:00"/>
    <d v="2023-01-11T00:00:00"/>
    <n v="25"/>
    <s v="6 x 16 / 7 to 22 West"/>
    <n v="800"/>
    <n v="1016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407"/>
    <s v=""/>
    <s v="Buy"/>
    <x v="0"/>
    <s v="4C Market"/>
    <s v=""/>
    <s v="4C"/>
    <n v="202301"/>
    <x v="0"/>
    <s v="PWR-PHYS-ICE"/>
    <d v="2023-01-16T00:00:00"/>
    <d v="2023-01-17T00:00:00"/>
    <d v="2023-01-13T00:00:00"/>
    <n v="25"/>
    <s v="6 x 16 / 7 to 22 West"/>
    <n v="800"/>
    <n v="1040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572"/>
    <s v="PCI Deal Key 360476"/>
    <s v="Buy"/>
    <x v="0"/>
    <s v="FOURCORNE345 (PPW) POR/POD"/>
    <s v=""/>
    <s v="4C"/>
    <n v="202301"/>
    <x v="0"/>
    <s v="PWR-PHYS"/>
    <d v="2023-01-15T00:00:00"/>
    <d v="2023-01-15T00:00:00"/>
    <d v="2023-01-15T00:00:00"/>
    <n v="0"/>
    <s v="Custom"/>
    <n v="100"/>
    <n v="19000"/>
    <n v="14911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212"/>
    <x v="0"/>
    <s v="PWR-PHYS"/>
    <d v="2018-03-01T00:00:00"/>
    <d v="2024-12-31T00:00:00"/>
    <d v="2018-04-10T00:00:00"/>
    <n v="0.19990857611607601"/>
    <s v="Custom"/>
    <n v="98.664816000000002"/>
    <n v="8285.35"/>
    <n v="14952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1"/>
    <x v="0"/>
    <s v="PWR-PHYS"/>
    <d v="2018-03-01T00:00:00"/>
    <d v="2024-12-31T00:00:00"/>
    <d v="2018-04-10T00:00:00"/>
    <n v="0.19990857611607601"/>
    <s v="Custom"/>
    <n v="0"/>
    <n v="-0.01"/>
    <n v="14946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1"/>
    <x v="0"/>
    <s v="PWR-PHYS"/>
    <d v="2018-03-01T00:00:00"/>
    <d v="2024-12-31T00:00:00"/>
    <d v="2018-04-10T00:00:00"/>
    <n v="0.19990857611607601"/>
    <s v="Custom"/>
    <n v="183.785112"/>
    <n v="9024.84"/>
    <n v="14946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77955"/>
    <s v="PCI Deal Key 350138"/>
    <s v="Buy"/>
    <x v="0"/>
    <s v="PACE (PPW) POR/POD"/>
    <s v=""/>
    <s v="PACEN"/>
    <n v="202301"/>
    <x v="0"/>
    <s v="PWR-PHYS"/>
    <d v="2023-01-02T00:00:00"/>
    <d v="2023-01-02T00:00:00"/>
    <d v="2023-01-02T00:00:00"/>
    <n v="0"/>
    <s v="Custom"/>
    <n v="500"/>
    <n v="105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8087"/>
    <s v="PCI Deal Key 351135"/>
    <s v="Buy"/>
    <x v="0"/>
    <s v="PACE (PPW) POR/POD"/>
    <s v=""/>
    <s v="PACEN"/>
    <n v="202301"/>
    <x v="0"/>
    <s v="PWR-PHYS"/>
    <d v="2023-01-03T00:00:00"/>
    <d v="2023-01-03T00:00:00"/>
    <d v="2023-01-03T00:00:00"/>
    <n v="0"/>
    <s v="Custom"/>
    <n v="200"/>
    <n v="53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8419"/>
    <s v="PCI Deal Key 353361"/>
    <s v="Buy"/>
    <x v="0"/>
    <s v="PACE (PPW) POR/POD"/>
    <s v=""/>
    <s v="PACEN"/>
    <n v="202301"/>
    <x v="0"/>
    <s v="PWR-PHYS"/>
    <d v="2023-01-05T00:00:00"/>
    <d v="2023-01-05T00:00:00"/>
    <d v="2023-01-05T00:00:00"/>
    <n v="0"/>
    <s v="Custom"/>
    <n v="750"/>
    <n v="16875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8878"/>
    <s v=""/>
    <s v="Buy"/>
    <x v="0"/>
    <s v="PACE (PPW) POR/POD"/>
    <s v=""/>
    <s v="PACEN"/>
    <n v="202301"/>
    <x v="0"/>
    <s v="PWR-PHYS"/>
    <d v="2023-01-10T00:00:00"/>
    <d v="2023-01-10T00:00:00"/>
    <d v="2023-01-09T00:00:00"/>
    <n v="40"/>
    <s v="6 x 16 / 7 to 22 West"/>
    <n v="640"/>
    <n v="1088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053"/>
    <s v="PCI Deal Key 356068"/>
    <s v="Buy"/>
    <x v="0"/>
    <s v="PACE (PPW) POR/POD"/>
    <s v=""/>
    <s v="PACEN"/>
    <n v="202301"/>
    <x v="0"/>
    <s v="PWR-PHYS"/>
    <d v="2023-01-09T00:00:00"/>
    <d v="2023-01-09T00:00:00"/>
    <d v="2023-01-09T00:00:00"/>
    <n v="0"/>
    <s v="Custom"/>
    <n v="200"/>
    <n v="4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192"/>
    <s v=""/>
    <s v="Buy"/>
    <x v="0"/>
    <s v="PACE (PPW) POR/POD"/>
    <s v=""/>
    <s v="PACEN"/>
    <n v="202301"/>
    <x v="0"/>
    <s v="PWR-PHYS"/>
    <d v="2023-01-12T00:00:00"/>
    <d v="2023-01-13T00:00:00"/>
    <d v="2023-01-11T00:00:00"/>
    <n v="25"/>
    <s v="6 x 16 / 7 to 22 West"/>
    <n v="800"/>
    <n v="10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571"/>
    <s v="PCI Deal Key 360472"/>
    <s v="Buy"/>
    <x v="0"/>
    <s v="PACE (PPW) POR/POD"/>
    <s v=""/>
    <s v="PACEN"/>
    <n v="202301"/>
    <x v="0"/>
    <s v="PWR-PHYS"/>
    <d v="2023-01-15T00:00:00"/>
    <d v="2023-01-15T00:00:00"/>
    <d v="2023-01-15T00:00:00"/>
    <n v="0"/>
    <s v="Custom"/>
    <n v="100"/>
    <n v="2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9724"/>
    <s v="PCI Deal Key 362389"/>
    <s v="Buy"/>
    <x v="0"/>
    <s v="PACE (PPW) POR/POD"/>
    <s v=""/>
    <s v="PACEN"/>
    <n v="202301"/>
    <x v="0"/>
    <s v="PWR-PHYS"/>
    <d v="2023-01-17T00:00:00"/>
    <d v="2023-01-17T00:00:00"/>
    <d v="2023-01-17T00:00:00"/>
    <n v="0"/>
    <s v="Custom"/>
    <n v="320"/>
    <n v="72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789"/>
    <s v="PCI Deal Key 363171"/>
    <s v="Buy"/>
    <x v="0"/>
    <s v="PACE (PPW) POR/POD"/>
    <s v=""/>
    <s v="PACEN"/>
    <n v="202301"/>
    <x v="0"/>
    <s v="PWR-PHYS"/>
    <d v="2023-01-18T00:00:00"/>
    <d v="2023-01-18T00:00:00"/>
    <d v="2023-01-18T00:00:00"/>
    <n v="0"/>
    <s v="Custom"/>
    <n v="80"/>
    <n v="184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9941"/>
    <s v=""/>
    <s v="Buy"/>
    <x v="0"/>
    <s v="PACE (PPW) POR/POD"/>
    <s v=""/>
    <s v="PACEN"/>
    <n v="202301"/>
    <x v="0"/>
    <s v="PWR-PHYS"/>
    <d v="2023-01-20T00:00:00"/>
    <d v="2023-01-20T00:00:00"/>
    <d v="2023-01-19T00:00:00"/>
    <n v="100"/>
    <s v="6 x 16 / 7 to 22 West"/>
    <n v="1600"/>
    <n v="296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970"/>
    <s v="PCI Deal Key 364245"/>
    <s v="Buy"/>
    <x v="0"/>
    <s v="PACE (PPW) POR/POD"/>
    <s v=""/>
    <s v="PACEN"/>
    <n v="202301"/>
    <x v="0"/>
    <s v="PWR-PHYS"/>
    <d v="2023-01-19T00:00:00"/>
    <d v="2023-01-19T00:00:00"/>
    <d v="2023-01-19T00:00:00"/>
    <n v="14.285714285714299"/>
    <s v="Custom"/>
    <n v="400"/>
    <n v="8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011"/>
    <s v="PCI Deal Key 364298"/>
    <s v="Buy"/>
    <x v="0"/>
    <s v="PACE (PPW) POR/POD"/>
    <s v=""/>
    <s v="PACEN"/>
    <n v="202301"/>
    <x v="0"/>
    <s v="PWR-PHYS"/>
    <d v="2023-01-19T00:00:00"/>
    <d v="2023-01-19T00:00:00"/>
    <d v="2023-01-19T00:00:00"/>
    <n v="0"/>
    <s v="Custom"/>
    <n v="50"/>
    <n v="95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237"/>
    <s v="PCI Deal Key 365329"/>
    <s v="Buy"/>
    <x v="0"/>
    <s v="WestValley (PPW) POR/POD"/>
    <s v=""/>
    <s v="PACEN"/>
    <n v="202301"/>
    <x v="0"/>
    <s v="PWR-PHYS"/>
    <d v="2023-01-22T00:00:00"/>
    <d v="2023-01-22T00:00:00"/>
    <d v="2023-01-22T00:00:00"/>
    <n v="0"/>
    <s v="Custom"/>
    <n v="300"/>
    <n v="6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347"/>
    <s v="PCI Deal Key 366849"/>
    <s v="Buy"/>
    <x v="0"/>
    <s v="PACE (PPW) POR/POD"/>
    <s v=""/>
    <s v="PACEN"/>
    <n v="202301"/>
    <x v="0"/>
    <s v="PWR-PHYS"/>
    <d v="2023-01-23T00:00:00"/>
    <d v="2023-01-23T00:00:00"/>
    <d v="2023-01-23T00:00:00"/>
    <n v="22.1428571428571"/>
    <s v="Custom"/>
    <n v="620"/>
    <n v="10788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0963"/>
    <s v=""/>
    <s v="Buy"/>
    <x v="0"/>
    <s v="PACE (PPW) POR/POD"/>
    <s v=""/>
    <s v="PACEN"/>
    <n v="202301"/>
    <x v="0"/>
    <s v="PWR-PHYS"/>
    <d v="2023-01-30T00:00:00"/>
    <d v="2023-01-30T00:00:00"/>
    <d v="2023-01-27T00:00:00"/>
    <n v="150"/>
    <s v="6 x 16 / 7 to 22 West"/>
    <n v="2400"/>
    <n v="34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0970"/>
    <s v=""/>
    <s v="Buy"/>
    <x v="0"/>
    <s v="PACE (PPW) POR/POD"/>
    <s v=""/>
    <s v="PACEN"/>
    <n v="202301"/>
    <x v="0"/>
    <s v="PWR-PHYS"/>
    <d v="2023-01-29T00:00:00"/>
    <d v="2023-01-29T00:00:00"/>
    <d v="2023-01-27T00:00:00"/>
    <n v="12.5"/>
    <s v="Custom"/>
    <n v="300"/>
    <n v="4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1253"/>
    <s v=""/>
    <s v="Buy"/>
    <x v="0"/>
    <s v="PACE (PPW) POR/POD"/>
    <s v=""/>
    <s v="PACEN"/>
    <n v="202301"/>
    <x v="0"/>
    <s v="PWR-PHYS"/>
    <d v="2023-01-31T00:00:00"/>
    <d v="2023-01-31T00:00:00"/>
    <d v="2023-01-30T00:00:00"/>
    <n v="50"/>
    <s v="6 x 16 / 7 to 22 West"/>
    <n v="800"/>
    <n v="832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1304"/>
    <s v="PCI Deal Key 373882"/>
    <s v="Buy"/>
    <x v="0"/>
    <s v="PACE (PPW) POR/POD"/>
    <s v=""/>
    <s v="PACEN"/>
    <n v="202301"/>
    <x v="0"/>
    <s v="PWR-PHYS"/>
    <d v="2023-01-30T00:00:00"/>
    <d v="2023-01-30T00:00:00"/>
    <d v="2023-01-30T00:00:00"/>
    <n v="2.3076923076923097"/>
    <s v="Custom"/>
    <n v="60"/>
    <n v="96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12"/>
    <x v="1"/>
    <x v="9"/>
    <s v="UNIPER - LE"/>
    <n v="2278879"/>
    <s v="99219163.071339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3600"/>
    <n v="149210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78882"/>
    <s v="99219262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200"/>
    <n v="28800"/>
    <n v="149210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79942"/>
    <s v=""/>
    <s v="Buy"/>
    <x v="0"/>
    <s v="4C Market"/>
    <s v=""/>
    <s v="4C"/>
    <n v="202301"/>
    <x v="0"/>
    <s v="PWR-PHYS"/>
    <d v="2023-01-20T00:00:00"/>
    <d v="2023-01-21T00:00:00"/>
    <d v="2023-01-19T00:00:00"/>
    <n v="9.5416666666666696"/>
    <s v="Custom"/>
    <n v="458"/>
    <n v="5954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078"/>
    <s v=""/>
    <s v="Buy"/>
    <x v="0"/>
    <s v="4C Market"/>
    <s v=""/>
    <s v="4C"/>
    <n v="202301"/>
    <x v="0"/>
    <s v="PWR-PHYS"/>
    <d v="2023-01-22T00:00:00"/>
    <d v="2023-01-23T00:00:00"/>
    <d v="2023-01-20T00:00:00"/>
    <n v="16"/>
    <s v="6 x 8 / 1 x 24 West"/>
    <n v="512"/>
    <n v="6144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636"/>
    <s v=""/>
    <s v="Buy"/>
    <x v="0"/>
    <s v="4C Market"/>
    <s v=""/>
    <s v="4C"/>
    <n v="202301"/>
    <x v="0"/>
    <s v="PWR-PHYS"/>
    <d v="2023-01-26T00:00:00"/>
    <d v="2023-01-26T00:00:00"/>
    <d v="2023-01-25T00:00:00"/>
    <n v="3.3333333333333295"/>
    <s v="Custom"/>
    <n v="80"/>
    <n v="1480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953"/>
    <s v=""/>
    <s v="Buy"/>
    <x v="0"/>
    <s v="4C Market"/>
    <s v=""/>
    <s v="4C"/>
    <n v="202301"/>
    <x v="0"/>
    <s v="PWR-PHYS"/>
    <d v="2023-01-29T00:00:00"/>
    <d v="2023-01-30T00:00:00"/>
    <d v="2023-01-27T00:00:00"/>
    <n v="2.9166666666666696"/>
    <s v="Custom"/>
    <n v="140"/>
    <n v="2310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12"/>
    <x v="1"/>
    <x v="9"/>
    <s v="VITOL - LE"/>
    <n v="2277698"/>
    <s v=""/>
    <s v="Buy"/>
    <x v="0"/>
    <s v="PV Market"/>
    <s v=""/>
    <s v="PV"/>
    <n v="202301"/>
    <x v="0"/>
    <s v="PWR-PHYS"/>
    <d v="2023-01-01T00:00:00"/>
    <d v="2023-01-03T00:00:00"/>
    <d v="2022-12-30T00:00:00"/>
    <n v="50"/>
    <s v="6 x 8 / 1 x 24 West"/>
    <n v="2800"/>
    <n v="292096"/>
    <n v="149234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112"/>
    <x v="1"/>
    <x v="9"/>
    <s v="VITOL - LE"/>
    <n v="2279096"/>
    <s v="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200"/>
    <n v="298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1003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4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7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8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09"/>
    <x v="1"/>
    <x v="9"/>
    <s v="VITOL - LE"/>
    <n v="2281293"/>
    <s v="PCI Deal Key 37386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00"/>
    <n v="440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9"/>
    <x v="1"/>
    <x v="9"/>
    <s v="VITOL - LE"/>
    <n v="2281300"/>
    <s v="PCI Deal Key 373859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0"/>
    <n v="1800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9"/>
    <x v="1"/>
    <x v="9"/>
    <s v="VITOL - LE"/>
    <n v="2281309"/>
    <s v="PCI Deal Key 373936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300"/>
    <n v="645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1"/>
    <x v="0"/>
    <s v="PWR-PHYS-RSE"/>
    <d v="2019-05-01T00:00:00"/>
    <d v="2025-12-31T00:00:00"/>
    <d v="2019-09-19T00:00:00"/>
    <n v="0"/>
    <s v="ATC West"/>
    <n v="17"/>
    <n v="2427.09"/>
    <n v="149203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1"/>
    <x v="0"/>
    <s v="PWR-PHYS"/>
    <d v="2012-07-02T00:00:00"/>
    <d v="2025-07-31T00:00:00"/>
    <d v="2012-09-21T00:00:00"/>
    <n v="1.5338603767369301"/>
    <s v="Custom"/>
    <n v="0"/>
    <n v="-0.01"/>
    <n v="149461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1"/>
    <x v="0"/>
    <s v="PWR-PHYS"/>
    <d v="2012-07-02T00:00:00"/>
    <d v="2025-07-31T00:00:00"/>
    <d v="2012-09-21T00:00:00"/>
    <n v="1.5338603767369301"/>
    <s v="Custom"/>
    <n v="4314.3451439999999"/>
    <n v="193208.99"/>
    <n v="149461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PS - LE"/>
    <n v="2282992"/>
    <s v="99219761.072053:021023.B"/>
    <s v="Buy"/>
    <x v="0"/>
    <s v="PV Market"/>
    <s v=""/>
    <s v="PV"/>
    <n v="202302"/>
    <x v="1"/>
    <s v="PWR-PHYS-ICE"/>
    <d v="2023-02-13T00:00:00"/>
    <d v="2023-02-13T00:00:00"/>
    <d v="2023-02-10T00:00:00"/>
    <n v="25"/>
    <s v="6 x 16 / 7 to 22 West"/>
    <n v="400"/>
    <n v="17100"/>
    <n v="149647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3193"/>
    <s v="99218184.071349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647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3856"/>
    <s v=""/>
    <s v="Buy"/>
    <x v="0"/>
    <s v="PV Market"/>
    <s v=""/>
    <s v="PV"/>
    <n v="202302"/>
    <x v="1"/>
    <s v="PWR-PHYS"/>
    <d v="2023-02-20T00:00:00"/>
    <d v="2023-02-21T00:00:00"/>
    <d v="2023-02-17T00:00:00"/>
    <n v="50"/>
    <s v="6 x 8 / 1 x 24 West"/>
    <n v="800"/>
    <n v="40800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130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8 / 1 x 24 West"/>
    <n v="400"/>
    <n v="23532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151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16 / 7 to 22 West"/>
    <n v="800"/>
    <n v="45504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317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321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583"/>
    <s v=""/>
    <s v="Buy"/>
    <x v="0"/>
    <s v="PV Market"/>
    <s v=""/>
    <s v="PV"/>
    <n v="202302"/>
    <x v="1"/>
    <s v="PWR-PHYS"/>
    <d v="2023-02-24T00:00:00"/>
    <d v="2023-02-25T00:00:00"/>
    <d v="2023-02-23T00:00:00"/>
    <n v="50"/>
    <s v="6 x 8 / 1 x 24 West"/>
    <n v="800"/>
    <n v="103088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505"/>
    <x v="1"/>
    <x v="9"/>
    <s v="AVISTA - LE"/>
    <n v="1335596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5"/>
    <n v="232.9"/>
    <n v="149799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281694"/>
    <s v="99223285.072818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2593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68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2596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200"/>
    <s v="99220077.072651:021323.B"/>
    <s v="Buy"/>
    <x v="0"/>
    <s v="MIDC Market"/>
    <s v=""/>
    <s v="MIDC"/>
    <n v="202302"/>
    <x v="1"/>
    <s v="PWR-PHYS-ICE"/>
    <d v="2023-02-14T00:00:00"/>
    <d v="2023-02-14T00:00:00"/>
    <d v="2023-02-13T00:00:00"/>
    <n v="25"/>
    <s v="6 x 16 / 7 to 22 West"/>
    <n v="400"/>
    <n v="30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378"/>
    <s v="99222452.073654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22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381"/>
    <s v="99222677.073908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32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88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2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91"/>
    <s v="99219803.07121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98"/>
    <s v="99220006.0713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7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505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8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509"/>
    <s v=""/>
    <s v="Buy"/>
    <x v="0"/>
    <s v="MIDC Market"/>
    <s v=""/>
    <s v="MIDC"/>
    <n v="202302"/>
    <x v="1"/>
    <s v="PWR-PHYS"/>
    <d v="2023-02-16T00:00:00"/>
    <d v="2023-02-16T00:00:00"/>
    <d v="2023-02-15T00:00:00"/>
    <n v="6.25"/>
    <s v="Custom"/>
    <n v="150"/>
    <n v="1725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167"/>
    <s v="99222978.080128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4"/>
    <s v="99216373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5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6"/>
    <s v="99216379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7"/>
    <s v="99216390.063636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5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2"/>
    <x v="1"/>
    <s v="PWR-PHYS"/>
    <d v="2022-02-01T00:00:00"/>
    <d v="2031-12-31T00:00:00"/>
    <d v="2022-04-12T00:00:00"/>
    <n v="8.9543638359569203E-2"/>
    <s v="Custom"/>
    <n v="0"/>
    <n v="0.04"/>
    <n v="15021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2"/>
    <x v="1"/>
    <s v="PWR-PHYS"/>
    <d v="2022-02-01T00:00:00"/>
    <d v="2031-12-31T00:00:00"/>
    <d v="2022-04-12T00:00:00"/>
    <n v="8.9543638359569203E-2"/>
    <s v="Custom"/>
    <n v="74.827871999999999"/>
    <n v="22131.58"/>
    <n v="15021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2"/>
    <x v="1"/>
    <s v="PWR-PHYS"/>
    <d v="2010-07-01T00:00:00"/>
    <d v="2024-12-31T00:00:00"/>
    <d v="2012-01-13T00:00:00"/>
    <n v="0.56643768098929603"/>
    <s v="Custom"/>
    <n v="1890.7499519999999"/>
    <n v="132471.46"/>
    <n v="15017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0"/>
    <n v="-0.08"/>
    <n v="150139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26"/>
    <n v="1211.08"/>
    <n v="150139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109"/>
    <x v="1"/>
    <x v="9"/>
    <s v="BPA - LE"/>
    <n v="2281457"/>
    <s v="99215955.064640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58"/>
    <s v="99216046.064658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67"/>
    <s v="99216785.06510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83"/>
    <s v=""/>
    <s v="Buy"/>
    <x v="0"/>
    <s v="MIDC Market"/>
    <s v=""/>
    <s v="MIDC"/>
    <n v="202302"/>
    <x v="1"/>
    <s v="PWR-PHYS"/>
    <d v="2023-02-01T00:00:00"/>
    <d v="2023-02-01T00:00:00"/>
    <d v="2023-01-31T00:00:00"/>
    <n v="31.25"/>
    <s v="Custom"/>
    <n v="750"/>
    <n v="1275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692"/>
    <s v=""/>
    <s v="Buy"/>
    <x v="0"/>
    <s v="MIDC Market"/>
    <s v=""/>
    <s v="MIDC"/>
    <n v="202302"/>
    <x v="1"/>
    <s v="PWR-PHYS"/>
    <d v="2023-02-02T00:00:00"/>
    <d v="2023-02-02T00:00:00"/>
    <d v="2023-02-01T00:00:00"/>
    <n v="25"/>
    <s v="Custom"/>
    <n v="600"/>
    <n v="1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707"/>
    <s v=""/>
    <s v="Buy"/>
    <x v="0"/>
    <s v="MIDC Market"/>
    <s v=""/>
    <s v="MIDC"/>
    <n v="202302"/>
    <x v="1"/>
    <s v="PWR-PHYS"/>
    <d v="2023-02-02T00:00:00"/>
    <d v="2023-02-02T00:00:00"/>
    <d v="2023-02-01T00:00:00"/>
    <n v="12.5"/>
    <s v="Custom"/>
    <n v="300"/>
    <n v="72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2540"/>
    <s v="PCI Deal Key 382014"/>
    <s v="Buy"/>
    <x v="0"/>
    <s v="BPAPOWER (BPAT) POR/POD"/>
    <s v=""/>
    <s v="BPAT"/>
    <n v="202302"/>
    <x v="1"/>
    <s v="PWR-PHYS"/>
    <d v="2023-02-09T00:00:00"/>
    <d v="2023-02-09T00:00:00"/>
    <d v="2023-02-09T00:00:00"/>
    <n v="0"/>
    <s v="Custom"/>
    <n v="375"/>
    <n v="2925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2561"/>
    <s v=""/>
    <s v="Buy"/>
    <x v="0"/>
    <s v="MIDC Market"/>
    <s v=""/>
    <s v="MIDC"/>
    <n v="202302"/>
    <x v="1"/>
    <s v="PWR-PHYS"/>
    <d v="2023-02-10T00:00:00"/>
    <d v="2023-02-10T00:00:00"/>
    <d v="2023-02-09T00:00:00"/>
    <n v="16.6666666666667"/>
    <s v="Custom"/>
    <n v="400"/>
    <n v="4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364"/>
    <s v=""/>
    <s v="Buy"/>
    <x v="0"/>
    <s v="MIDC Market"/>
    <s v=""/>
    <s v="MIDC"/>
    <n v="202302"/>
    <x v="1"/>
    <s v="PWR-PHYS"/>
    <d v="2023-02-15T00:00:00"/>
    <d v="2023-02-15T00:00:00"/>
    <d v="2023-02-14T00:00:00"/>
    <n v="37.5"/>
    <s v="Custom"/>
    <n v="900"/>
    <n v="9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453"/>
    <s v="PCI Deal Key 385263"/>
    <s v="Buy"/>
    <x v="0"/>
    <s v="BPAT.PACW (BPAT) POR/POD"/>
    <s v=""/>
    <s v="BPAT"/>
    <n v="202302"/>
    <x v="1"/>
    <s v="PWR-PHYS"/>
    <d v="2023-02-14T00:00:00"/>
    <d v="2023-02-14T00:00:00"/>
    <d v="2023-02-14T00:00:00"/>
    <n v="0"/>
    <s v="Custom"/>
    <n v="300"/>
    <n v="255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489"/>
    <s v=""/>
    <s v="Buy"/>
    <x v="0"/>
    <s v="MIDC Market"/>
    <s v=""/>
    <s v="MIDC"/>
    <n v="202302"/>
    <x v="1"/>
    <s v="PWR-PHYS"/>
    <d v="2023-02-16T00:00:00"/>
    <d v="2023-02-16T00:00:00"/>
    <d v="2023-02-15T00:00:00"/>
    <n v="12.5"/>
    <s v="Custom"/>
    <n v="300"/>
    <n v="33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510"/>
    <s v=""/>
    <s v="Buy"/>
    <x v="0"/>
    <s v="MIDC Market"/>
    <s v=""/>
    <s v="MIDC"/>
    <n v="202302"/>
    <x v="1"/>
    <s v="PWR-PHYS"/>
    <d v="2023-02-16T00:00:00"/>
    <d v="2023-02-16T00:00:00"/>
    <d v="2023-02-15T00:00:00"/>
    <n v="6.25"/>
    <s v="Custom"/>
    <n v="150"/>
    <n v="1875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555"/>
    <s v=""/>
    <s v="Buy"/>
    <x v="0"/>
    <s v="MIDC Market"/>
    <s v=""/>
    <s v="MIDC"/>
    <n v="202302"/>
    <x v="1"/>
    <s v="PWR-PHYS"/>
    <d v="2023-02-16T00:00:00"/>
    <d v="2023-02-16T00:00:00"/>
    <d v="2023-02-15T00:00:00"/>
    <n v="200"/>
    <s v="ATC West"/>
    <n v="4800"/>
    <n v="4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190"/>
    <s v=""/>
    <s v="Buy"/>
    <x v="0"/>
    <s v="MIDC Market"/>
    <s v=""/>
    <s v="MIDC"/>
    <n v="202302"/>
    <x v="1"/>
    <s v="PWR-PHYS"/>
    <d v="2023-02-22T00:00:00"/>
    <d v="2023-02-22T00:00:00"/>
    <d v="2023-02-21T00:00:00"/>
    <n v="4.1666666666666705"/>
    <s v="Custom"/>
    <n v="100"/>
    <n v="1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74"/>
    <s v=""/>
    <s v="Buy"/>
    <x v="0"/>
    <s v="MIDC Market"/>
    <s v=""/>
    <s v="MIDC"/>
    <n v="202302"/>
    <x v="1"/>
    <s v="PWR-PHYS"/>
    <d v="2023-02-23T00:00:00"/>
    <d v="2023-02-23T00:00:00"/>
    <d v="2023-02-22T00:00:00"/>
    <n v="50"/>
    <s v="Custom"/>
    <n v="1200"/>
    <n v="36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79"/>
    <s v="99219808.07005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0"/>
    <s v="99219813.070100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3"/>
    <s v="99222818.072430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4"/>
    <s v="99222826.0724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417"/>
    <s v="PCI Deal Key 391173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825"/>
    <n v="127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601"/>
    <s v=""/>
    <s v="Buy"/>
    <x v="0"/>
    <s v="MIDC Market"/>
    <s v=""/>
    <s v="MIDC"/>
    <n v="202302"/>
    <x v="1"/>
    <s v="PWR-PHYS"/>
    <d v="2023-02-24T00:00:00"/>
    <d v="2023-02-24T00:00:00"/>
    <d v="2023-02-23T00:00:00"/>
    <n v="58.333333333333293"/>
    <s v="Custom"/>
    <n v="1400"/>
    <n v="56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612"/>
    <s v=""/>
    <s v="Buy"/>
    <x v="0"/>
    <s v="MIDC Market"/>
    <s v=""/>
    <s v="MIDC"/>
    <n v="202302"/>
    <x v="1"/>
    <s v="PWR-PHYS"/>
    <d v="2023-02-25T00:00:00"/>
    <d v="2023-02-25T00:00:00"/>
    <d v="2023-02-23T00:00:00"/>
    <n v="200"/>
    <s v="6 x 16 / 7 to 22 West"/>
    <n v="3200"/>
    <n v="4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45"/>
    <s v="PCI Deal Key 394032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200"/>
    <n v="50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53"/>
    <s v="PCI Deal Key 394061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100"/>
    <n v="275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73"/>
    <s v=""/>
    <s v="Buy"/>
    <x v="0"/>
    <s v="MIDC Market"/>
    <s v=""/>
    <s v="MIDC"/>
    <n v="202302"/>
    <x v="1"/>
    <s v="PWR-PHYS"/>
    <d v="2023-02-27T00:00:00"/>
    <d v="2023-02-27T00:00:00"/>
    <d v="2023-02-24T00:00:00"/>
    <n v="25"/>
    <s v="Custom"/>
    <n v="600"/>
    <n v="96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882"/>
    <s v="PCI Deal Key 394414"/>
    <s v="Buy"/>
    <x v="0"/>
    <s v="BPAPOWER (BPAT) POR/POD"/>
    <s v=""/>
    <s v="BPAT"/>
    <n v="202302"/>
    <x v="1"/>
    <s v="PWR-PHYS"/>
    <d v="2023-02-25T00:00:00"/>
    <d v="2023-02-25T00:00:00"/>
    <d v="2023-02-25T00:00:00"/>
    <n v="8"/>
    <s v="Custom"/>
    <n v="200"/>
    <n v="40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service"/>
    <s v=""/>
    <s v=""/>
  </r>
  <r>
    <n v="3109"/>
    <x v="1"/>
    <x v="9"/>
    <s v="BPA - LE"/>
    <n v="2284983"/>
    <s v=""/>
    <s v="Buy"/>
    <x v="0"/>
    <s v="MIDC Market"/>
    <s v=""/>
    <s v="MIDC"/>
    <n v="202302"/>
    <x v="1"/>
    <s v="PWR-PHYS"/>
    <d v="2023-02-28T00:00:00"/>
    <d v="2023-02-28T00:00:00"/>
    <d v="2023-02-27T00:00:00"/>
    <n v="37.5"/>
    <s v="Custom"/>
    <n v="900"/>
    <n v="117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81684"/>
    <s v="99218359.065628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2"/>
    <s v="99216100.063724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775"/>
    <n v="27125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5"/>
    <s v="99217321.064414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800"/>
    <n v="32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9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3373"/>
    <s v="99217707.064836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16 / 7 to 22 West"/>
    <n v="400"/>
    <n v="22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364"/>
    <s v="99217116.06412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4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585"/>
    <s v=""/>
    <s v="Buy"/>
    <x v="0"/>
    <s v="MEAD Market"/>
    <s v=""/>
    <s v="MEAD"/>
    <n v="202302"/>
    <x v="1"/>
    <s v="PWR-PHYS"/>
    <d v="2023-02-24T00:00:00"/>
    <d v="2023-02-25T00:00:00"/>
    <d v="2023-02-23T00:00:00"/>
    <n v="25"/>
    <s v="6 x 16 / 7 to 22 West"/>
    <n v="800"/>
    <n v="116600"/>
    <n v="14980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284775"/>
    <s v="99223558.075102:022423.B"/>
    <s v="Buy"/>
    <x v="0"/>
    <s v="MEAD Market"/>
    <s v=""/>
    <s v="MEAD"/>
    <n v="202302"/>
    <x v="1"/>
    <s v="PWR-PHYS-ICE"/>
    <d v="2023-02-26T00:00:00"/>
    <d v="2023-02-27T00:00:00"/>
    <d v="2023-02-24T00:00:00"/>
    <n v="25"/>
    <s v="6 x 8 / 1 x 24 West"/>
    <n v="800"/>
    <n v="6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777"/>
    <s v="99223601.075131:022423.B"/>
    <s v="Buy"/>
    <x v="0"/>
    <s v="MEAD Market"/>
    <s v=""/>
    <s v="MEAD"/>
    <n v="202302"/>
    <x v="1"/>
    <s v="PWR-PHYS-ICE"/>
    <d v="2023-02-26T00:00:00"/>
    <d v="2023-02-27T00:00:00"/>
    <d v="2023-02-24T00:00:00"/>
    <n v="25"/>
    <s v="6 x 8 / 1 x 24 West"/>
    <n v="800"/>
    <n v="6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5"/>
    <x v="1"/>
    <x v="9"/>
    <s v="BROOK - LE"/>
    <n v="2281471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000"/>
    <n v="149962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ROOK - LE"/>
    <n v="2281676"/>
    <s v=""/>
    <s v="Buy"/>
    <x v="0"/>
    <s v="4C Market"/>
    <s v=""/>
    <s v="4C"/>
    <n v="202302"/>
    <x v="1"/>
    <s v="PWR-PHYS"/>
    <d v="2023-02-02T00:00:00"/>
    <d v="2023-02-02T00:00:00"/>
    <d v="2023-02-01T00:00:00"/>
    <n v="50"/>
    <s v="6 x 16 / 7 to 22 West"/>
    <n v="800"/>
    <n v="150456"/>
    <n v="149962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112"/>
    <x v="1"/>
    <x v="9"/>
    <s v="BURB - LE"/>
    <n v="2281666"/>
    <s v=""/>
    <s v="Buy"/>
    <x v="0"/>
    <s v="MEAD Market"/>
    <s v=""/>
    <s v="MEAD"/>
    <n v="202302"/>
    <x v="1"/>
    <s v="PWR-PHYS"/>
    <d v="2023-02-02T00:00:00"/>
    <d v="2023-02-02T00:00:00"/>
    <d v="2023-02-01T00:00:00"/>
    <n v="25"/>
    <s v="6 x 8 / 1 x 24 West"/>
    <n v="200"/>
    <n v="341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PACE"/>
    <s v="East"/>
    <s v="NV"/>
    <s v="City of Burbank"/>
    <s v="BURB WSPP"/>
    <s v="WSPP"/>
    <s v="F"/>
    <s v="Volume 12"/>
    <s v=""/>
    <s v="Meritt-Johnson"/>
    <s v="MEAD"/>
    <s v="ICE"/>
  </r>
  <r>
    <n v="3112"/>
    <x v="1"/>
    <x v="9"/>
    <s v="BURB - LE"/>
    <n v="2281668"/>
    <s v=""/>
    <s v="Buy"/>
    <x v="0"/>
    <s v="MEAD Market"/>
    <s v=""/>
    <s v="MEAD"/>
    <n v="202302"/>
    <x v="1"/>
    <s v="PWR-PHYS"/>
    <d v="2023-02-02T00:00:00"/>
    <d v="2023-02-02T00:00:00"/>
    <d v="2023-02-01T00:00:00"/>
    <n v="25"/>
    <s v="6 x 16 / 7 to 22 West"/>
    <n v="400"/>
    <n v="7654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PACE"/>
    <s v="East"/>
    <s v="NV"/>
    <s v="City of Burbank"/>
    <s v="BURB WSPP"/>
    <s v="WSPP"/>
    <s v="F"/>
    <s v="Volume 12"/>
    <s v=""/>
    <s v="Meritt-Johnson"/>
    <s v="MEAD"/>
    <s v="ICE"/>
  </r>
  <r>
    <n v="3105"/>
    <x v="1"/>
    <x v="9"/>
    <s v="BURB - LE"/>
    <n v="2281686"/>
    <s v=""/>
    <s v="Buy"/>
    <x v="0"/>
    <s v="MONA Market"/>
    <s v=""/>
    <s v="MONA"/>
    <n v="202302"/>
    <x v="1"/>
    <s v="PWR-PHYS"/>
    <d v="2023-02-02T00:00:00"/>
    <d v="2023-02-02T00:00:00"/>
    <d v="2023-02-01T00:00:00"/>
    <n v="25"/>
    <s v="6 x 16 / 7 to 22 West"/>
    <n v="400"/>
    <n v="78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1914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400"/>
    <n v="16800"/>
    <n v="149756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1918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800"/>
    <n v="336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2056"/>
    <s v=""/>
    <s v="Buy"/>
    <x v="0"/>
    <s v="MONA Market"/>
    <s v=""/>
    <s v="MONA"/>
    <n v="202302"/>
    <x v="1"/>
    <s v="PWR-PHYS"/>
    <d v="2023-02-07T00:00:00"/>
    <d v="2023-02-07T00:00:00"/>
    <d v="2023-02-06T00:00:00"/>
    <n v="25"/>
    <s v="6 x 16 / 7 to 22 West"/>
    <n v="400"/>
    <n v="168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2566"/>
    <s v=""/>
    <s v="Buy"/>
    <x v="0"/>
    <s v="MONA Market"/>
    <s v=""/>
    <s v="MONA"/>
    <n v="202302"/>
    <x v="1"/>
    <s v="PWR-PHYS"/>
    <d v="2023-02-10T00:00:00"/>
    <d v="2023-02-11T00:00:00"/>
    <d v="2023-02-09T00:00:00"/>
    <n v="25"/>
    <s v="6 x 16 / 7 to 22 West"/>
    <n v="800"/>
    <n v="40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3508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800"/>
    <n v="64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160"/>
    <s v=""/>
    <s v="Buy"/>
    <x v="0"/>
    <s v="MONA Market"/>
    <s v=""/>
    <s v="MONA"/>
    <n v="202302"/>
    <x v="1"/>
    <s v="PWR-PHYS"/>
    <d v="2023-02-22T00:00:00"/>
    <d v="2023-02-22T00:00:00"/>
    <d v="2023-02-21T00:00:00"/>
    <n v="25"/>
    <s v="6 x 8 / 1 x 24 West"/>
    <n v="200"/>
    <n v="136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174"/>
    <s v=""/>
    <s v="Buy"/>
    <x v="0"/>
    <s v="MONA Market"/>
    <s v=""/>
    <s v="MONA"/>
    <n v="202302"/>
    <x v="1"/>
    <s v="PWR-PHYS"/>
    <d v="2023-02-22T00:00:00"/>
    <d v="2023-02-22T00:00:00"/>
    <d v="2023-02-21T00:00:00"/>
    <n v="25"/>
    <s v="6 x 16 / 7 to 22 West"/>
    <n v="400"/>
    <n v="288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371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6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372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8 / 1 x 24 West"/>
    <n v="200"/>
    <n v="23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281909"/>
    <s v="99215684.06353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44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1910"/>
    <s v="99215797.063556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800"/>
    <n v="2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1911"/>
    <s v="99216058.063707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800"/>
    <n v="2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6"/>
    <s v="99219689.070024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7"/>
    <s v="99219704.07003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8"/>
    <s v="99219714.070034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584"/>
    <s v=""/>
    <s v="Buy"/>
    <x v="0"/>
    <s v="MEAD Market"/>
    <s v=""/>
    <s v="MEAD"/>
    <n v="202302"/>
    <x v="1"/>
    <s v="PWR-PHYS"/>
    <d v="2023-02-24T00:00:00"/>
    <d v="2023-02-25T00:00:00"/>
    <d v="2023-02-23T00:00:00"/>
    <n v="25"/>
    <s v="6 x 8 / 1 x 24 West"/>
    <n v="400"/>
    <n v="51600"/>
    <n v="149928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284774"/>
    <s v="99223581.075113:022423.B"/>
    <s v="Buy"/>
    <x v="0"/>
    <s v="MEAD Market"/>
    <s v=""/>
    <s v="MEAD"/>
    <n v="202302"/>
    <x v="1"/>
    <s v="PWR-PHYS-ICE"/>
    <d v="2023-02-27T00:00:00"/>
    <d v="2023-02-27T00:00:00"/>
    <d v="2023-02-24T00:00:00"/>
    <n v="25"/>
    <s v="6 x 16 / 7 to 22 West"/>
    <n v="400"/>
    <n v="3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776"/>
    <s v="99223595.075126:022423.B"/>
    <s v="Buy"/>
    <x v="0"/>
    <s v="MEAD Market"/>
    <s v=""/>
    <s v="MEAD"/>
    <n v="202302"/>
    <x v="1"/>
    <s v="PWR-PHYS-ICE"/>
    <d v="2023-02-27T00:00:00"/>
    <d v="2023-02-27T00:00:00"/>
    <d v="2023-02-24T00:00:00"/>
    <n v="25"/>
    <s v="6 x 16 / 7 to 22 West"/>
    <n v="400"/>
    <n v="3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5505"/>
    <x v="1"/>
    <x v="9"/>
    <s v="CHEPUD - LE"/>
    <n v="1335610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2"/>
    <n v="93.16"/>
    <n v="149864"/>
    <s v="Internal"/>
    <s v="Short-Term Firm Wholesale Purcha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103"/>
    <x v="1"/>
    <x v="9"/>
    <s v="CISO - LE"/>
    <n v="2284419"/>
    <s v=""/>
    <s v="Buy"/>
    <x v="0"/>
    <s v="COB Market"/>
    <s v=""/>
    <s v="COB"/>
    <n v="202302"/>
    <x v="1"/>
    <s v="PWR-PHYS"/>
    <d v="2023-02-23T00:00:00"/>
    <d v="2023-02-23T00:00:00"/>
    <d v="2023-02-22T00:00:00"/>
    <n v="16.6666666666667"/>
    <s v="Custom"/>
    <n v="400"/>
    <n v="45537"/>
    <n v="15005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COB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84668"/>
    <s v=""/>
    <s v="Buy"/>
    <x v="0"/>
    <s v="COB Market"/>
    <s v=""/>
    <s v="COB"/>
    <n v="202302"/>
    <x v="1"/>
    <s v="PWR-PHYS"/>
    <d v="2023-02-24T00:00:00"/>
    <d v="2023-02-24T00:00:00"/>
    <d v="2023-02-23T00:00:00"/>
    <n v="25"/>
    <s v="Custom"/>
    <n v="553"/>
    <n v="92457.91"/>
    <n v="15005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COB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180199"/>
    <s v=""/>
    <s v="Buy"/>
    <x v="0"/>
    <s v="MIDC Market"/>
    <s v=""/>
    <s v="MIDC"/>
    <n v="202212"/>
    <x v="1"/>
    <s v="PWR-PHYS"/>
    <d v="2022-10-01T00:00:00"/>
    <d v="2022-12-31T00:00:00"/>
    <d v="2021-02-23T00:00:00"/>
    <n v="25"/>
    <s v="6 x 16 / 7 to 22 West"/>
    <n v="41"/>
    <n v="1414.5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55586"/>
    <s v=""/>
    <s v="Buy"/>
    <x v="0"/>
    <s v="MIDC Market"/>
    <s v=""/>
    <s v="MIDC"/>
    <n v="202212"/>
    <x v="1"/>
    <s v="PWR-PHYS"/>
    <d v="2022-10-01T00:00:00"/>
    <d v="2022-12-31T00:00:00"/>
    <d v="2022-08-02T00:00:00"/>
    <n v="25"/>
    <s v="6 x 16 / 7 to 22 West"/>
    <n v="41"/>
    <n v="3936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55586"/>
    <s v=""/>
    <s v="Buy"/>
    <x v="0"/>
    <s v="MIDC Market"/>
    <s v=""/>
    <s v="MIDC"/>
    <n v="202210"/>
    <x v="1"/>
    <s v="PWR-PHYS"/>
    <d v="2022-10-01T00:00:00"/>
    <d v="2022-12-31T00:00:00"/>
    <d v="2022-08-02T00:00:00"/>
    <n v="25"/>
    <s v="6 x 16 / 7 to 22 West"/>
    <n v="0"/>
    <n v="0.08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Rounding"/>
    <s v="MIDC"/>
    <s v="West"/>
    <s v="WA"/>
    <s v="Citigroup Energy Inc."/>
    <s v="CITIGRP ISDA Power Annex"/>
    <s v="ISDA Power Annex"/>
    <s v="F"/>
    <s v="Volume 12"/>
    <s v="Rounding"/>
    <s v="Meritt-Johnson"/>
    <s v=""/>
    <s v=""/>
  </r>
  <r>
    <n v="3105"/>
    <x v="1"/>
    <x v="9"/>
    <s v="CITIGRP - LE"/>
    <n v="2283402"/>
    <s v="Bookout tag 0076188"/>
    <s v="Buy"/>
    <x v="0"/>
    <s v="4C Market"/>
    <s v=""/>
    <s v="4C"/>
    <n v="202212"/>
    <x v="1"/>
    <s v="PWR-PHYS"/>
    <d v="2022-12-22T00:00:00"/>
    <d v="2022-12-22T00:00:00"/>
    <d v="2023-02-14T00:00:00"/>
    <n v="8.3333333333333301E-2"/>
    <s v="Custom"/>
    <n v="4"/>
    <n v="2300"/>
    <n v="15016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83696"/>
    <s v="99215907.063905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800"/>
    <n v="43200"/>
    <n v="14994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1"/>
    <s v="Bookout tag UM214NQ"/>
    <s v="Buy"/>
    <x v="0"/>
    <s v="4C Market"/>
    <s v=""/>
    <s v="4C"/>
    <n v="202302"/>
    <x v="1"/>
    <s v="PWR-PHYS"/>
    <d v="2023-02-15T00:00:00"/>
    <d v="2023-02-15T00:00:00"/>
    <d v="2023-03-14T00:00:00"/>
    <n v="1.2916666666666701"/>
    <s v="Custom"/>
    <n v="31"/>
    <n v="1209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3"/>
    <s v="Bookout tag SU22PAZ"/>
    <s v="Buy"/>
    <x v="0"/>
    <s v="4C Market"/>
    <s v=""/>
    <s v="4C"/>
    <n v="202302"/>
    <x v="1"/>
    <s v="PWR-PHYS"/>
    <d v="2023-02-22T00:00:00"/>
    <d v="2023-02-22T00:00:00"/>
    <d v="2023-03-14T00:00:00"/>
    <n v="0.91666666666666696"/>
    <s v="Custom"/>
    <n v="22"/>
    <n v="452.32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4"/>
    <s v="Bookout tag FEB24DK"/>
    <s v="Buy"/>
    <x v="0"/>
    <s v="4C Market"/>
    <s v=""/>
    <s v="4C"/>
    <n v="202302"/>
    <x v="1"/>
    <s v="PWR-PHYS"/>
    <d v="2023-02-24T00:00:00"/>
    <d v="2023-02-24T00:00:00"/>
    <d v="2023-03-14T00:00:00"/>
    <n v="4.5416666666666705"/>
    <s v="Custom"/>
    <n v="109"/>
    <n v="3045.4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62"/>
    <s v="Bookout tag 0082183"/>
    <s v="Buy"/>
    <x v="0"/>
    <s v="4C Market"/>
    <s v=""/>
    <s v="4C"/>
    <n v="202302"/>
    <x v="1"/>
    <s v="PWR-PHYS"/>
    <d v="2023-02-09T00:00:00"/>
    <d v="2023-02-09T00:00:00"/>
    <d v="2023-03-14T00:00:00"/>
    <n v="0.29166666666666702"/>
    <s v="Custom"/>
    <n v="7"/>
    <n v="502.4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6"/>
    <s v="Bookout tag FEB24DK"/>
    <s v="Buy"/>
    <x v="0"/>
    <s v="4C Market"/>
    <s v=""/>
    <s v="4C"/>
    <n v="202302"/>
    <x v="1"/>
    <s v="PWR-PHYS"/>
    <d v="2023-02-25T00:00:00"/>
    <d v="2023-02-25T00:00:00"/>
    <d v="2023-03-17T00:00:00"/>
    <n v="4.25"/>
    <s v="Custom"/>
    <n v="102"/>
    <n v="8753.64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8"/>
    <s v="Bookout tags ME01684/ME0203V_x0009_"/>
    <s v="Buy"/>
    <x v="0"/>
    <s v="4C Market"/>
    <s v=""/>
    <s v="4C"/>
    <n v="202302"/>
    <x v="1"/>
    <s v="PWR-PHYS"/>
    <d v="2023-02-03T00:00:00"/>
    <d v="2023-02-03T00:00:00"/>
    <d v="2023-03-17T00:00:00"/>
    <n v="0.20833333333333301"/>
    <s v="Custom"/>
    <n v="5"/>
    <n v="300.08999999999997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9"/>
    <s v="Bookout tag ME0203X_x0009__x0009_"/>
    <s v="Buy"/>
    <x v="0"/>
    <s v="4C Market"/>
    <s v=""/>
    <s v="4C"/>
    <n v="202302"/>
    <x v="1"/>
    <s v="PWR-PHYS"/>
    <d v="2023-02-03T00:00:00"/>
    <d v="2023-02-04T00:00:00"/>
    <d v="2023-03-17T00:00:00"/>
    <n v="3.0208333333333295"/>
    <s v="Custom"/>
    <n v="145"/>
    <n v="8521.5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12"/>
    <s v="Bookout tag ME0203V"/>
    <s v="Buy"/>
    <x v="0"/>
    <s v="4C Market"/>
    <s v=""/>
    <s v="4C"/>
    <n v="202302"/>
    <x v="1"/>
    <s v="PWR-PHYS"/>
    <d v="2023-02-04T00:00:00"/>
    <d v="2023-02-04T00:00:00"/>
    <d v="2023-03-17T00:00:00"/>
    <n v="0.5"/>
    <s v="Custom"/>
    <n v="12"/>
    <n v="694.8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14"/>
    <s v="Bookout tag WEST742"/>
    <s v="Buy"/>
    <x v="0"/>
    <s v="4C Market"/>
    <s v=""/>
    <s v="4C"/>
    <n v="202302"/>
    <x v="1"/>
    <s v="PWR-PHYS"/>
    <d v="2023-02-06T00:00:00"/>
    <d v="2023-02-06T00:00:00"/>
    <d v="2023-03-17T00:00:00"/>
    <n v="0.16666666666666699"/>
    <s v="Custom"/>
    <n v="4"/>
    <n v="165.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44"/>
    <s v="PCI Deal Key 413654"/>
    <s v="Buy"/>
    <x v="0"/>
    <s v="FOURCORNE345 (AZPS) POR/POD"/>
    <s v=""/>
    <s v="AZPS"/>
    <n v="202302"/>
    <x v="1"/>
    <s v="PWR-PHYS"/>
    <d v="2023-02-09T00:00:00"/>
    <d v="2023-02-09T00:00:00"/>
    <d v="2023-03-17T00:00:00"/>
    <n v="0"/>
    <s v="Custom"/>
    <n v="56"/>
    <n v="3381.8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70"/>
    <s v="PCI Deal Key 413662"/>
    <s v="Buy"/>
    <x v="0"/>
    <s v="FOURCORNE345 (AZPS) POR/POD"/>
    <s v=""/>
    <s v="AZPS"/>
    <n v="202302"/>
    <x v="1"/>
    <s v="PWR-PHYS"/>
    <d v="2023-02-18T00:00:00"/>
    <d v="2023-02-18T00:00:00"/>
    <d v="2023-03-17T00:00:00"/>
    <n v="0"/>
    <s v="Custom"/>
    <n v="59"/>
    <n v="3344.12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77"/>
    <s v="PCI Deal Key 413666"/>
    <s v="Buy"/>
    <x v="0"/>
    <s v="FOURCORNE345 (AZPS) POR/POD"/>
    <s v=""/>
    <s v="AZPS"/>
    <n v="202302"/>
    <x v="1"/>
    <s v="PWR-PHYS"/>
    <d v="2023-02-24T00:00:00"/>
    <d v="2023-02-24T00:00:00"/>
    <d v="2023-03-17T00:00:00"/>
    <n v="0"/>
    <s v="Custom"/>
    <n v="18"/>
    <n v="2192.9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248"/>
    <s v="PCI Deal Key 413696"/>
    <s v="Buy"/>
    <x v="0"/>
    <s v="FOURCORNE345 (AZPS) POR/POD"/>
    <s v=""/>
    <s v="AZPS"/>
    <n v="202302"/>
    <x v="1"/>
    <s v="PWR-PHYS"/>
    <d v="2023-02-25T00:00:00"/>
    <d v="2023-02-25T00:00:00"/>
    <d v="2023-03-17T00:00:00"/>
    <n v="0"/>
    <s v="Custom"/>
    <n v="1"/>
    <n v="113.8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8059"/>
    <s v="PCI Deal Key 420143"/>
    <s v="Buy"/>
    <x v="0"/>
    <s v="FOURCORNE345 (AZPS) POR/POD"/>
    <s v=""/>
    <s v="AZPS"/>
    <n v="202212"/>
    <x v="1"/>
    <s v="PWR-PHYS"/>
    <d v="2022-12-09T00:00:00"/>
    <d v="2022-12-09T00:00:00"/>
    <d v="2023-03-24T00:00:00"/>
    <n v="0.8"/>
    <s v="Custom"/>
    <n v="24"/>
    <n v="7405.92"/>
    <n v="150162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83841"/>
    <s v="PCI Deal Key 388739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5"/>
    <n v="1200"/>
    <n v="149739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81477"/>
    <s v="99218624.07014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200"/>
    <n v="208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79"/>
    <s v="99219292.070501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0"/>
    <s v="99219390.07052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1"/>
    <s v="99219501.07055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2"/>
    <s v="99219713.07070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2592"/>
    <s v="99223791.075551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800"/>
    <n v="488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3490"/>
    <s v="99219782.07120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400"/>
    <n v="319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349"/>
    <s v=""/>
    <s v="Buy"/>
    <x v="0"/>
    <s v="MIDC Market"/>
    <s v=""/>
    <s v="MIDC"/>
    <n v="202302"/>
    <x v="1"/>
    <s v="PWR-PHYS"/>
    <d v="2023-02-23T00:00:00"/>
    <d v="2023-02-23T00:00:00"/>
    <d v="2023-02-22T00:00:00"/>
    <n v="50"/>
    <s v="6 x 16 / 7 to 22 West"/>
    <n v="800"/>
    <n v="147032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4359"/>
    <s v="99216377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362"/>
    <s v="99216737.06384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40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599"/>
    <s v="99219320.065914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2072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83494"/>
    <s v="99219851.071225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675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4166"/>
    <s v="99222963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75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84156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452"/>
    <n v="149803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PALO VERDE"/>
    <s v="ICE"/>
  </r>
  <r>
    <n v="3105"/>
    <x v="1"/>
    <x v="9"/>
    <s v="DPI - LE"/>
    <n v="2281687"/>
    <s v=""/>
    <s v="Buy"/>
    <x v="0"/>
    <s v="MONA Market"/>
    <s v=""/>
    <s v="MONA"/>
    <n v="202302"/>
    <x v="1"/>
    <s v="PWR-PHYS"/>
    <d v="2023-02-02T00:00:00"/>
    <d v="2023-02-02T00:00:00"/>
    <d v="2023-02-01T00:00:00"/>
    <n v="50"/>
    <s v="6 x 16 / 7 to 22 West"/>
    <n v="800"/>
    <n v="15600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812"/>
    <s v=""/>
    <s v="Buy"/>
    <x v="0"/>
    <s v="4C Market"/>
    <s v=""/>
    <s v="4C"/>
    <n v="202302"/>
    <x v="1"/>
    <s v="PWR-PHYS"/>
    <d v="2023-02-03T00:00:00"/>
    <d v="2023-02-04T00:00:00"/>
    <d v="2023-02-02T00:00:00"/>
    <n v="44"/>
    <s v="6 x 16 / 7 to 22 West"/>
    <n v="1246"/>
    <n v="6230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597"/>
    <s v=""/>
    <s v="Buy"/>
    <x v="0"/>
    <s v="BPAT.PACW (PPW) POR/POD"/>
    <s v=""/>
    <s v="W MAIN"/>
    <n v="202302"/>
    <x v="1"/>
    <s v="PWR-PHYS"/>
    <d v="2023-02-24T00:00:00"/>
    <d v="2023-02-24T00:00:00"/>
    <d v="2023-02-23T00:00:00"/>
    <n v="44"/>
    <s v="6 x 16 / 7 to 22 West"/>
    <n v="616"/>
    <n v="19404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ACW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610"/>
    <s v="99223919.073848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80"/>
    <n v="183300"/>
    <n v="14980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611"/>
    <s v="99223922.073850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90"/>
    <n v="185650"/>
    <n v="14980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81472"/>
    <s v="99217842.0658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302"/>
    <s v=""/>
    <s v="Buy"/>
    <x v="0"/>
    <s v="BRDY (PPW) POR/POD"/>
    <s v=""/>
    <s v="Brady"/>
    <n v="202302"/>
    <x v="1"/>
    <s v="PWR-PHYS"/>
    <d v="2023-02-09T00:00:00"/>
    <d v="2023-02-09T00:00:00"/>
    <d v="2023-02-08T00:00:00"/>
    <n v="37"/>
    <s v="6 x 8 / 1 x 24 West"/>
    <n v="296"/>
    <n v="15392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562"/>
    <s v=""/>
    <s v="Buy"/>
    <x v="0"/>
    <s v="BRDY (PPW) POR/POD"/>
    <s v=""/>
    <s v="Brady"/>
    <n v="202302"/>
    <x v="1"/>
    <s v="PWR-PHYS"/>
    <d v="2023-02-10T00:00:00"/>
    <d v="2023-02-11T00:00:00"/>
    <d v="2023-02-09T00:00:00"/>
    <n v="50"/>
    <s v="6 x 8 / 1 x 24 West"/>
    <n v="800"/>
    <n v="41600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972"/>
    <s v="PCI Deal Key 382223"/>
    <s v="Buy"/>
    <x v="0"/>
    <s v="BRDY (NWMT) POR/POD"/>
    <s v=""/>
    <s v="NWMT"/>
    <n v="202302"/>
    <x v="1"/>
    <s v="PWR-PHYS"/>
    <d v="2023-02-10T00:00:00"/>
    <d v="2023-02-10T00:00:00"/>
    <d v="2023-02-09T00:00:00"/>
    <n v="0"/>
    <s v="Custom"/>
    <n v="216"/>
    <n v="9000"/>
    <n v="149656"/>
    <s v="Internal"/>
    <s v="Short-Term Firm Wholesale Purcha"/>
    <s v="11_PWR_Actuals_Event"/>
    <s v="NSS-TRANS-RT"/>
    <s v="NSS_TRANSACTIONS"/>
    <s v="EDFTRADE - BU"/>
    <s v="Accrual"/>
    <s v="7645"/>
    <s v="No"/>
    <s v="Non-Trading"/>
    <s v="Commodity"/>
    <s v="NWMT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LPASO - LE"/>
    <n v="2281806"/>
    <s v="99214401.062846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6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07"/>
    <s v="99214513.062916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36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08"/>
    <s v="99214667.063000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28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11"/>
    <s v="99215573.063444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400"/>
    <n v="19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916"/>
    <s v="99217338.064417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800"/>
    <n v="32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1925"/>
    <s v="PCI Deal Key 378162"/>
    <s v="Buy"/>
    <x v="0"/>
    <s v="FOURCORNE345 (AZPS) POR/POD"/>
    <s v=""/>
    <s v="AZPS"/>
    <n v="202302"/>
    <x v="1"/>
    <s v="PWR-PHYS"/>
    <d v="2023-02-03T00:00:00"/>
    <d v="2023-02-03T00:00:00"/>
    <d v="2023-02-03T00:00:00"/>
    <n v="0"/>
    <s v="Custom"/>
    <n v="100"/>
    <n v="3000"/>
    <n v="149643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310"/>
    <s v="99219068.07081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200"/>
    <n v="10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990"/>
    <s v="99219424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993"/>
    <s v="99219787.072102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4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3201"/>
    <s v="99221830.07434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176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4150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652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26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27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43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44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8 / 1 x 24 West"/>
    <n v="200"/>
    <n v="16234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65"/>
    <s v="99217189.064145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4765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800"/>
    <n v="678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84767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800"/>
    <n v="678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769"/>
    <s v=""/>
    <s v="Buy"/>
    <x v="0"/>
    <s v="PV Market"/>
    <s v=""/>
    <s v="PV"/>
    <n v="202302"/>
    <x v="1"/>
    <s v="PWR-PHYS"/>
    <d v="2023-02-26T00:00:00"/>
    <d v="2023-02-27T00:00:00"/>
    <d v="2023-02-24T00:00:00"/>
    <n v="25"/>
    <s v="6 x 8 / 1 x 24 West"/>
    <n v="800"/>
    <n v="686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9"/>
    <x v="1"/>
    <x v="9"/>
    <s v="EWEB - LE"/>
    <n v="2283840"/>
    <s v="PCI Deal Key 388740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35"/>
    <n v="2800"/>
    <n v="149655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 Schedule Q"/>
    <s v="WSPP"/>
    <s v="F"/>
    <s v="WSPP R.S. 6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3"/>
    <n v="139.74"/>
    <n v="149884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02"/>
    <x v="1"/>
    <s v="PWR-PHYS"/>
    <d v="2023-01-01T00:00:00"/>
    <d v="2023-12-31T00:00:00"/>
    <d v="2022-09-21T00:00:00"/>
    <n v="0"/>
    <s v="ATC West"/>
    <n v="56277.79"/>
    <n v="7711561.9199999999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2"/>
    <x v="1"/>
    <s v="PWR-PHYS"/>
    <d v="2023-01-01T00:00:00"/>
    <d v="2023-12-31T00:00:00"/>
    <d v="2022-09-22T00:00:00"/>
    <n v="0"/>
    <s v="ATC West"/>
    <n v="5605.52"/>
    <n v="947789.7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2"/>
    <x v="1"/>
    <s v="PWR-PHYS"/>
    <d v="2023-01-01T00:00:00"/>
    <d v="2023-12-31T00:00:00"/>
    <d v="2022-09-22T00:00:00"/>
    <n v="0"/>
    <s v="ATC West"/>
    <n v="6580.47"/>
    <n v="1098574.46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2"/>
    <x v="1"/>
    <s v="PWR-PHYS"/>
    <d v="2023-01-01T00:00:00"/>
    <d v="2023-12-31T00:00:00"/>
    <d v="2022-11-18T00:00:00"/>
    <n v="0"/>
    <s v="ATC West"/>
    <n v="25712.41"/>
    <n v="4545082.58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2"/>
    <x v="1"/>
    <s v="PWR-PHYS"/>
    <d v="2023-01-01T00:00:00"/>
    <d v="2023-12-31T00:00:00"/>
    <d v="2022-12-12T00:00:00"/>
    <n v="0"/>
    <s v="ATC West"/>
    <n v="10662.73"/>
    <n v="1884809.1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2"/>
    <x v="1"/>
    <s v="PWR-PHYS"/>
    <d v="2023-01-01T00:00:00"/>
    <d v="2023-12-31T00:00:00"/>
    <d v="2022-12-12T00:00:00"/>
    <n v="0"/>
    <s v="ATC West"/>
    <n v="10662.73"/>
    <n v="1884809.1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02"/>
    <x v="1"/>
    <s v="PWR-PHYS-RSE"/>
    <d v="2015-10-08T00:00:00"/>
    <d v="2025-12-31T00:00:00"/>
    <d v="2015-11-19T00:00:00"/>
    <n v="0"/>
    <s v="ATC West"/>
    <n v="2"/>
    <n v="93.16"/>
    <n v="149898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5"/>
    <x v="1"/>
    <x v="9"/>
    <s v="GUZMAN - LE"/>
    <n v="2282288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16 / 7 to 22 West"/>
    <n v="560"/>
    <n v="24679.20000000000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289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8 / 1 x 24 West"/>
    <n v="280"/>
    <n v="14599.2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304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16 / 7 to 22 West"/>
    <n v="400"/>
    <n v="2120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2556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16 / 7 to 22 West"/>
    <n v="1120"/>
    <n v="47667.199999999997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557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8 / 1 x 24 West"/>
    <n v="560"/>
    <n v="27916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187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16 / 7 to 22 West"/>
    <n v="560"/>
    <n v="27372.799999999999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188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8 / 1 x 24 West"/>
    <n v="277"/>
    <n v="15326.4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339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16 / 7 to 22 West"/>
    <n v="560"/>
    <n v="2688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340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8 / 1 x 24 West"/>
    <n v="276"/>
    <n v="15260.04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470"/>
    <s v=""/>
    <s v="Buy"/>
    <x v="0"/>
    <s v="4C Market"/>
    <s v=""/>
    <s v="4C"/>
    <n v="202302"/>
    <x v="1"/>
    <s v="PWR-PHYS"/>
    <d v="2023-02-16T00:00:00"/>
    <d v="2023-02-17T00:00:00"/>
    <d v="2023-02-15T00:00:00"/>
    <n v="35"/>
    <s v="6 x 16 / 7 to 22 West"/>
    <n v="1120"/>
    <n v="8540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471"/>
    <s v=""/>
    <s v="Buy"/>
    <x v="0"/>
    <s v="4C Market"/>
    <s v=""/>
    <s v="4C"/>
    <n v="202302"/>
    <x v="1"/>
    <s v="PWR-PHYS"/>
    <d v="2023-02-16T00:00:00"/>
    <d v="2023-02-17T00:00:00"/>
    <d v="2023-02-15T00:00:00"/>
    <n v="35"/>
    <s v="6 x 8 / 1 x 24 West"/>
    <n v="560"/>
    <n v="40667.199999999997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131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16 / 7 to 22 West"/>
    <n v="560"/>
    <n v="32832.800000000003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132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8 / 1 x 24 West"/>
    <n v="280"/>
    <n v="16892.40000000000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318"/>
    <s v=""/>
    <s v="Buy"/>
    <x v="0"/>
    <s v="4C Market"/>
    <s v=""/>
    <s v="4C"/>
    <n v="202302"/>
    <x v="1"/>
    <s v="PWR-PHYS"/>
    <d v="2023-02-23T00:00:00"/>
    <d v="2023-02-23T00:00:00"/>
    <d v="2023-02-22T00:00:00"/>
    <n v="10"/>
    <s v="6 x 16 / 7 to 22 West"/>
    <n v="148"/>
    <n v="12224.8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319"/>
    <s v=""/>
    <s v="Buy"/>
    <x v="0"/>
    <s v="4C Market"/>
    <s v=""/>
    <s v="4C"/>
    <n v="202302"/>
    <x v="1"/>
    <s v="PWR-PHYS"/>
    <d v="2023-02-23T00:00:00"/>
    <d v="2023-02-23T00:00:00"/>
    <d v="2023-02-22T00:00:00"/>
    <n v="10"/>
    <s v="6 x 8 / 1 x 24 West"/>
    <n v="80"/>
    <n v="6613.6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GUZMAN - LE"/>
    <n v="2284369"/>
    <s v=""/>
    <s v="Buy"/>
    <x v="0"/>
    <s v="MIDC Market"/>
    <s v=""/>
    <s v="MIDC"/>
    <n v="202302"/>
    <x v="1"/>
    <s v="PWR-PHYS"/>
    <d v="2023-02-23T00:00:00"/>
    <d v="2023-02-23T00:00:00"/>
    <d v="2023-02-22T00:00:00"/>
    <n v="75"/>
    <s v="6 x 16 / 7 to 22 West"/>
    <n v="1161"/>
    <n v="214785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284600"/>
    <s v="99219308.065911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97"/>
    <n v="205626"/>
    <n v="149963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5505"/>
    <x v="1"/>
    <x v="9"/>
    <s v="IBERDRO - LE"/>
    <n v="2031365"/>
    <s v="NWPP Reserve Share"/>
    <s v="Buy"/>
    <x v="0"/>
    <s v="PACW (PPW) POR/POD"/>
    <s v=""/>
    <s v="W MAIN"/>
    <n v="202302"/>
    <x v="1"/>
    <s v="PWR-PHYS-RSE"/>
    <d v="2018-07-01T00:00:00"/>
    <d v="2025-12-31T00:00:00"/>
    <d v="2018-11-06T00:00:00"/>
    <n v="0"/>
    <s v="ATC West"/>
    <n v="1"/>
    <n v="46.58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109"/>
    <x v="1"/>
    <x v="9"/>
    <s v="IBERDRO - LE"/>
    <n v="2212923"/>
    <s v=""/>
    <s v="Buy"/>
    <x v="0"/>
    <s v="MIDC Market"/>
    <s v=""/>
    <s v="MIDC"/>
    <n v="202302"/>
    <x v="1"/>
    <s v="PWR-PHYS"/>
    <d v="2023-01-01T00:00:00"/>
    <d v="2023-03-31T00:00:00"/>
    <d v="2021-09-22T00:00:00"/>
    <n v="25"/>
    <s v="6 x 16 / 7 to 22 West"/>
    <n v="9584"/>
    <n v="536704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2"/>
    <x v="1"/>
    <s v="PWR-PHYS"/>
    <d v="2023-01-01T00:00:00"/>
    <d v="2023-03-31T00:00:00"/>
    <d v="2022-06-07T00:00:00"/>
    <n v="25"/>
    <s v="6 x 16 / 7 to 22 West"/>
    <n v="9600"/>
    <n v="10224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2"/>
    <x v="1"/>
    <s v="PWR-PHYS"/>
    <d v="2023-01-01T00:00:00"/>
    <d v="2023-03-31T00:00:00"/>
    <d v="2022-08-02T00:00:00"/>
    <n v="25"/>
    <s v="6 x 16 / 7 to 22 West"/>
    <n v="9600"/>
    <n v="9024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2"/>
    <x v="1"/>
    <s v="PWR-PHYS"/>
    <d v="2023-01-01T00:00:00"/>
    <d v="2023-03-31T00:00:00"/>
    <d v="2022-09-13T00:00:00"/>
    <n v="50"/>
    <s v="6 x 16 / 7 to 22 West"/>
    <n v="19200"/>
    <n v="21120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2"/>
    <x v="1"/>
    <s v="PWR-PHYS"/>
    <d v="2023-01-01T00:00:00"/>
    <d v="2023-03-31T00:00:00"/>
    <d v="2022-09-29T00:00:00"/>
    <n v="50"/>
    <s v="6 x 16 / 7 to 22 West"/>
    <n v="19200"/>
    <n v="18720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2"/>
    <x v="1"/>
    <s v="PWR-PHYS"/>
    <d v="2023-01-01T00:00:00"/>
    <d v="2023-03-31T00:00:00"/>
    <d v="2022-10-11T00:00:00"/>
    <n v="25"/>
    <s v="6 x 16 / 7 to 22 West"/>
    <n v="9600"/>
    <n v="9792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2"/>
    <x v="1"/>
    <s v="PWR-PHYS"/>
    <d v="2023-01-01T00:00:00"/>
    <d v="2023-03-31T00:00:00"/>
    <d v="2022-12-02T00:00:00"/>
    <n v="25"/>
    <s v="6 x 8 / 1 x 24 West"/>
    <n v="7200"/>
    <n v="7056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444"/>
    <s v=""/>
    <s v="Buy"/>
    <x v="0"/>
    <s v="KFALLSGEN (PPW) POR/POD"/>
    <s v=""/>
    <s v="W MAIN"/>
    <n v="202302"/>
    <x v="1"/>
    <s v="PWR-PHYS"/>
    <d v="2023-02-01T00:00:00"/>
    <d v="2023-02-01T00:00:00"/>
    <d v="2023-01-31T00:00:00"/>
    <n v="200"/>
    <s v="6 x 16 / 7 to 22 West"/>
    <n v="3200"/>
    <n v="33577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445"/>
    <s v=""/>
    <s v="Buy"/>
    <x v="0"/>
    <s v="KFALLSGEN (PPW) POR/POD"/>
    <s v=""/>
    <s v="W MAIN"/>
    <n v="202302"/>
    <x v="1"/>
    <s v="PWR-PHYS"/>
    <d v="2023-02-01T00:00:00"/>
    <d v="2023-02-01T00:00:00"/>
    <d v="2023-01-31T00:00:00"/>
    <n v="100"/>
    <s v="6 x 8 / 1 x 24 West"/>
    <n v="800"/>
    <n v="80464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475"/>
    <s v="99218574.07013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200"/>
    <n v="208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660"/>
    <s v=""/>
    <s v="Buy"/>
    <x v="0"/>
    <s v="KFALLSGEN (PPW) POR/POD"/>
    <s v=""/>
    <s v="W MAIN"/>
    <n v="202302"/>
    <x v="1"/>
    <s v="PWR-PHYS"/>
    <d v="2023-02-02T00:00:00"/>
    <d v="2023-02-02T00:00:00"/>
    <d v="2023-02-01T00:00:00"/>
    <n v="100"/>
    <s v="6 x 16 / 7 to 22 West"/>
    <n v="1600"/>
    <n v="22401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663"/>
    <s v=""/>
    <s v="Buy"/>
    <x v="0"/>
    <s v="KFALLSGEN (PPW) POR/POD"/>
    <s v=""/>
    <s v="W MAIN"/>
    <n v="202302"/>
    <x v="1"/>
    <s v="PWR-PHYS"/>
    <d v="2023-02-02T00:00:00"/>
    <d v="2023-02-02T00:00:00"/>
    <d v="2023-02-01T00:00:00"/>
    <n v="225"/>
    <s v="6 x 8 / 1 x 24 West"/>
    <n v="1800"/>
    <n v="25182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1688"/>
    <s v="99219771.070522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2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199"/>
    <s v=""/>
    <s v="Buy"/>
    <x v="0"/>
    <s v="KFALLSGEN (PPW) POR/POD"/>
    <s v=""/>
    <s v="W MAIN"/>
    <n v="202302"/>
    <x v="1"/>
    <s v="PWR-PHYS"/>
    <d v="2023-02-14T00:00:00"/>
    <d v="2023-02-14T00:00:00"/>
    <d v="2023-02-13T00:00:00"/>
    <n v="50"/>
    <s v="6 x 16 / 7 to 22 West"/>
    <n v="800"/>
    <n v="60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334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75"/>
    <s v="6 x 16 / 7 to 22 West"/>
    <n v="2800"/>
    <n v="211092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35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00"/>
    <s v="6 x 8 / 1 x 24 West"/>
    <n v="800"/>
    <n v="6208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52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5"/>
    <s v="6 x 16 / 7 to 22 West"/>
    <n v="240"/>
    <n v="18093.599999999999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79"/>
    <s v="99222674.073904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28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495"/>
    <s v="99219861.071228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506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8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507"/>
    <s v=""/>
    <s v="Buy"/>
    <x v="0"/>
    <s v="KFALLSGEN (PPW) POR/POD"/>
    <s v=""/>
    <s v="W MAIN"/>
    <n v="202302"/>
    <x v="1"/>
    <s v="PWR-PHYS"/>
    <d v="2023-02-16T00:00:00"/>
    <d v="2023-02-16T00:00:00"/>
    <d v="2023-02-15T00:00:00"/>
    <n v="15"/>
    <s v="6 x 16 / 7 to 22 West"/>
    <n v="240"/>
    <n v="216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133"/>
    <s v=""/>
    <s v="Buy"/>
    <x v="0"/>
    <s v="KFALLSGEN (PPW) POR/POD"/>
    <s v=""/>
    <s v="W MAIN"/>
    <n v="202302"/>
    <x v="1"/>
    <s v="PWR-PHYS"/>
    <d v="2023-02-22T00:00:00"/>
    <d v="2023-02-22T00:00:00"/>
    <d v="2023-02-21T00:00:00"/>
    <n v="100"/>
    <s v="6 x 16 / 7 to 22 West"/>
    <n v="1600"/>
    <n v="12764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134"/>
    <s v=""/>
    <s v="Buy"/>
    <x v="0"/>
    <s v="KFALLSGEN (PPW) POR/POD"/>
    <s v=""/>
    <s v="W MAIN"/>
    <n v="202302"/>
    <x v="1"/>
    <s v="PWR-PHYS"/>
    <d v="2023-02-22T00:00:00"/>
    <d v="2023-02-22T00:00:00"/>
    <d v="2023-02-21T00:00:00"/>
    <n v="100"/>
    <s v="6 x 8 / 1 x 24 West"/>
    <n v="800"/>
    <n v="5988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3"/>
    <x v="1"/>
    <x v="9"/>
    <s v="IBERDRO - LE"/>
    <n v="2284158"/>
    <s v=""/>
    <s v="Buy"/>
    <x v="0"/>
    <s v="COB Market"/>
    <s v=""/>
    <s v="COB"/>
    <n v="202302"/>
    <x v="1"/>
    <s v="PWR-PHYS"/>
    <d v="2023-02-22T00:00:00"/>
    <d v="2023-02-22T00:00:00"/>
    <d v="2023-02-21T00:00:00"/>
    <n v="25"/>
    <s v="6 x 8 / 1 x 24 West"/>
    <n v="200"/>
    <n v="15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4177"/>
    <s v=""/>
    <s v="Buy"/>
    <x v="0"/>
    <s v="COB Market"/>
    <s v=""/>
    <s v="COB"/>
    <n v="202302"/>
    <x v="1"/>
    <s v="PWR-PHYS"/>
    <d v="2023-02-22T00:00:00"/>
    <d v="2023-02-22T00:00:00"/>
    <d v="2023-02-21T00:00:00"/>
    <n v="25"/>
    <s v="6 x 8 / 1 x 24 West"/>
    <n v="200"/>
    <n v="15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337"/>
    <s v=""/>
    <s v="Buy"/>
    <x v="0"/>
    <s v="KFALLSGEN (PPW) POR/POD"/>
    <s v=""/>
    <s v="W MAIN"/>
    <n v="202302"/>
    <x v="1"/>
    <s v="PWR-PHYS"/>
    <d v="2023-02-23T00:00:00"/>
    <d v="2023-02-23T00:00:00"/>
    <d v="2023-02-22T00:00:00"/>
    <n v="200"/>
    <s v="6 x 16 / 7 to 22 West"/>
    <n v="3200"/>
    <n v="56892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38"/>
    <s v=""/>
    <s v="Buy"/>
    <x v="0"/>
    <s v="KFALLSGEN (PPW) POR/POD"/>
    <s v=""/>
    <s v="W MAIN"/>
    <n v="202302"/>
    <x v="1"/>
    <s v="PWR-PHYS"/>
    <d v="2023-02-23T00:00:00"/>
    <d v="2023-02-23T00:00:00"/>
    <d v="2023-02-22T00:00:00"/>
    <n v="300"/>
    <s v="6 x 8 / 1 x 24 West"/>
    <n v="2400"/>
    <n v="22905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47"/>
    <s v=""/>
    <s v="Buy"/>
    <x v="0"/>
    <s v="MIDC Market"/>
    <s v=""/>
    <s v="MIDC"/>
    <n v="202302"/>
    <x v="1"/>
    <s v="PWR-PHYS"/>
    <d v="2023-02-23T00:00:00"/>
    <d v="2023-02-23T00:00:00"/>
    <d v="2023-02-22T00:00:00"/>
    <n v="75"/>
    <s v="6 x 16 / 7 to 22 West"/>
    <n v="1200"/>
    <n v="21934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53"/>
    <s v="99216176.06350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2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355"/>
    <s v="99216378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415"/>
    <s v="PCI Deal Key 391181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1175"/>
    <n v="229000"/>
    <n v="149805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607"/>
    <s v="99222876.072730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188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2"/>
    <x v="1"/>
    <s v="PWR-PHYS-RSE"/>
    <d v="2014-01-01T00:00:00"/>
    <d v="2025-12-31T00:00:00"/>
    <d v="2013-12-20T00:00:00"/>
    <n v="0"/>
    <s v="ATC West"/>
    <n v="11"/>
    <n v="761.31"/>
    <n v="149800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284375"/>
    <s v=""/>
    <s v="Buy"/>
    <x v="0"/>
    <s v="BORA (PPW) POR/POD"/>
    <s v=""/>
    <s v="Borah"/>
    <n v="202302"/>
    <x v="1"/>
    <s v="PWR-PHYS"/>
    <d v="2023-02-23T00:00:00"/>
    <d v="2023-02-23T00:00:00"/>
    <d v="2023-02-22T00:00:00"/>
    <n v="100"/>
    <s v="6 x 16 / 7 to 22 West"/>
    <n v="1600"/>
    <n v="224000"/>
    <n v="14980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1"/>
    <x v="1"/>
    <s v="PWR-PHYS"/>
    <d v="2018-03-01T00:00:00"/>
    <d v="2023-12-31T00:00:00"/>
    <d v="2018-04-13T00:00:00"/>
    <n v="4.71744604330872"/>
    <s v="Custom"/>
    <n v="4443.9099908999997"/>
    <n v="528347.94999999995"/>
    <n v="1502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2"/>
    <x v="1"/>
    <s v="PWR-PHYS"/>
    <d v="2018-03-01T00:00:00"/>
    <d v="2023-12-31T00:00:00"/>
    <d v="2018-04-13T00:00:00"/>
    <n v="4.71744604330872"/>
    <s v="Custom"/>
    <n v="5520.8520195999999"/>
    <n v="295212.90999999997"/>
    <n v="1502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81671"/>
    <s v="99214586.06333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7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1672"/>
    <s v="99214777.06350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5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1675"/>
    <s v="99215263.063814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79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4381"/>
    <s v="99219899.070136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0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84428"/>
    <s v="PCI Deal Key 391387"/>
    <s v="Buy"/>
    <x v="0"/>
    <s v="MDWP (LDWP) POR/POD"/>
    <s v=""/>
    <s v="LDWP"/>
    <n v="202302"/>
    <x v="1"/>
    <s v="PWR-PHYS"/>
    <d v="2023-02-22T00:00:00"/>
    <d v="2023-02-22T00:00:00"/>
    <d v="2023-02-22T00:00:00"/>
    <n v="0"/>
    <s v="Custom"/>
    <n v="1250"/>
    <n v="255000"/>
    <n v="149641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81451"/>
    <s v=""/>
    <s v="Buy"/>
    <x v="0"/>
    <s v="4C Market"/>
    <s v=""/>
    <s v="4C"/>
    <n v="202302"/>
    <x v="1"/>
    <s v="PWR-PHYS"/>
    <d v="2023-02-01T00:00:00"/>
    <d v="2023-02-01T00:00:00"/>
    <d v="2023-01-31T00:00:00"/>
    <n v="75"/>
    <s v="6 x 16 / 7 to 22 West"/>
    <n v="1200"/>
    <n v="12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1462"/>
    <s v="99216384.064838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1478"/>
    <s v="99219260.07044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501"/>
    <s v=""/>
    <s v="Buy"/>
    <x v="0"/>
    <s v="4C Market"/>
    <s v=""/>
    <s v="4C"/>
    <n v="202302"/>
    <x v="1"/>
    <s v="PWR-PHYS"/>
    <d v="2023-02-01T00:00:00"/>
    <d v="2023-02-01T00:00:00"/>
    <d v="2023-01-31T00:00:00"/>
    <n v="75"/>
    <s v="6 x 8 / 1 x 24 West"/>
    <n v="600"/>
    <n v="6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661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16 / 7 to 22 West"/>
    <n v="1360"/>
    <n v="257135.2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81662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8 / 1 x 24 West"/>
    <n v="680"/>
    <n v="11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1673"/>
    <s v="99214888.06353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677"/>
    <s v="99215816.064151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7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678"/>
    <s v="99216116.06433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6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799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16 / 7 to 22 West"/>
    <n v="2826"/>
    <n v="22608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800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8 / 1 x 24 West"/>
    <n v="1426"/>
    <n v="111228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06"/>
    <s v=""/>
    <s v="Buy"/>
    <x v="0"/>
    <s v="4C Market"/>
    <s v=""/>
    <s v="4C"/>
    <n v="202302"/>
    <x v="1"/>
    <s v="PWR-PHYS"/>
    <d v="2023-02-06T00:00:00"/>
    <d v="2023-02-06T00:00:00"/>
    <d v="2023-02-03T00:00:00"/>
    <n v="75"/>
    <s v="6 x 16 / 7 to 22 West"/>
    <n v="1200"/>
    <n v="6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07"/>
    <s v=""/>
    <s v="Buy"/>
    <x v="0"/>
    <s v="4C Market"/>
    <s v=""/>
    <s v="4C"/>
    <n v="202302"/>
    <x v="1"/>
    <s v="PWR-PHYS"/>
    <d v="2023-02-05T00:00:00"/>
    <d v="2023-02-06T00:00:00"/>
    <d v="2023-02-03T00:00:00"/>
    <n v="75"/>
    <s v="6 x 8 / 1 x 24 West"/>
    <n v="2325"/>
    <n v="1162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22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765"/>
    <n v="30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23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400"/>
    <n v="16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060"/>
    <s v="99222099.071748:020623.B"/>
    <s v="Buy"/>
    <x v="0"/>
    <s v="PV Market"/>
    <s v=""/>
    <s v="PV"/>
    <n v="202302"/>
    <x v="1"/>
    <s v="PWR-PHYS-ICE"/>
    <d v="2023-02-07T00:00:00"/>
    <d v="2023-02-07T00:00:00"/>
    <d v="2023-02-06T00:00:00"/>
    <n v="25"/>
    <s v="6 x 8 / 1 x 24 West"/>
    <n v="125"/>
    <n v="525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296"/>
    <s v=""/>
    <s v="Buy"/>
    <x v="0"/>
    <s v="MONA Market"/>
    <s v=""/>
    <s v="MONA"/>
    <n v="202302"/>
    <x v="1"/>
    <s v="PWR-PHYS"/>
    <d v="2023-02-09T00:00:00"/>
    <d v="2023-02-09T00:00:00"/>
    <d v="2023-02-08T00:00:00"/>
    <n v="25"/>
    <s v="6 x 16 / 7 to 22 West"/>
    <n v="371"/>
    <n v="2040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298"/>
    <s v=""/>
    <s v="Buy"/>
    <x v="0"/>
    <s v="MONA Market"/>
    <s v=""/>
    <s v="MONA"/>
    <n v="202302"/>
    <x v="1"/>
    <s v="PWR-PHYS-ICE"/>
    <d v="2023-02-09T00:00:00"/>
    <d v="2023-02-09T00:00:00"/>
    <d v="2023-02-08T00:00:00"/>
    <n v="25"/>
    <s v="6 x 8 / 1 x 24 West"/>
    <n v="161"/>
    <n v="8372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300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8 / 1 x 24 West"/>
    <n v="200"/>
    <n v="11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307"/>
    <s v="99218448.07022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200"/>
    <n v="10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309"/>
    <s v="99219053.070814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2545"/>
    <s v=""/>
    <s v="Buy"/>
    <x v="0"/>
    <s v="DJ (PPW) POR/POD"/>
    <s v=""/>
    <s v="WYOEAST"/>
    <n v="202302"/>
    <x v="1"/>
    <s v="PWR-PHYS"/>
    <d v="2023-02-11T00:00:00"/>
    <d v="2023-02-11T00:00:00"/>
    <d v="2023-02-09T00:00:00"/>
    <n v="6.25"/>
    <s v="Custom"/>
    <n v="150"/>
    <n v="9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564"/>
    <s v="99220069.071146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2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567"/>
    <s v="99221581.072309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988"/>
    <s v=""/>
    <s v="Buy"/>
    <x v="0"/>
    <s v="MONA Market"/>
    <s v=""/>
    <s v="MONA"/>
    <n v="202302"/>
    <x v="1"/>
    <s v="PWR-PHYS"/>
    <d v="2023-02-13T00:00:00"/>
    <d v="2023-02-13T00:00:00"/>
    <d v="2023-02-10T00:00:00"/>
    <n v="7"/>
    <s v="6 x 16 / 7 to 22 West"/>
    <n v="112"/>
    <n v="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989"/>
    <s v=""/>
    <s v="Buy"/>
    <x v="0"/>
    <s v="MONA Market"/>
    <s v=""/>
    <s v="MONA"/>
    <n v="202302"/>
    <x v="1"/>
    <s v="PWR-PHYS"/>
    <d v="2023-02-12T00:00:00"/>
    <d v="2023-02-13T00:00:00"/>
    <d v="2023-02-10T00:00:00"/>
    <n v="7"/>
    <s v="7 x 8 / 1 - 6, 23, 24 West"/>
    <n v="112"/>
    <n v="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1"/>
    <s v="99219423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4"/>
    <s v="99219901.072203:021023.B"/>
    <s v="Buy"/>
    <x v="0"/>
    <s v="PV Market"/>
    <s v=""/>
    <s v="PV"/>
    <n v="202302"/>
    <x v="1"/>
    <s v="PWR-PHYS-ICE"/>
    <d v="2023-02-13T00:00:00"/>
    <d v="2023-02-13T00:00:00"/>
    <d v="2023-02-10T00:00:00"/>
    <n v="25"/>
    <s v="6 x 16 / 7 to 22 West"/>
    <n v="400"/>
    <n v="17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5"/>
    <s v="99220269.072529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185"/>
    <s v=""/>
    <s v="Buy"/>
    <x v="0"/>
    <s v="DJ (PPW) POR/POD"/>
    <s v=""/>
    <s v="WYOEAST"/>
    <n v="202302"/>
    <x v="1"/>
    <s v="PWR-PHYS"/>
    <d v="2023-02-14T00:00:00"/>
    <d v="2023-02-14T00:00:00"/>
    <d v="2023-02-13T00:00:00"/>
    <n v="8.3333333333333304"/>
    <s v="Custom"/>
    <n v="200"/>
    <n v="12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5"/>
    <s v="99219134.07203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7"/>
    <s v="99219472.072306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200"/>
    <n v="106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8"/>
    <s v="99219556.072350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200"/>
    <n v="108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332"/>
    <s v=""/>
    <s v="Buy"/>
    <x v="0"/>
    <s v="DJ (PPW) POR/POD"/>
    <s v=""/>
    <s v="WYOEAST"/>
    <n v="202302"/>
    <x v="1"/>
    <s v="PWR-PHYS"/>
    <d v="2023-02-15T00:00:00"/>
    <d v="2023-02-15T00:00:00"/>
    <d v="2023-02-14T00:00:00"/>
    <n v="75"/>
    <s v="6 x 16 / 7 to 22 West"/>
    <n v="1104"/>
    <n v="552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333"/>
    <s v=""/>
    <s v="Buy"/>
    <x v="0"/>
    <s v="DJ (PPW) POR/POD"/>
    <s v=""/>
    <s v="WYOEAST"/>
    <n v="202302"/>
    <x v="1"/>
    <s v="PWR-PHYS"/>
    <d v="2023-02-15T00:00:00"/>
    <d v="2023-02-15T00:00:00"/>
    <d v="2023-02-14T00:00:00"/>
    <n v="50"/>
    <s v="6 x 8 / 1 x 24 West"/>
    <n v="391"/>
    <n v="1759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350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16 / 7 to 22 West"/>
    <n v="353"/>
    <n v="2294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351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8 / 1 x 24 West"/>
    <n v="200"/>
    <n v="13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4"/>
    <s v="99213485.062113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6"/>
    <s v="99213654.062212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4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8"/>
    <s v="99213970.062344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4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60"/>
    <s v="99214114.06241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6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61"/>
    <s v="99214137.062425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472"/>
    <s v=""/>
    <s v="Buy"/>
    <x v="0"/>
    <s v="DJ (PPW) POR/POD"/>
    <s v=""/>
    <s v="WYOEAST"/>
    <n v="202302"/>
    <x v="1"/>
    <s v="PWR-PHYS"/>
    <d v="2023-02-16T00:00:00"/>
    <d v="2023-02-16T00:00:00"/>
    <d v="2023-02-15T00:00:00"/>
    <n v="28.125"/>
    <s v="Custom"/>
    <n v="653"/>
    <n v="3591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480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730"/>
    <n v="511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481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8 / 1 x 24 West"/>
    <n v="328"/>
    <n v="2296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694"/>
    <s v=""/>
    <s v="Buy"/>
    <x v="0"/>
    <s v="4C Market"/>
    <s v=""/>
    <s v="4C"/>
    <n v="202302"/>
    <x v="1"/>
    <s v="PWR-PHYS"/>
    <d v="2023-02-18T00:00:00"/>
    <d v="2023-02-18T00:00:00"/>
    <d v="2023-02-16T00:00:00"/>
    <n v="25"/>
    <s v="6 x 16 / 7 to 22 West"/>
    <n v="400"/>
    <n v="2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695"/>
    <s v="99215804.063826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800"/>
    <n v="43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845"/>
    <s v=""/>
    <s v="Buy"/>
    <x v="0"/>
    <s v="DJ (PPW) POR/POD"/>
    <s v=""/>
    <s v="WYOEAST"/>
    <n v="202302"/>
    <x v="1"/>
    <s v="PWR-PHYS"/>
    <d v="2023-02-21T00:00:00"/>
    <d v="2023-02-21T00:00:00"/>
    <d v="2023-02-17T00:00:00"/>
    <n v="14.5833333333333"/>
    <s v="Custom"/>
    <n v="284"/>
    <n v="1846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146"/>
    <s v=""/>
    <s v="Buy"/>
    <x v="0"/>
    <s v="DJ (PPW) POR/POD"/>
    <s v=""/>
    <s v="WYOEAST"/>
    <n v="202302"/>
    <x v="1"/>
    <s v="PWR-PHYS"/>
    <d v="2023-02-22T00:00:00"/>
    <d v="2023-02-22T00:00:00"/>
    <d v="2023-02-21T00:00:00"/>
    <n v="50"/>
    <s v="6 x 8 / 1 x 24 West"/>
    <n v="381"/>
    <n v="2476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149"/>
    <s v=""/>
    <s v="Buy"/>
    <x v="0"/>
    <s v="DJ (PPW) POR/POD"/>
    <s v=""/>
    <s v="WYOEAST"/>
    <n v="202302"/>
    <x v="1"/>
    <s v="PWR-PHYS"/>
    <d v="2023-02-22T00:00:00"/>
    <d v="2023-02-22T00:00:00"/>
    <d v="2023-02-21T00:00:00"/>
    <n v="25"/>
    <s v="6 x 16 / 7 to 22 West"/>
    <n v="356"/>
    <n v="2314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159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4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170"/>
    <s v="99223030.080156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175"/>
    <s v="99223160.0803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320"/>
    <s v="75mw delivery"/>
    <s v="Buy"/>
    <x v="0"/>
    <s v="DJ (PPW) POR/POD"/>
    <s v=""/>
    <s v="WYOEAST"/>
    <n v="202302"/>
    <x v="1"/>
    <s v="PWR-PHYS"/>
    <d v="2023-02-23T00:00:00"/>
    <d v="2023-02-23T00:00:00"/>
    <d v="2023-02-22T00:00:00"/>
    <n v="127"/>
    <s v="6 x 16 / 7 to 22 West"/>
    <n v="878"/>
    <n v="658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322"/>
    <s v="100mw delivery"/>
    <s v="Buy"/>
    <x v="0"/>
    <s v="DJ (PPW) POR/POD"/>
    <s v=""/>
    <s v="WYOEAST"/>
    <n v="202302"/>
    <x v="1"/>
    <s v="PWR-PHYS"/>
    <d v="2023-02-23T00:00:00"/>
    <d v="2023-02-23T00:00:00"/>
    <d v="2023-02-22T00:00:00"/>
    <n v="152"/>
    <s v="6 x 8 / 1 x 24 West"/>
    <n v="798"/>
    <n v="598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341"/>
    <s v="99213143.061117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2716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9"/>
    <x v="1"/>
    <x v="9"/>
    <s v="MACENRG - LE"/>
    <n v="2284352"/>
    <s v="99216046.063419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358"/>
    <s v="99216397.063637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6"/>
    <s v="99217207.064147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7"/>
    <s v="99217240.064150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8"/>
    <s v="99217251.06415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598"/>
    <s v="99219190.065831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20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605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613"/>
    <s v="99224139.074204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770"/>
    <s v="99219669.070831:022423.B"/>
    <s v="Buy"/>
    <x v="0"/>
    <s v="PV Market"/>
    <s v=""/>
    <s v="PV"/>
    <n v="202302"/>
    <x v="1"/>
    <s v="PWR-PHYS-ICE"/>
    <d v="2023-02-26T00:00:00"/>
    <d v="2023-02-27T00:00:00"/>
    <d v="2023-02-24T00:00:00"/>
    <n v="25"/>
    <s v="6 x 8 / 1 x 24 West"/>
    <n v="800"/>
    <n v="6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969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16 / 7 to 22 West"/>
    <n v="324"/>
    <n v="2592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971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8 / 1 x 24 West"/>
    <n v="184"/>
    <n v="13432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286627"/>
    <s v="Bookout tag ME0204N"/>
    <s v="Buy"/>
    <x v="0"/>
    <s v="4C Market"/>
    <s v=""/>
    <s v="4C"/>
    <n v="202302"/>
    <x v="1"/>
    <s v="PWR-PHYS"/>
    <d v="2023-02-03T00:00:00"/>
    <d v="2023-02-04T00:00:00"/>
    <d v="2023-03-15T00:00:00"/>
    <n v="0.33333333333333298"/>
    <s v="Custom"/>
    <n v="16"/>
    <n v="1078.79"/>
    <n v="14993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6629"/>
    <s v="Bookout tags ME0225G/ME02125"/>
    <s v="Buy"/>
    <x v="0"/>
    <s v="4C Market"/>
    <s v=""/>
    <s v="4C"/>
    <n v="202302"/>
    <x v="1"/>
    <s v="PWR-PHYS"/>
    <d v="2023-02-24T00:00:00"/>
    <d v="2023-02-25T00:00:00"/>
    <d v="2023-03-15T00:00:00"/>
    <n v="0.64583333333333304"/>
    <s v="Custom"/>
    <n v="31"/>
    <n v="4087.66"/>
    <n v="14993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112"/>
    <x v="1"/>
    <x v="9"/>
    <s v="MSCG - LE"/>
    <n v="2281476"/>
    <s v="99218582.070133:013123.B"/>
    <s v="Buy"/>
    <x v="0"/>
    <s v="PV Market"/>
    <s v=""/>
    <s v="PV"/>
    <n v="202302"/>
    <x v="1"/>
    <s v="PWR-PHYS-ICE"/>
    <d v="2023-02-01T00:00:00"/>
    <d v="2023-02-01T00:00:00"/>
    <d v="2023-01-31T00:00:00"/>
    <n v="25"/>
    <s v="6 x 16 / 7 to 22 West"/>
    <n v="400"/>
    <n v="408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89"/>
    <s v=""/>
    <s v="Buy"/>
    <x v="0"/>
    <s v="MONA Market"/>
    <s v=""/>
    <s v="MONA"/>
    <n v="202302"/>
    <x v="1"/>
    <s v="PWR-PHYS"/>
    <d v="2023-02-02T00:00:00"/>
    <d v="2023-02-02T00:00:00"/>
    <d v="2023-02-01T00:00:00"/>
    <n v="50"/>
    <s v="6 x 16 / 7 to 22 West"/>
    <n v="800"/>
    <n v="144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90"/>
    <s v=""/>
    <s v="Buy"/>
    <x v="0"/>
    <s v="MONA Market"/>
    <s v=""/>
    <s v="MONA"/>
    <n v="202302"/>
    <x v="1"/>
    <s v="PWR-PHYS-ICE"/>
    <d v="2023-02-02T00:00:00"/>
    <d v="2023-02-02T00:00:00"/>
    <d v="2023-02-01T00:00:00"/>
    <n v="25"/>
    <s v="6 x 16 / 7 to 22 West"/>
    <n v="400"/>
    <n v="72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91"/>
    <s v=""/>
    <s v="Buy"/>
    <x v="0"/>
    <s v="MONA Market"/>
    <s v=""/>
    <s v="MONA"/>
    <n v="202302"/>
    <x v="1"/>
    <s v="PWR-PHYS"/>
    <d v="2023-02-02T00:00:00"/>
    <d v="2023-02-02T00:00:00"/>
    <d v="2023-02-01T00:00:00"/>
    <n v="75"/>
    <s v="6 x 8 / 1 x 24 West"/>
    <n v="600"/>
    <n v="102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802"/>
    <s v=""/>
    <s v="Buy"/>
    <x v="0"/>
    <s v="MONA Market"/>
    <s v=""/>
    <s v="MONA"/>
    <n v="202302"/>
    <x v="1"/>
    <s v="PWR-PHYS"/>
    <d v="2023-02-03T00:00:00"/>
    <d v="2023-02-04T00:00:00"/>
    <d v="2023-02-02T00:00:00"/>
    <n v="100"/>
    <s v="6 x 16 / 7 to 22 West"/>
    <n v="3200"/>
    <n v="2176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803"/>
    <s v=""/>
    <s v="Buy"/>
    <x v="0"/>
    <s v="MONA Market"/>
    <s v=""/>
    <s v="MONA"/>
    <n v="202302"/>
    <x v="1"/>
    <s v="PWR-PHYS"/>
    <d v="2023-02-03T00:00:00"/>
    <d v="2023-02-04T00:00:00"/>
    <d v="2023-02-02T00:00:00"/>
    <n v="100"/>
    <s v="6 x 8 / 1 x 24 West"/>
    <n v="1600"/>
    <n v="1088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1814"/>
    <s v="99220875.070203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76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1815"/>
    <s v=""/>
    <s v="Buy"/>
    <x v="0"/>
    <s v="PV Market"/>
    <s v=""/>
    <s v="PV"/>
    <n v="202302"/>
    <x v="1"/>
    <s v="PWR-PHYS"/>
    <d v="2023-02-03T00:00:00"/>
    <d v="2023-02-04T00:00:00"/>
    <d v="2023-02-02T00:00:00"/>
    <n v="15"/>
    <s v="6 x 16 / 7 to 22 West"/>
    <n v="480"/>
    <n v="2256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908"/>
    <s v=""/>
    <s v="Buy"/>
    <x v="0"/>
    <s v="MONA Market"/>
    <s v=""/>
    <s v="MONA"/>
    <n v="202302"/>
    <x v="1"/>
    <s v="PWR-PHYS"/>
    <d v="2023-02-05T00:00:00"/>
    <d v="2023-02-06T00:00:00"/>
    <d v="2023-02-03T00:00:00"/>
    <n v="50"/>
    <s v="6 x 8 / 1 x 24 West"/>
    <n v="1600"/>
    <n v="72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064"/>
    <s v=""/>
    <s v="Buy"/>
    <x v="0"/>
    <s v="MONA Market"/>
    <s v=""/>
    <s v="MONA"/>
    <n v="202302"/>
    <x v="1"/>
    <s v="PWR-PHYS-ICE"/>
    <d v="2023-02-07T00:00:00"/>
    <d v="2023-02-07T00:00:00"/>
    <d v="2023-02-06T00:00:00"/>
    <n v="25"/>
    <s v="6 x 16 / 7 to 22 West"/>
    <n v="400"/>
    <n v="18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301"/>
    <s v=""/>
    <s v="Buy"/>
    <x v="0"/>
    <s v="MONA Market"/>
    <s v=""/>
    <s v="MONA"/>
    <n v="202302"/>
    <x v="1"/>
    <s v="PWR-PHYS"/>
    <d v="2023-02-09T00:00:00"/>
    <d v="2023-02-09T00:00:00"/>
    <d v="2023-02-08T00:00:00"/>
    <n v="50"/>
    <s v="6 x 16 / 7 to 22 West"/>
    <n v="800"/>
    <n v="456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303"/>
    <s v=""/>
    <s v="Buy"/>
    <x v="0"/>
    <s v="MONA Market"/>
    <s v=""/>
    <s v="MONA"/>
    <n v="202302"/>
    <x v="1"/>
    <s v="PWR-PHYS"/>
    <d v="2023-02-09T00:00:00"/>
    <d v="2023-02-09T00:00:00"/>
    <d v="2023-02-08T00:00:00"/>
    <n v="75"/>
    <s v="6 x 8 / 1 x 24 West"/>
    <n v="600"/>
    <n v="312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558"/>
    <s v=""/>
    <s v="Buy"/>
    <x v="0"/>
    <s v="MONA Market"/>
    <s v=""/>
    <s v="MONA"/>
    <n v="202302"/>
    <x v="1"/>
    <s v="PWR-PHYS"/>
    <d v="2023-02-10T00:00:00"/>
    <d v="2023-02-11T00:00:00"/>
    <d v="2023-02-09T00:00:00"/>
    <n v="50"/>
    <s v="6 x 16 / 7 to 22 West"/>
    <n v="1600"/>
    <n v="88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559"/>
    <s v=""/>
    <s v="Buy"/>
    <x v="0"/>
    <s v="MONA Market"/>
    <s v=""/>
    <s v="MONA"/>
    <n v="202302"/>
    <x v="1"/>
    <s v="PWR-PHYS"/>
    <d v="2023-02-10T00:00:00"/>
    <d v="2023-02-11T00:00:00"/>
    <d v="2023-02-09T00:00:00"/>
    <n v="50"/>
    <s v="6 x 8 / 1 x 24 West"/>
    <n v="800"/>
    <n v="44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2594"/>
    <s v="99223928.075931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190"/>
    <s v=""/>
    <s v="Buy"/>
    <x v="0"/>
    <s v="MONA Market"/>
    <s v=""/>
    <s v="MONA"/>
    <n v="202302"/>
    <x v="1"/>
    <s v="PWR-PHYS"/>
    <d v="2023-02-14T00:00:00"/>
    <d v="2023-02-14T00:00:00"/>
    <d v="2023-02-13T00:00:00"/>
    <n v="50"/>
    <s v="6 x 16 / 7 to 22 West"/>
    <n v="800"/>
    <n v="464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191"/>
    <s v=""/>
    <s v="Buy"/>
    <x v="0"/>
    <s v="MONA Market"/>
    <s v=""/>
    <s v="MONA"/>
    <n v="202302"/>
    <x v="1"/>
    <s v="PWR-PHYS"/>
    <d v="2023-02-14T00:00:00"/>
    <d v="2023-02-14T00:00:00"/>
    <d v="2023-02-13T00:00:00"/>
    <n v="50"/>
    <s v="6 x 8 / 1 x 24 West"/>
    <n v="400"/>
    <n v="232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3336"/>
    <s v=""/>
    <s v="Buy"/>
    <x v="0"/>
    <s v="MIDC Market"/>
    <s v=""/>
    <s v="MIDC"/>
    <n v="202302"/>
    <x v="1"/>
    <s v="PWR-PHYS"/>
    <d v="2023-02-15T00:00:00"/>
    <d v="2023-02-15T00:00:00"/>
    <d v="2023-02-14T00:00:00"/>
    <n v="25"/>
    <s v="6 x 16 / 7 to 22 West"/>
    <n v="400"/>
    <n v="31056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12"/>
    <x v="1"/>
    <x v="9"/>
    <s v="MSCG - LE"/>
    <n v="2283363"/>
    <s v="99216171.06383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92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482"/>
    <s v=""/>
    <s v="Buy"/>
    <x v="0"/>
    <s v="MONA Market"/>
    <s v=""/>
    <s v="MONA"/>
    <n v="202302"/>
    <x v="1"/>
    <s v="PWR-PHYS"/>
    <d v="2023-02-16T00:00:00"/>
    <d v="2023-02-17T00:00:00"/>
    <d v="2023-02-15T00:00:00"/>
    <n v="50"/>
    <s v="6 x 16 / 7 to 22 West"/>
    <n v="1600"/>
    <n v="116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483"/>
    <s v=""/>
    <s v="Buy"/>
    <x v="0"/>
    <s v="MONA Market"/>
    <s v=""/>
    <s v="MONA"/>
    <n v="202302"/>
    <x v="1"/>
    <s v="PWR-PHYS"/>
    <d v="2023-02-16T00:00:00"/>
    <d v="2023-02-17T00:00:00"/>
    <d v="2023-02-15T00:00:00"/>
    <n v="50"/>
    <s v="6 x 8 / 1 x 24 West"/>
    <n v="800"/>
    <n v="58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4172"/>
    <s v="99223089.0802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4173"/>
    <s v="99223094.080219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4799"/>
    <s v="PCI Deal Key 394319"/>
    <s v="Buy"/>
    <x v="0"/>
    <s v="MDGT (PPW) POR/POD"/>
    <s v=""/>
    <s v="MONA"/>
    <n v="202302"/>
    <x v="1"/>
    <s v="PWR-PHYS"/>
    <d v="2023-02-24T00:00:00"/>
    <d v="2023-02-24T00:00:00"/>
    <d v="2023-02-24T00:00:00"/>
    <n v="0"/>
    <s v="Custom"/>
    <n v="60"/>
    <n v="8700"/>
    <n v="14965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105"/>
    <x v="1"/>
    <x v="9"/>
    <s v="MSCG - LE"/>
    <n v="2284887"/>
    <s v="PCI Deal Key 394426"/>
    <s v="Buy"/>
    <x v="0"/>
    <s v="MDGT (PPW) POR/POD"/>
    <s v=""/>
    <s v="MONA"/>
    <n v="202302"/>
    <x v="1"/>
    <s v="PWR-PHYS"/>
    <d v="2023-02-25T00:00:00"/>
    <d v="2023-02-25T00:00:00"/>
    <d v="2023-02-25T00:00:00"/>
    <n v="0"/>
    <s v="Custom"/>
    <n v="40"/>
    <n v="6000"/>
    <n v="14965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105"/>
    <x v="1"/>
    <x v="9"/>
    <s v="MSCG - LE"/>
    <n v="2284967"/>
    <s v=""/>
    <s v="Buy"/>
    <x v="0"/>
    <s v="MONA Market"/>
    <s v=""/>
    <s v="MONA"/>
    <n v="202302"/>
    <x v="1"/>
    <s v="PWR-PHYS"/>
    <d v="2023-02-28T00:00:00"/>
    <d v="2023-02-28T00:00:00"/>
    <d v="2023-02-27T00:00:00"/>
    <n v="75"/>
    <s v="6 x 16 / 7 to 22 West"/>
    <n v="1200"/>
    <n v="9618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MID-C"/>
    <s v="ICE"/>
  </r>
  <r>
    <n v="5505"/>
    <x v="1"/>
    <x v="9"/>
    <s v="NWCORP - LE"/>
    <n v="1337218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4"/>
    <n v="186.32"/>
    <n v="149862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574"/>
    <x v="1"/>
    <x v="9"/>
    <s v="NWCORPT - LE"/>
    <n v="2104747"/>
    <s v="NWE TX Losses (Financial)"/>
    <s v="Buy"/>
    <x v="0"/>
    <s v="GARRISON (NWMT) POR/POD"/>
    <s v=""/>
    <s v="NWMT"/>
    <n v="202301"/>
    <x v="1"/>
    <s v="PWR-PHYS"/>
    <d v="2019-10-01T00:00:00"/>
    <d v="2024-12-31T00:00:00"/>
    <d v="2019-11-26T00:00:00"/>
    <n v="0.13591532771298601"/>
    <s v="Custom"/>
    <n v="572.88"/>
    <n v="7661.81"/>
    <n v="15021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211"/>
    <x v="1"/>
    <s v="PWR-PHYS"/>
    <d v="2019-10-01T00:00:00"/>
    <d v="2024-12-31T00:00:00"/>
    <d v="2019-11-26T00:00:00"/>
    <n v="0.13591532771298601"/>
    <s v="Custom"/>
    <n v="26.880322000000099"/>
    <n v="2044.19"/>
    <n v="1502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8"/>
    <n v="372.64"/>
    <n v="149965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281453"/>
    <s v="99215454.06441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4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1455"/>
    <s v="99215801.064601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2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1459"/>
    <s v="99216085.0647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2597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2598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3492"/>
    <s v="99219814.071213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2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089"/>
    <s v="PCI Deal Key 389090"/>
    <s v="Buy"/>
    <x v="0"/>
    <s v="BPAT.PACW (BPAT) POR/POD"/>
    <s v=""/>
    <s v="BPAT"/>
    <n v="202302"/>
    <x v="1"/>
    <s v="PWR-PHYS"/>
    <d v="2023-02-20T00:00:00"/>
    <d v="2023-02-20T00:00:00"/>
    <d v="2023-02-20T00:00:00"/>
    <n v="0"/>
    <s v="Custom"/>
    <n v="400"/>
    <n v="30000"/>
    <n v="149965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164"/>
    <s v="99222959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6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176"/>
    <s v="99223161.0803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5"/>
    <x v="1"/>
    <x v="9"/>
    <s v="PNM - LE"/>
    <n v="2281917"/>
    <s v=""/>
    <s v="Buy"/>
    <x v="0"/>
    <s v="4C Market"/>
    <s v=""/>
    <s v="4C"/>
    <n v="202302"/>
    <x v="1"/>
    <s v="PWR-PHYS"/>
    <d v="2023-02-06T00:00:00"/>
    <d v="2023-02-06T00:00:00"/>
    <d v="2023-02-03T00:00:00"/>
    <n v="25"/>
    <s v="6 x 16 / 7 to 22 West"/>
    <n v="400"/>
    <n v="176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1924"/>
    <s v=""/>
    <s v="Buy"/>
    <x v="0"/>
    <s v="4C Market"/>
    <s v=""/>
    <s v="4C"/>
    <n v="202302"/>
    <x v="1"/>
    <s v="PWR-PHYS"/>
    <d v="2023-02-06T00:00:00"/>
    <d v="2023-02-06T00:00:00"/>
    <d v="2023-02-03T00:00:00"/>
    <n v="25"/>
    <s v="6 x 16 / 7 to 22 West"/>
    <n v="400"/>
    <n v="168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2175"/>
    <s v=""/>
    <s v="Buy"/>
    <x v="0"/>
    <s v="4C Market"/>
    <s v=""/>
    <s v="4C"/>
    <n v="202302"/>
    <x v="1"/>
    <s v="PWR-PHYS"/>
    <d v="2023-02-08T00:00:00"/>
    <d v="2023-02-08T00:00:00"/>
    <d v="2023-02-07T00:00:00"/>
    <n v="25"/>
    <s v="6 x 16 / 7 to 22 West"/>
    <n v="400"/>
    <n v="192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2326"/>
    <s v="99223470.074957:020823.B"/>
    <s v="Buy"/>
    <x v="0"/>
    <s v="4C Market"/>
    <s v=""/>
    <s v="4C"/>
    <n v="202302"/>
    <x v="1"/>
    <s v="PWR-PHYS-ICE"/>
    <d v="2023-02-09T00:00:00"/>
    <d v="2023-02-09T00:00:00"/>
    <d v="2023-02-08T00:00:00"/>
    <n v="25"/>
    <s v="6 x 16 / 7 to 22 West"/>
    <n v="400"/>
    <n v="2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3192"/>
    <s v=""/>
    <s v="Buy"/>
    <x v="0"/>
    <s v="4C Market"/>
    <s v=""/>
    <s v="4C"/>
    <n v="202302"/>
    <x v="1"/>
    <s v="PWR-PHYS"/>
    <d v="2023-02-14T00:00:00"/>
    <d v="2023-02-14T00:00:00"/>
    <d v="2023-02-13T00:00:00"/>
    <n v="25"/>
    <s v="6 x 16 / 7 to 22 West"/>
    <n v="400"/>
    <n v="220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3194"/>
    <s v="99218182.071349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3359"/>
    <s v=""/>
    <s v="Buy"/>
    <x v="0"/>
    <s v="4C Market"/>
    <s v=""/>
    <s v="4C"/>
    <n v="202302"/>
    <x v="1"/>
    <s v="PWR-PHYS"/>
    <d v="2023-02-15T00:00:00"/>
    <d v="2023-02-15T00:00:00"/>
    <d v="2023-02-14T00:00:00"/>
    <n v="50"/>
    <s v="6 x 16 / 7 to 22 West"/>
    <n v="800"/>
    <n v="440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373"/>
    <s v=""/>
    <s v="Buy"/>
    <x v="0"/>
    <s v="4C Market"/>
    <s v=""/>
    <s v="4C"/>
    <n v="202302"/>
    <x v="1"/>
    <s v="PWR-PHYS"/>
    <d v="2023-02-23T00:00:00"/>
    <d v="2023-02-23T00:00:00"/>
    <d v="2023-02-22T00:00:00"/>
    <n v="25"/>
    <s v="6 x 16 / 7 to 22 West"/>
    <n v="400"/>
    <n v="392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603"/>
    <s v="99221395.071355:022323.B"/>
    <s v="Buy"/>
    <x v="0"/>
    <s v="4C Market"/>
    <s v=""/>
    <s v="4C"/>
    <n v="202302"/>
    <x v="1"/>
    <s v="PWR-PHYS-ICE"/>
    <d v="2023-02-24T00:00:00"/>
    <d v="2023-02-25T00:00:00"/>
    <d v="2023-02-23T00:00:00"/>
    <n v="25"/>
    <s v="6 x 16 / 7 to 22 West"/>
    <n v="800"/>
    <n v="11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604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763"/>
    <s v=""/>
    <s v="Buy"/>
    <x v="0"/>
    <s v="4C Market"/>
    <s v=""/>
    <s v="4C"/>
    <n v="202302"/>
    <x v="1"/>
    <s v="PWR-PHYS"/>
    <d v="2023-02-27T00:00:00"/>
    <d v="2023-02-27T00:00:00"/>
    <d v="2023-02-24T00:00:00"/>
    <n v="25"/>
    <s v="6 x 16 / 7 to 22 West"/>
    <n v="400"/>
    <n v="418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9"/>
    <x v="1"/>
    <x v="9"/>
    <s v="POWEREX - LE"/>
    <n v="2283558"/>
    <s v=""/>
    <s v="Buy"/>
    <x v="0"/>
    <s v="MIDC Market"/>
    <s v=""/>
    <s v="MIDC"/>
    <n v="202302"/>
    <x v="1"/>
    <s v="PWR-PHYS"/>
    <d v="2023-02-16T00:00:00"/>
    <d v="2023-02-16T00:00:00"/>
    <d v="2023-02-15T00:00:00"/>
    <n v="100"/>
    <s v="6 x 16 / 7 to 22 West"/>
    <n v="1600"/>
    <n v="158400"/>
    <n v="14967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3678"/>
    <s v="PCI Deal Key 387686"/>
    <s v="Buy"/>
    <x v="0"/>
    <s v="BPAT.PACW (BPAT) POR/POD"/>
    <s v=""/>
    <s v="BPAT"/>
    <n v="202302"/>
    <x v="1"/>
    <s v="PWR-PHYS"/>
    <d v="2023-02-16T00:00:00"/>
    <d v="2023-02-16T00:00:00"/>
    <d v="2023-02-16T00:00:00"/>
    <n v="0"/>
    <s v="Custom"/>
    <n v="150"/>
    <n v="225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3680"/>
    <s v="PCI Deal Key 387696"/>
    <s v="Buy"/>
    <x v="0"/>
    <s v="MDWP (LDWP) POR/POD"/>
    <s v=""/>
    <s v="LDWP"/>
    <n v="202302"/>
    <x v="1"/>
    <s v="PWR-PHYS"/>
    <d v="2023-02-16T00:00:00"/>
    <d v="2023-02-16T00:00:00"/>
    <d v="2023-02-16T00:00:00"/>
    <n v="0"/>
    <s v="Custom"/>
    <n v="400"/>
    <n v="60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4505"/>
    <s v="PCI Deal Key 391402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2300"/>
    <n v="414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4506"/>
    <s v="PCI Deal Key 391436"/>
    <s v="Buy"/>
    <x v="0"/>
    <s v="MDWP (LDWP) POR/POD"/>
    <s v=""/>
    <s v="LDWP"/>
    <n v="202302"/>
    <x v="1"/>
    <s v="PWR-PHYS"/>
    <d v="2023-02-22T00:00:00"/>
    <d v="2023-02-22T00:00:00"/>
    <d v="2023-02-22T00:00:00"/>
    <n v="0"/>
    <s v="Custom"/>
    <n v="1050"/>
    <n v="189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4998"/>
    <s v="PCI Deal Key 395500"/>
    <s v="Buy"/>
    <x v="0"/>
    <s v="BPAT.PACW (BPAT) POR/POD"/>
    <s v=""/>
    <s v="BPAT"/>
    <n v="202302"/>
    <x v="1"/>
    <s v="PWR-PHYS"/>
    <d v="2023-02-27T00:00:00"/>
    <d v="2023-02-27T00:00:00"/>
    <d v="2023-02-27T00:00:00"/>
    <n v="0"/>
    <s v="Custom"/>
    <n v="950"/>
    <n v="16625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5076"/>
    <s v="PCI Deal Key 397413"/>
    <s v="Buy"/>
    <x v="0"/>
    <s v="BPAT.PACW (BPAT) POR/POD"/>
    <s v=""/>
    <s v="BPAT"/>
    <n v="202302"/>
    <x v="1"/>
    <s v="PWR-PHYS"/>
    <d v="2023-02-28T00:00:00"/>
    <d v="2023-02-28T00:00:00"/>
    <d v="2023-02-28T00:00:00"/>
    <n v="0"/>
    <s v="Custom"/>
    <n v="150"/>
    <n v="2625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2"/>
    <x v="1"/>
    <s v="PWR-PHYS"/>
    <d v="2014-08-01T00:00:00"/>
    <d v="2024-12-31T00:00:00"/>
    <d v="2014-09-16T00:00:00"/>
    <n v="0.60507686501694402"/>
    <s v="Custom"/>
    <n v="370.84320000000002"/>
    <n v="4969.72"/>
    <n v="150160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2"/>
    <x v="1"/>
    <s v="PWR-PHYS-RSE"/>
    <d v="2019-05-01T00:00:00"/>
    <d v="2025-12-31T00:00:00"/>
    <d v="2019-09-19T00:00:00"/>
    <n v="0"/>
    <s v="ATC West"/>
    <n v="85"/>
    <n v="5882.85"/>
    <n v="1499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282172"/>
    <s v="99220236.072911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200"/>
    <n v="98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3127"/>
    <s v="PCI Deal Key 383245"/>
    <s v="Buy"/>
    <x v="0"/>
    <s v="DJ (LAPT) POR/POD"/>
    <s v=""/>
    <s v="LAPT"/>
    <n v="202302"/>
    <x v="1"/>
    <s v="PWR-PHYS"/>
    <d v="2023-02-12T00:00:00"/>
    <d v="2023-02-12T00:00:00"/>
    <d v="2023-02-12T00:00:00"/>
    <n v="0"/>
    <s v="Custom"/>
    <n v="150"/>
    <n v="9750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3484"/>
    <s v="99217032.065233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400"/>
    <n v="28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3485"/>
    <s v="99217042.065235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400"/>
    <n v="28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4394"/>
    <s v="99225482.075222:022223.B"/>
    <s v="Buy"/>
    <x v="0"/>
    <s v="PV Market"/>
    <s v=""/>
    <s v="PV"/>
    <n v="202302"/>
    <x v="1"/>
    <s v="PWR-PHYS-ICE"/>
    <d v="2023-02-23T00:00:00"/>
    <d v="2023-02-23T00:00:00"/>
    <d v="2023-02-22T00:00:00"/>
    <n v="50"/>
    <s v="6 x 8 / 1 x 24 West"/>
    <n v="400"/>
    <n v="32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4749"/>
    <s v="PCI Deal Key 394040"/>
    <s v="Buy"/>
    <x v="0"/>
    <s v="DJ (BEPW) POR/POD"/>
    <s v=""/>
    <s v="BEPW"/>
    <n v="202302"/>
    <x v="1"/>
    <s v="PWR-PHYS"/>
    <d v="2023-02-24T00:00:00"/>
    <d v="2023-02-24T00:00:00"/>
    <d v="2023-02-24T00:00:00"/>
    <n v="0"/>
    <s v="Custom"/>
    <n v="225"/>
    <n v="16875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4750"/>
    <s v="PCI Deal Key 394042"/>
    <s v="Buy"/>
    <x v="0"/>
    <s v="DJ (LAPT) POR/POD"/>
    <s v=""/>
    <s v="LAPT"/>
    <n v="202302"/>
    <x v="1"/>
    <s v="PWR-PHYS"/>
    <d v="2023-02-24T00:00:00"/>
    <d v="2023-02-24T00:00:00"/>
    <d v="2023-02-24T00:00:00"/>
    <n v="0"/>
    <s v="Custom"/>
    <n v="775"/>
    <n v="58125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2"/>
    <x v="1"/>
    <s v="PWR-PHYS"/>
    <d v="2022-08-01T00:00:00"/>
    <d v="2027-12-31T00:00:00"/>
    <d v="2022-12-21T00:00:00"/>
    <n v="5.8993221087647596E-2"/>
    <s v="Custom"/>
    <n v="667.00031999999999"/>
    <n v="19901.240000000002"/>
    <n v="15010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2"/>
    <x v="1"/>
    <s v="PWR-PHYS"/>
    <d v="2022-08-01T00:00:00"/>
    <d v="2027-12-31T00:00:00"/>
    <d v="2022-12-21T00:00:00"/>
    <n v="5.8993221087647596E-2"/>
    <s v="Custom"/>
    <n v="0"/>
    <n v="-0.01"/>
    <n v="15010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9"/>
    <n v="419.22"/>
    <n v="149948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282057"/>
    <s v="99221195.071139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2059"/>
    <s v="99221740.071535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8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2063"/>
    <s v="99224951.074831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92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093"/>
    <s v="PCI Deal Key 383175"/>
    <s v="Buy"/>
    <x v="0"/>
    <s v="BPAT.PACW (BPAT) POR/POD"/>
    <s v=""/>
    <s v="BPAT"/>
    <n v="202302"/>
    <x v="1"/>
    <s v="PWR-PHYS"/>
    <d v="2023-02-11T00:00:00"/>
    <d v="2023-02-11T00:00:00"/>
    <d v="2023-02-11T00:00:00"/>
    <n v="0"/>
    <s v="Custom"/>
    <n v="150"/>
    <n v="112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120"/>
    <s v="PCI Deal Key 383211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250"/>
    <n v="187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01"/>
    <s v="99220143.0714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400"/>
    <n v="32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02"/>
    <s v="99220231.071522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59"/>
    <s v="PCI Deal Key 386773"/>
    <s v="Buy"/>
    <x v="0"/>
    <s v="BPAT.PSEI (BPAT) POR/POD"/>
    <s v=""/>
    <s v="BPAT"/>
    <n v="202302"/>
    <x v="1"/>
    <s v="PWR-PHYS"/>
    <d v="2023-02-15T00:00:00"/>
    <d v="2023-02-15T00:00:00"/>
    <d v="2023-02-15T00:00:00"/>
    <n v="0"/>
    <s v="Custom"/>
    <n v="775"/>
    <n v="583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630"/>
    <s v="PCI Deal Key 386883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200"/>
    <n v="1400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922"/>
    <s v="PCI Deal Key 388859"/>
    <s v="Buy"/>
    <x v="0"/>
    <s v="BPAT.PSEI (BPAT) POR/POD"/>
    <s v=""/>
    <s v="BPAT"/>
    <n v="202302"/>
    <x v="1"/>
    <s v="PWR-PHYS"/>
    <d v="2023-02-17T00:00:00"/>
    <d v="2023-02-17T00:00:00"/>
    <d v="2023-02-17T00:00:00"/>
    <n v="0"/>
    <s v="Custom"/>
    <n v="225"/>
    <n v="14625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161"/>
    <s v="99222697.075944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2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165"/>
    <s v="99222955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4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348"/>
    <s v="99215338.062845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399"/>
    <n v="72933.210000000006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4405"/>
    <s v=""/>
    <s v="Buy"/>
    <x v="0"/>
    <s v="MIDC Market"/>
    <s v=""/>
    <s v="MIDC"/>
    <n v="202302"/>
    <x v="1"/>
    <s v="PWR-PHYS"/>
    <d v="2023-02-23T00:00:00"/>
    <d v="2023-02-23T00:00:00"/>
    <d v="2023-02-22T00:00:00"/>
    <n v="16.6666666666667"/>
    <s v="Custom"/>
    <n v="400"/>
    <n v="100000"/>
    <n v="149948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72"/>
    <s v=""/>
    <s v="Buy"/>
    <x v="0"/>
    <s v="MIDC Market"/>
    <s v=""/>
    <s v="MIDC"/>
    <n v="202302"/>
    <x v="1"/>
    <s v="PWR-PHYS"/>
    <d v="2023-02-27T00:00:00"/>
    <d v="2023-02-27T00:00:00"/>
    <d v="2023-02-24T00:00:00"/>
    <n v="100"/>
    <s v="6 x 16 / 7 to 22 West"/>
    <n v="1600"/>
    <n v="193264"/>
    <n v="149948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4778"/>
    <s v="99223634.075151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79"/>
    <s v="99223637.075152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80"/>
    <s v="99223640.075154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849"/>
    <s v="PCI Deal Key 394372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215"/>
    <n v="37625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918"/>
    <s v="PCI Deal Key 394442"/>
    <s v="Buy"/>
    <x v="0"/>
    <s v="BPAT.PSEI (BPAT) POR/POD"/>
    <s v=""/>
    <s v="BPAT"/>
    <n v="202302"/>
    <x v="1"/>
    <s v="PWR-PHYS"/>
    <d v="2023-02-26T00:00:00"/>
    <d v="2023-02-26T00:00:00"/>
    <d v="2023-02-26T00:00:00"/>
    <n v="0"/>
    <s v="Custom"/>
    <n v="600"/>
    <n v="7800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281685"/>
    <s v="99218511.065717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4000"/>
    <n v="14966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ACE"/>
    <s v="East"/>
    <s v="NV"/>
    <s v="Rainbow Energy Marketing Corporation"/>
    <s v="REMC WSPP"/>
    <s v="WSPP"/>
    <s v="F"/>
    <s v="Volume 12"/>
    <s v=""/>
    <s v="Meritt-Johnson"/>
    <s v=""/>
    <s v=""/>
  </r>
  <r>
    <n v="5505"/>
    <x v="1"/>
    <x v="9"/>
    <s v="SCL - LE"/>
    <n v="1337234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3"/>
    <n v="139.74"/>
    <n v="149863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282541"/>
    <s v="PCI Deal Key 382015"/>
    <s v="Buy"/>
    <x v="0"/>
    <s v="Boundary (BPAT) POR/POD"/>
    <s v=""/>
    <s v="BPAT"/>
    <n v="202302"/>
    <x v="1"/>
    <s v="PWR-PHYS"/>
    <d v="2023-02-09T00:00:00"/>
    <d v="2023-02-09T00:00:00"/>
    <d v="2023-02-09T00:00:00"/>
    <n v="0"/>
    <s v="Custom"/>
    <n v="150"/>
    <n v="105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3839"/>
    <s v="PCI Deal Key 388733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00"/>
    <n v="85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263"/>
    <s v="PCI Deal Key 390140"/>
    <s v="Buy"/>
    <x v="0"/>
    <s v="BPAT.PACW (BPAT) POR/POD"/>
    <s v=""/>
    <s v="BPAT"/>
    <n v="202302"/>
    <x v="1"/>
    <s v="PWR-PHYS"/>
    <d v="2023-02-21T00:00:00"/>
    <d v="2023-02-21T00:00:00"/>
    <d v="2023-02-21T00:00:00"/>
    <n v="0"/>
    <s v="Custom"/>
    <n v="100"/>
    <n v="7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742"/>
    <s v="PCI Deal Key 392944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0"/>
    <n v="100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847"/>
    <s v="PCI Deal Key 394371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325"/>
    <n v="56875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919"/>
    <s v="PCI Deal Key 394440"/>
    <s v="Buy"/>
    <x v="0"/>
    <s v="Boundary (BPAT) POR/POD"/>
    <s v=""/>
    <s v="BPAT"/>
    <n v="202302"/>
    <x v="1"/>
    <s v="PWR-PHYS"/>
    <d v="2023-02-26T00:00:00"/>
    <d v="2023-02-26T00:00:00"/>
    <d v="2023-02-26T00:00:00"/>
    <n v="14.285714285714299"/>
    <s v="Custom"/>
    <n v="400"/>
    <n v="60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2"/>
    <x v="1"/>
    <s v="PWR-PHYS"/>
    <d v="2023-01-01T00:00:00"/>
    <d v="2023-03-31T00:00:00"/>
    <d v="2022-07-06T00:00:00"/>
    <n v="25"/>
    <s v="6 x 16 / 7 to 22 West"/>
    <n v="9600"/>
    <n v="796800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2"/>
    <x v="1"/>
    <s v="PWR-PHYS"/>
    <d v="2023-01-01T00:00:00"/>
    <d v="2023-03-31T00:00:00"/>
    <d v="2022-11-18T00:00:00"/>
    <n v="25"/>
    <s v="6 x 8 / 1 x 24 West"/>
    <n v="7200"/>
    <n v="461624.88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2"/>
    <x v="1"/>
    <s v="PWR-PHYS"/>
    <d v="2023-01-01T00:00:00"/>
    <d v="2023-03-31T00:00:00"/>
    <d v="2022-11-29T00:00:00"/>
    <n v="25"/>
    <s v="6 x 8 / 1 x 24 West"/>
    <n v="7200"/>
    <n v="463365.81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81460"/>
    <s v="99216109.06471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465"/>
    <s v="99216770.06510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468"/>
    <s v=""/>
    <s v="Buy"/>
    <x v="0"/>
    <s v="PV Market"/>
    <s v=""/>
    <s v="PV"/>
    <n v="202302"/>
    <x v="1"/>
    <s v="PWR-PHYS"/>
    <d v="2023-02-02T00:00:00"/>
    <d v="2023-02-28T00:00:00"/>
    <d v="2023-01-31T00:00:00"/>
    <n v="25"/>
    <s v="6 x 16 / 7 to 22 West"/>
    <n v="9191"/>
    <n v="661752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469"/>
    <s v="99217245.06540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1473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1484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497"/>
    <s v=""/>
    <s v="Buy"/>
    <x v="0"/>
    <s v="PV Market"/>
    <s v=""/>
    <s v="PV"/>
    <n v="202302"/>
    <x v="1"/>
    <s v="PWR-PHYS"/>
    <d v="2023-02-02T00:00:00"/>
    <d v="2023-02-28T00:00:00"/>
    <d v="2023-01-31T00:00:00"/>
    <n v="50"/>
    <s v="6 x 16 / 7 to 22 West"/>
    <n v="18384"/>
    <n v="1323648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5"/>
    <s v="99223293.072820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6"/>
    <s v="99223312.072823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7"/>
    <s v="99223327.072824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809"/>
    <s v="99214917.063119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400"/>
    <n v="188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817"/>
    <s v=""/>
    <s v="Buy"/>
    <x v="0"/>
    <s v="PV Market"/>
    <s v=""/>
    <s v="PV"/>
    <n v="202302"/>
    <x v="1"/>
    <s v="PWR-PHYS"/>
    <d v="2023-02-06T00:00:00"/>
    <d v="2023-02-28T00:00:00"/>
    <d v="2023-02-02T00:00:00"/>
    <n v="25"/>
    <s v="6 x 16 / 7 to 22 West"/>
    <n v="7992"/>
    <n v="427572"/>
    <n v="149938"/>
    <s v="Internal"/>
    <s v="Short-Term Firm Wholesale Purcha"/>
    <s v="11_PWR_Actuals_Event"/>
    <s v="NSS-TRANS_TERM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061"/>
    <s v=""/>
    <s v="Buy"/>
    <x v="0"/>
    <s v="GON.PAV (PPW) POR/POD"/>
    <s v=""/>
    <s v="Gonder"/>
    <n v="202302"/>
    <x v="1"/>
    <s v="PWR-PHYS"/>
    <d v="2023-02-07T00:00:00"/>
    <d v="2023-02-07T00:00:00"/>
    <d v="2023-02-06T00:00:00"/>
    <n v="3.6666666666666696"/>
    <s v="Custom"/>
    <n v="88"/>
    <n v="4752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305"/>
    <s v="99217528.065538:020823.B"/>
    <s v="Buy"/>
    <x v="0"/>
    <s v="4C Market"/>
    <s v=""/>
    <s v="4C"/>
    <n v="202302"/>
    <x v="1"/>
    <s v="PWR-PHYS-ICE"/>
    <d v="2023-02-09T00:00:00"/>
    <d v="2023-02-09T00:00:00"/>
    <d v="2023-02-08T00:00:00"/>
    <n v="25"/>
    <s v="6 x 16 / 7 to 22 West"/>
    <n v="400"/>
    <n v="192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2327"/>
    <s v=""/>
    <s v="Buy"/>
    <x v="0"/>
    <s v="REDB (PPW) POR/POD"/>
    <s v=""/>
    <s v="NUB"/>
    <n v="202302"/>
    <x v="1"/>
    <s v="PWR-PHYS"/>
    <d v="2023-02-09T00:00:00"/>
    <d v="2023-02-09T00:00:00"/>
    <d v="2023-02-08T00:00:00"/>
    <n v="10.0833333333333"/>
    <s v="Custom"/>
    <n v="242"/>
    <n v="1573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6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1600"/>
    <n v="80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71"/>
    <s v=""/>
    <s v="Buy"/>
    <x v="0"/>
    <s v="4C Market"/>
    <s v=""/>
    <s v="4C"/>
    <n v="202302"/>
    <x v="1"/>
    <s v="PWR-PHYS-ICE"/>
    <d v="2023-02-10T00:00:00"/>
    <d v="2023-02-11T00:00:00"/>
    <d v="2023-02-09T00:00:00"/>
    <n v="25"/>
    <s v="6 x 8 / 1 x 24 West"/>
    <n v="400"/>
    <n v="2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9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1600"/>
    <n v="72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2591"/>
    <s v="99223787.075549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800"/>
    <n v="484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2978"/>
    <s v=""/>
    <s v="Buy"/>
    <x v="0"/>
    <s v="PV Market"/>
    <s v=""/>
    <s v="PV"/>
    <n v="202302"/>
    <x v="1"/>
    <s v="PWR-PHYS"/>
    <d v="2023-02-12T00:00:00"/>
    <d v="2023-02-13T00:00:00"/>
    <d v="2023-02-10T00:00:00"/>
    <n v="50"/>
    <s v="6 x 8 / 1 x 24 West"/>
    <n v="1600"/>
    <n v="62064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3370"/>
    <s v="99217639.064809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8 / 1 x 24 West"/>
    <n v="200"/>
    <n v="116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376"/>
    <s v=""/>
    <s v="Buy"/>
    <x v="0"/>
    <s v="MEAD Market"/>
    <s v=""/>
    <s v="MEAD"/>
    <n v="202302"/>
    <x v="1"/>
    <s v="PWR-PHYS"/>
    <d v="2023-02-15T00:00:00"/>
    <d v="2023-02-15T00:00:00"/>
    <d v="2023-02-14T00:00:00"/>
    <n v="7.2083333333333295"/>
    <s v="Custom"/>
    <n v="173"/>
    <n v="11764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377"/>
    <s v="99222401.073610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14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3387"/>
    <s v=""/>
    <s v="Buy"/>
    <x v="0"/>
    <s v="MONA Market"/>
    <s v=""/>
    <s v="MONA"/>
    <n v="202302"/>
    <x v="1"/>
    <s v="PWR-PHYS-ICE"/>
    <d v="2023-02-15T00:00:00"/>
    <d v="2023-02-15T00:00:00"/>
    <d v="2023-02-14T00:00:00"/>
    <n v="25"/>
    <s v="6 x 16 / 7 to 22 West"/>
    <n v="400"/>
    <n v="3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283388"/>
    <s v=""/>
    <s v="Buy"/>
    <x v="0"/>
    <s v="COB Market"/>
    <s v=""/>
    <s v="COB"/>
    <n v="202302"/>
    <x v="1"/>
    <s v="PWR-PHYS"/>
    <d v="2023-02-15T00:00:00"/>
    <d v="2023-02-15T00:00:00"/>
    <d v="2023-02-14T00:00:00"/>
    <n v="25"/>
    <s v="6 x 16 / 7 to 22 West"/>
    <n v="400"/>
    <n v="336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503"/>
    <s v="99220236.071524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504"/>
    <s v="99220244.071526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3511"/>
    <s v=""/>
    <s v="Buy"/>
    <x v="0"/>
    <s v="4C Market"/>
    <s v=""/>
    <s v="4C"/>
    <n v="202302"/>
    <x v="1"/>
    <s v="PWR-PHYS"/>
    <d v="2023-02-16T00:00:00"/>
    <d v="2023-02-17T00:00:00"/>
    <d v="2023-02-15T00:00:00"/>
    <n v="50"/>
    <s v="6 x 16 / 7 to 22 West"/>
    <n v="1600"/>
    <n v="132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111"/>
    <s v="PCI Deal Key 389149"/>
    <s v="Buy"/>
    <x v="0"/>
    <s v="BPAT.PACW (BPAT) POR/POD"/>
    <s v=""/>
    <s v="BPAT"/>
    <n v="202302"/>
    <x v="1"/>
    <s v="PWR-PHYS"/>
    <d v="2023-02-20T00:00:00"/>
    <d v="2023-02-20T00:00:00"/>
    <d v="2023-02-20T00:00:00"/>
    <n v="0"/>
    <s v="Custom"/>
    <n v="100"/>
    <n v="3000"/>
    <n v="149938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157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400"/>
    <n v="26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163"/>
    <s v="99222951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2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193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400"/>
    <n v="26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385"/>
    <s v="99222837.072436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8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395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396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596"/>
    <s v=""/>
    <s v="Buy"/>
    <x v="0"/>
    <s v="4C Market"/>
    <s v=""/>
    <s v="4C"/>
    <n v="202302"/>
    <x v="1"/>
    <s v="PWR-PHYS"/>
    <d v="2023-02-24T00:00:00"/>
    <d v="2023-02-25T00:00:00"/>
    <d v="2023-02-23T00:00:00"/>
    <n v="50"/>
    <s v="6 x 16 / 7 to 22 West"/>
    <n v="1498"/>
    <n v="26215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606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4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608"/>
    <s v="99223695.07361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609"/>
    <s v="99223715.07362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4975"/>
    <s v=""/>
    <s v="Buy"/>
    <x v="0"/>
    <s v="MEAD Market"/>
    <s v=""/>
    <s v="MEAD"/>
    <n v="202302"/>
    <x v="1"/>
    <s v="PWR-PHYS"/>
    <d v="2023-02-28T00:00:00"/>
    <d v="2023-02-28T00:00:00"/>
    <d v="2023-02-27T00:00:00"/>
    <n v="50"/>
    <s v="Super Peak West (13 - 20)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83929"/>
    <s v="PCI Deal Key 388872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50"/>
    <n v="2000"/>
    <n v="14979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84052"/>
    <s v="PCI Deal Key 389005"/>
    <s v="Buy"/>
    <x v="0"/>
    <s v="BPAT.PACW (BPAT) POR/POD"/>
    <s v=""/>
    <s v="BPAT"/>
    <n v="202302"/>
    <x v="1"/>
    <s v="PWR-PHYS"/>
    <d v="2023-02-19T00:00:00"/>
    <d v="2023-02-19T00:00:00"/>
    <d v="2023-02-19T00:00:00"/>
    <n v="0"/>
    <s v="Custom"/>
    <n v="75"/>
    <n v="1875"/>
    <n v="14979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82312"/>
    <s v="99220697.072238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13"/>
    <s v="99220739.07225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23"/>
    <s v="99222934.074401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80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25"/>
    <s v="99223030.074440:020823.B"/>
    <s v="Buy"/>
    <x v="0"/>
    <s v="MEAD Market"/>
    <s v=""/>
    <s v="MEAD"/>
    <n v="202302"/>
    <x v="1"/>
    <s v="PWR-PHYS-ICE"/>
    <d v="2023-02-09T00:00:00"/>
    <d v="2023-02-09T00:00:00"/>
    <d v="2023-02-08T00:00:00"/>
    <n v="25"/>
    <s v="6 x 16 / 7 to 22 West"/>
    <n v="400"/>
    <n v="190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3"/>
    <s v="99220061.071143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9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8"/>
    <s v="99221774.07244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8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9"/>
    <s v="99221816.07250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92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68"/>
    <s v="99216956.0644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204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71"/>
    <s v="99217656.064815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8 / 1 x 24 West"/>
    <n v="200"/>
    <n v="11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72"/>
    <s v="99217664.064820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16 / 7 to 22 West"/>
    <n v="400"/>
    <n v="20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625"/>
    <s v="PCI Deal Key 386832"/>
    <s v="Buy"/>
    <x v="0"/>
    <s v="PNPKWALC230 (CRCM) POR/POD"/>
    <s v=""/>
    <s v="CRCM"/>
    <n v="202302"/>
    <x v="1"/>
    <s v="PWR-PHYS"/>
    <d v="2023-02-15T00:00:00"/>
    <d v="2023-02-15T00:00:00"/>
    <d v="2023-02-15T00:00:00"/>
    <n v="0"/>
    <s v="Custom"/>
    <n v="250"/>
    <n v="20500"/>
    <n v="14964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78"/>
    <s v="99223333.080453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79"/>
    <s v="99223349.080500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80"/>
    <s v="99223364.080504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382"/>
    <s v=""/>
    <s v="Buy"/>
    <x v="0"/>
    <s v="PV Market"/>
    <s v=""/>
    <s v="PV"/>
    <n v="202302"/>
    <x v="1"/>
    <s v="PWR-PHYS"/>
    <d v="2023-02-23T00:00:00"/>
    <d v="2023-02-23T00:00:00"/>
    <d v="2023-02-22T00:00:00"/>
    <n v="200"/>
    <s v="6 x 8 / 1 x 24 West"/>
    <n v="1600"/>
    <n v="128000"/>
    <n v="149642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602"/>
    <s v=""/>
    <s v="Buy"/>
    <x v="0"/>
    <s v="PV Market"/>
    <s v=""/>
    <s v="PV"/>
    <n v="202302"/>
    <x v="1"/>
    <s v="PWR-PHYS"/>
    <d v="2023-02-24T00:00:00"/>
    <d v="2023-02-25T00:00:00"/>
    <d v="2023-02-23T00:00:00"/>
    <n v="100"/>
    <s v="6 x 8 / 1 x 24 West"/>
    <n v="1600"/>
    <n v="216000"/>
    <n v="149642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884"/>
    <s v="PCI Deal Key 394420"/>
    <s v="Buy"/>
    <x v="0"/>
    <s v="PNPKWALC230 (CRCM) POR/POD"/>
    <s v=""/>
    <s v="CRCM"/>
    <n v="202302"/>
    <x v="1"/>
    <s v="PWR-PHYS"/>
    <d v="2023-02-25T00:00:00"/>
    <d v="2023-02-25T00:00:00"/>
    <d v="2023-02-25T00:00:00"/>
    <n v="0"/>
    <s v="Custom"/>
    <n v="75"/>
    <n v="11775"/>
    <n v="14964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505"/>
    <x v="1"/>
    <x v="9"/>
    <s v="TACOPWR - LE"/>
    <n v="1337247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2"/>
    <n v="93.16"/>
    <n v="149734"/>
    <s v="Internal"/>
    <s v="Short-Term Firm Wholesale Purcha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109"/>
    <x v="1"/>
    <x v="9"/>
    <s v="TACOPWR - LE"/>
    <n v="2283632"/>
    <s v="PCI Deal Key 386885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300"/>
    <n v="30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3677"/>
    <s v="PCI Deal Key 387687"/>
    <s v="Buy"/>
    <x v="0"/>
    <s v="BPAT.PACW (BPAT) POR/POD"/>
    <s v=""/>
    <s v="BPAT"/>
    <n v="202302"/>
    <x v="1"/>
    <s v="PWR-PHYS"/>
    <d v="2023-02-16T00:00:00"/>
    <d v="2023-02-16T00:00:00"/>
    <d v="2023-02-16T00:00:00"/>
    <n v="0"/>
    <s v="Custom"/>
    <n v="200"/>
    <n v="25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3838"/>
    <s v="PCI Deal Key 388734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50"/>
    <n v="1275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4848"/>
    <s v="PCI Deal Key 394370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"/>
    <n v="95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4921"/>
    <s v="PCI Deal Key 394451"/>
    <s v="Buy"/>
    <x v="0"/>
    <s v="BPAT.TPU (BPAT) POR/POD"/>
    <s v=""/>
    <s v="BPAT"/>
    <n v="202302"/>
    <x v="1"/>
    <s v="PWR-PHYS"/>
    <d v="2023-02-26T00:00:00"/>
    <d v="2023-02-26T00:00:00"/>
    <d v="2023-02-26T00:00:00"/>
    <n v="0"/>
    <s v="Custom"/>
    <n v="100"/>
    <n v="15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281466"/>
    <s v="99216776.0651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68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1801"/>
    <s v=""/>
    <s v="Buy"/>
    <x v="0"/>
    <s v="BPAT.PACW (PPW) POR/POD"/>
    <s v=""/>
    <s v="W MAIN"/>
    <n v="202302"/>
    <x v="1"/>
    <s v="PWR-PHYS"/>
    <d v="2023-02-03T00:00:00"/>
    <d v="2023-02-04T00:00:00"/>
    <d v="2023-02-02T00:00:00"/>
    <n v="70"/>
    <s v="6 x 16 / 7 to 22 West"/>
    <n v="2240"/>
    <n v="112918.39999999999"/>
    <n v="149968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82058"/>
    <s v="99221733.071533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8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095"/>
    <s v="PCI Deal Key 383184"/>
    <s v="Buy"/>
    <x v="0"/>
    <s v="BPAT.PACW (BPAT) POR/POD"/>
    <s v=""/>
    <s v="BPAT"/>
    <n v="202302"/>
    <x v="1"/>
    <s v="PWR-PHYS"/>
    <d v="2023-02-11T00:00:00"/>
    <d v="2023-02-11T00:00:00"/>
    <d v="2023-02-11T00:00:00"/>
    <n v="0"/>
    <s v="Custom"/>
    <n v="75"/>
    <n v="4875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19"/>
    <s v="PCI Deal Key 383208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300"/>
    <n v="22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26"/>
    <s v="PCI Deal Key 383230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100"/>
    <n v="7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74"/>
    <s v="PCI Deal Key 384047"/>
    <s v="Buy"/>
    <x v="0"/>
    <s v="BPAT.PACW (BPAT) POR/POD"/>
    <s v=""/>
    <s v="BPAT"/>
    <n v="202302"/>
    <x v="1"/>
    <s v="PWR-PHYS"/>
    <d v="2023-02-13T00:00:00"/>
    <d v="2023-02-13T00:00:00"/>
    <d v="2023-02-13T00:00:00"/>
    <n v="0"/>
    <s v="Custom"/>
    <n v="275"/>
    <n v="198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305"/>
    <s v="PCI Deal Key 384252"/>
    <s v="Buy"/>
    <x v="0"/>
    <s v="BPAT.PACW (BPAT) POR/POD"/>
    <s v=""/>
    <s v="BPAT"/>
    <n v="202302"/>
    <x v="1"/>
    <s v="PWR-PHYS"/>
    <d v="2023-02-13T00:00:00"/>
    <d v="2023-02-13T00:00:00"/>
    <d v="2023-02-13T00:00:00"/>
    <n v="0"/>
    <s v="Custom"/>
    <n v="200"/>
    <n v="152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386"/>
    <s v="99222775.074028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32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493"/>
    <s v="99219822.071215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497"/>
    <s v="99220001.071338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72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500"/>
    <s v="99220028.071352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631"/>
    <s v="PCI Deal Key 386884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25"/>
    <n v="20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014"/>
    <s v="PCI Deal Key 388959"/>
    <s v="Buy"/>
    <x v="0"/>
    <s v="BPAT.PACW (BPAT) POR/POD"/>
    <s v=""/>
    <s v="BPAT"/>
    <n v="202302"/>
    <x v="1"/>
    <s v="PWR-PHYS"/>
    <d v="2023-02-19T00:00:00"/>
    <d v="2023-02-19T00:00:00"/>
    <d v="2023-02-19T00:00:00"/>
    <n v="0"/>
    <s v="Custom"/>
    <n v="50"/>
    <n v="175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84162"/>
    <s v=""/>
    <s v="Buy"/>
    <x v="0"/>
    <s v="MONA Market"/>
    <s v=""/>
    <s v="MONA"/>
    <n v="202302"/>
    <x v="1"/>
    <s v="PWR-PHYS-ICE"/>
    <d v="2023-02-22T00:00:00"/>
    <d v="2023-02-22T00:00:00"/>
    <d v="2023-02-21T00:00:00"/>
    <n v="25"/>
    <s v="6 x 8 / 1 x 24 West"/>
    <n v="181"/>
    <n v="11765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68"/>
    <s v="99223004.080144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69"/>
    <s v="99223021.080153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71"/>
    <s v="99223062.080202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84386"/>
    <s v="99217116.064120:022223.B"/>
    <s v="Buy"/>
    <x v="0"/>
    <s v="MONA Market"/>
    <s v=""/>
    <s v="MONA"/>
    <n v="202302"/>
    <x v="1"/>
    <s v="PWR-PHYS-ICE"/>
    <d v="2023-02-23T00:00:00"/>
    <d v="2023-02-23T00:00:00"/>
    <d v="2023-02-22T00:00:00"/>
    <n v="25"/>
    <s v="6 x 16 / 7 to 22 West"/>
    <n v="400"/>
    <n v="4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747"/>
    <s v="PCI Deal Key 394034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100"/>
    <n v="27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752"/>
    <s v="PCI Deal Key 394057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"/>
    <n v="1375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1452"/>
    <s v="99215325.06432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0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54"/>
    <s v="99215628.06451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8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1"/>
    <s v="99216177.064733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3"/>
    <s v="99216392.06483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4"/>
    <s v="99216762.065103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9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350"/>
    <s v=""/>
    <s v="Buy"/>
    <x v="0"/>
    <s v="MIDC Market"/>
    <s v=""/>
    <s v="MIDC"/>
    <n v="202302"/>
    <x v="1"/>
    <s v="PWR-PHYS"/>
    <d v="2023-02-23T00:00:00"/>
    <d v="2023-02-23T00:00:00"/>
    <d v="2023-02-22T00:00:00"/>
    <n v="100"/>
    <s v="6 x 16 / 7 to 22 West"/>
    <n v="1600"/>
    <n v="294064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4351"/>
    <s v=""/>
    <s v="Buy"/>
    <x v="0"/>
    <s v="MIDC Market"/>
    <s v=""/>
    <s v="MIDC"/>
    <n v="202302"/>
    <x v="1"/>
    <s v="PWR-PHYS"/>
    <d v="2023-02-23T00:00:00"/>
    <d v="2023-02-23T00:00:00"/>
    <d v="2023-02-22T00:00:00"/>
    <n v="100"/>
    <s v="6 x 16 / 7 to 22 West"/>
    <n v="1600"/>
    <n v="294064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4418"/>
    <s v="PCI Deal Key 391263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2100"/>
    <n v="4095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537"/>
    <s v="PCI Deal Key 391475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400"/>
    <n v="760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743"/>
    <s v="PCI Deal Key 392946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645"/>
    <n v="160125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84751"/>
    <s v="PCI Deal Key 394044"/>
    <s v="Buy"/>
    <x v="0"/>
    <s v="MDWP (PPW) POR/POD"/>
    <s v=""/>
    <s v="MONA"/>
    <n v="202302"/>
    <x v="1"/>
    <s v="PWR-PHYS"/>
    <d v="2023-02-24T00:00:00"/>
    <d v="2023-02-24T00:00:00"/>
    <d v="2023-02-24T00:00:00"/>
    <n v="0"/>
    <s v="Custom"/>
    <n v="480"/>
    <n v="1230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1674"/>
    <s v="99215030.06362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0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805"/>
    <s v="99214269.062808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913"/>
    <s v="99216809.064142:020323.B"/>
    <s v="Buy"/>
    <x v="0"/>
    <s v="PV Market"/>
    <s v=""/>
    <s v="PV"/>
    <n v="202302"/>
    <x v="1"/>
    <s v="PWR-PHYS-ICE"/>
    <d v="2023-02-06T00:00:00"/>
    <d v="2023-02-06T00:00:00"/>
    <d v="2023-02-03T00:00:00"/>
    <n v="25"/>
    <s v="6 x 16 / 7 to 22 West"/>
    <n v="400"/>
    <n v="1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065"/>
    <s v=""/>
    <s v="Buy"/>
    <x v="0"/>
    <s v="PV Market"/>
    <s v=""/>
    <s v="PV"/>
    <n v="202302"/>
    <x v="1"/>
    <s v="PWR-PHYS"/>
    <d v="2023-02-07T00:00:00"/>
    <d v="2023-02-07T00:00:00"/>
    <d v="2023-02-06T00:00:00"/>
    <n v="25"/>
    <s v="6 x 8 / 1 x 24 West"/>
    <n v="200"/>
    <n v="940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173"/>
    <s v="99220519.073216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200"/>
    <n v="10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324"/>
    <s v="99222951.074407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8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589"/>
    <s v="99223055.07421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36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595"/>
    <s v="99223934.07593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4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3196"/>
    <s v="99219135.07203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3355"/>
    <s v="99213508.062117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323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4393"/>
    <s v="99225457.07521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8 / 1 x 24 West"/>
    <n v="200"/>
    <n v="1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885"/>
    <s v="PCI Deal Key 394423"/>
    <s v="Buy"/>
    <x v="0"/>
    <s v="REDB (PPW) POR/POD"/>
    <s v=""/>
    <s v="NUB"/>
    <n v="202302"/>
    <x v="1"/>
    <s v="PWR-PHYS"/>
    <d v="2023-02-25T00:00:00"/>
    <d v="2023-02-25T00:00:00"/>
    <d v="2023-02-25T00:00:00"/>
    <n v="5.5555555555555598"/>
    <s v="Custom"/>
    <n v="150"/>
    <n v="240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22"/>
    <s v="PCI Deal Key 394466"/>
    <s v="Buy"/>
    <x v="0"/>
    <s v="REDB (PPW) POR/POD"/>
    <s v=""/>
    <s v="NUB"/>
    <n v="202302"/>
    <x v="1"/>
    <s v="PWR-PHYS"/>
    <d v="2023-02-26T00:00:00"/>
    <d v="2023-02-26T00:00:00"/>
    <d v="2023-02-26T00:00:00"/>
    <n v="0"/>
    <s v="Custom"/>
    <n v="150"/>
    <n v="75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46"/>
    <s v="PCI Deal Key 394469"/>
    <s v="Buy"/>
    <x v="0"/>
    <s v="REDB (PPW) POR/POD"/>
    <s v=""/>
    <s v="NUB"/>
    <n v="202302"/>
    <x v="1"/>
    <s v="PWR-PHYS"/>
    <d v="2023-02-26T00:00:00"/>
    <d v="2023-02-26T00:00:00"/>
    <d v="2023-02-26T00:00:00"/>
    <n v="0"/>
    <s v="Custom"/>
    <n v="200"/>
    <n v="260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74"/>
    <s v=""/>
    <s v="Buy"/>
    <x v="0"/>
    <s v="PV Market"/>
    <s v=""/>
    <s v="PV"/>
    <n v="202302"/>
    <x v="1"/>
    <s v="PWR-PHYS"/>
    <d v="2023-02-28T00:00:00"/>
    <d v="2023-02-28T00:00:00"/>
    <d v="2023-02-27T00:00:00"/>
    <n v="100"/>
    <s v="Super Peak West (13 - 20)"/>
    <n v="800"/>
    <n v="8800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2066"/>
    <s v=""/>
    <s v="Buy"/>
    <x v="0"/>
    <s v="PV Market"/>
    <s v=""/>
    <s v="PV"/>
    <n v="202302"/>
    <x v="1"/>
    <s v="PWR-PHYS"/>
    <d v="2023-02-07T00:00:00"/>
    <d v="2023-02-07T00:00:00"/>
    <d v="2023-02-06T00:00:00"/>
    <n v="50"/>
    <s v="6 x 16 / 7 to 22 West"/>
    <n v="800"/>
    <n v="3120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3353"/>
    <s v=""/>
    <s v="Buy"/>
    <x v="0"/>
    <s v="PV Market"/>
    <s v=""/>
    <s v="PV"/>
    <n v="202302"/>
    <x v="1"/>
    <s v="PWR-PHYS"/>
    <d v="2023-02-15T00:00:00"/>
    <d v="2023-02-15T00:00:00"/>
    <d v="2023-02-14T00:00:00"/>
    <n v="25"/>
    <s v="6 x 16 / 7 to 22 West"/>
    <n v="400"/>
    <n v="1830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36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45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16 / 7 to 22 West"/>
    <n v="800"/>
    <n v="6448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46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4426"/>
    <s v="PCI Deal Key 391372"/>
    <s v="Buy"/>
    <x v="0"/>
    <s v="FOURCORNE345 (TEPC) POR/POD"/>
    <s v=""/>
    <s v="TEPC"/>
    <n v="202302"/>
    <x v="1"/>
    <s v="PWR-PHYS"/>
    <d v="2023-02-22T00:00:00"/>
    <d v="2023-02-22T00:00:00"/>
    <d v="2023-02-22T00:00:00"/>
    <n v="1.3698630136986298"/>
    <s v="Custom"/>
    <n v="260"/>
    <n v="22180"/>
    <n v="14993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19"/>
    <x v="1"/>
    <x v="9"/>
    <s v="TRISTAT - LE"/>
    <n v="2283122"/>
    <s v="PCI Deal Key 383216"/>
    <s v="Buy"/>
    <x v="0"/>
    <s v="DJ (TSGT) POR/POD"/>
    <s v=""/>
    <s v="TSGT"/>
    <n v="202302"/>
    <x v="1"/>
    <s v="PWR-PHYS"/>
    <d v="2023-02-12T00:00:00"/>
    <d v="2023-02-12T00:00:00"/>
    <d v="2023-02-12T00:00:00"/>
    <n v="0"/>
    <s v="Custom"/>
    <n v="80"/>
    <n v="4800"/>
    <n v="149639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1"/>
    <s v="PWR-PHYS"/>
    <d v="2018-03-01T00:00:00"/>
    <d v="2024-12-31T00:00:00"/>
    <d v="2018-04-10T00:00:00"/>
    <n v="0.20541089717292102"/>
    <s v="Custom"/>
    <n v="0"/>
    <n v="-0.01"/>
    <n v="1501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1"/>
    <s v="PWR-PHYS"/>
    <d v="2018-03-01T00:00:00"/>
    <d v="2024-12-31T00:00:00"/>
    <d v="2018-04-10T00:00:00"/>
    <n v="0.20541089717292102"/>
    <s v="Custom"/>
    <n v="231.21033599999998"/>
    <n v="5436.96"/>
    <n v="1501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81456"/>
    <s v=""/>
    <s v="Buy"/>
    <x v="0"/>
    <s v="PACE (PPW) POR/POD"/>
    <s v=""/>
    <s v="PACEN"/>
    <n v="202302"/>
    <x v="1"/>
    <s v="PWR-PHYS"/>
    <d v="2023-02-01T00:00:00"/>
    <d v="2023-02-01T00:00:00"/>
    <d v="2023-01-31T00:00:00"/>
    <n v="30"/>
    <s v="6 x 16 / 7 to 22 West"/>
    <n v="480"/>
    <n v="504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094"/>
    <s v="PCI Deal Key 383182"/>
    <s v="Buy"/>
    <x v="0"/>
    <s v="PACE (PPW) POR/POD"/>
    <s v=""/>
    <s v="PACEN"/>
    <n v="202302"/>
    <x v="1"/>
    <s v="PWR-PHYS"/>
    <d v="2023-02-11T00:00:00"/>
    <d v="2023-02-11T00:00:00"/>
    <d v="2023-02-11T00:00:00"/>
    <n v="0"/>
    <s v="Custom"/>
    <n v="400"/>
    <n v="26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24"/>
    <s v="PCI Deal Key 383217"/>
    <s v="Buy"/>
    <x v="0"/>
    <s v="PACE (PPW) POR/POD"/>
    <s v=""/>
    <s v="PACEN"/>
    <n v="202302"/>
    <x v="1"/>
    <s v="PWR-PHYS"/>
    <d v="2023-02-12T00:00:00"/>
    <d v="2023-02-12T00:00:00"/>
    <d v="2023-02-12T00:00:00"/>
    <n v="0"/>
    <s v="Custom"/>
    <n v="300"/>
    <n v="216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25"/>
    <s v="PCI Deal Key 383215"/>
    <s v="Buy"/>
    <x v="0"/>
    <s v="PACE (PPW) POR/POD"/>
    <s v=""/>
    <s v="PACEN"/>
    <n v="202302"/>
    <x v="1"/>
    <s v="PWR-PHYS"/>
    <d v="2023-02-12T00:00:00"/>
    <d v="2023-02-12T00:00:00"/>
    <d v="2023-02-12T00:00:00"/>
    <n v="0"/>
    <s v="Custom"/>
    <n v="400"/>
    <n v="28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73"/>
    <s v="PCI Deal Key 383270"/>
    <s v="Buy"/>
    <x v="0"/>
    <s v="PACE (PPW) POR/POD"/>
    <s v=""/>
    <s v="PACEN"/>
    <n v="202302"/>
    <x v="1"/>
    <s v="PWR-PHYS"/>
    <d v="2023-02-13T00:00:00"/>
    <d v="2023-02-13T00:00:00"/>
    <d v="2023-02-13T00:00:00"/>
    <n v="0"/>
    <s v="Custom"/>
    <n v="600"/>
    <n v="42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362"/>
    <s v=""/>
    <s v="Buy"/>
    <x v="0"/>
    <s v="PACE (PPW) POR/POD"/>
    <s v=""/>
    <s v="PACEN"/>
    <n v="202302"/>
    <x v="1"/>
    <s v="PWR-PHYS"/>
    <d v="2023-02-15T00:00:00"/>
    <d v="2023-02-15T00:00:00"/>
    <d v="2023-02-14T00:00:00"/>
    <n v="100"/>
    <s v="6 x 16 / 7 to 22 West"/>
    <n v="1600"/>
    <n v="104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499"/>
    <s v=""/>
    <s v="Buy"/>
    <x v="0"/>
    <s v="PACE (PPW) POR/POD"/>
    <s v=""/>
    <s v="PACEN"/>
    <n v="202302"/>
    <x v="1"/>
    <s v="PWR-PHYS"/>
    <d v="2023-02-16T00:00:00"/>
    <d v="2023-02-17T00:00:00"/>
    <d v="2023-02-15T00:00:00"/>
    <n v="50"/>
    <s v="6 x 16 / 7 to 22 West"/>
    <n v="1600"/>
    <n v="128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633"/>
    <s v="PCI Deal Key 386895"/>
    <s v="Buy"/>
    <x v="0"/>
    <s v="PACE (PPW) POR/POD"/>
    <s v=""/>
    <s v="PACEN"/>
    <n v="202302"/>
    <x v="1"/>
    <s v="PWR-PHYS"/>
    <d v="2023-02-15T00:00:00"/>
    <d v="2023-02-15T00:00:00"/>
    <d v="2023-02-15T00:00:00"/>
    <n v="0"/>
    <s v="Custom"/>
    <n v="450"/>
    <n v="3015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679"/>
    <s v="PCI Deal Key 387690"/>
    <s v="Buy"/>
    <x v="0"/>
    <s v="PACE (PPW) POR/POD"/>
    <s v=""/>
    <s v="PACEN"/>
    <n v="202302"/>
    <x v="1"/>
    <s v="PWR-PHYS"/>
    <d v="2023-02-16T00:00:00"/>
    <d v="2023-02-16T00:00:00"/>
    <d v="2023-02-16T00:00:00"/>
    <n v="0"/>
    <s v="Custom"/>
    <n v="400"/>
    <n v="34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266"/>
    <s v="PCI Deal Key 390146"/>
    <s v="Buy"/>
    <x v="0"/>
    <s v="PACE (PPW) POR/POD"/>
    <s v=""/>
    <s v="PACEN"/>
    <n v="202302"/>
    <x v="1"/>
    <s v="PWR-PHYS"/>
    <d v="2023-02-21T00:00:00"/>
    <d v="2023-02-21T00:00:00"/>
    <d v="2023-02-21T00:00:00"/>
    <n v="0"/>
    <s v="Custom"/>
    <n v="240"/>
    <n v="192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360"/>
    <s v=""/>
    <s v="Buy"/>
    <x v="0"/>
    <s v="PACE (PPW) POR/POD"/>
    <s v=""/>
    <s v="PACEN"/>
    <n v="202302"/>
    <x v="1"/>
    <s v="PWR-PHYS"/>
    <d v="2023-02-23T00:00:00"/>
    <d v="2023-02-23T00:00:00"/>
    <d v="2023-02-22T00:00:00"/>
    <n v="75"/>
    <s v="6 x 16 / 7 to 22 West"/>
    <n v="1200"/>
    <n v="138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361"/>
    <s v=""/>
    <s v="Buy"/>
    <x v="0"/>
    <s v="PACE (PPW) POR/POD"/>
    <s v=""/>
    <s v="PACEN"/>
    <n v="202302"/>
    <x v="1"/>
    <s v="PWR-PHYS"/>
    <d v="2023-02-23T00:00:00"/>
    <d v="2023-02-23T00:00:00"/>
    <d v="2023-02-22T00:00:00"/>
    <n v="75"/>
    <s v="6 x 8 / 1 x 24 West"/>
    <n v="600"/>
    <n v="60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427"/>
    <s v="PCI Deal Key 391376"/>
    <s v="Buy"/>
    <x v="0"/>
    <s v="PACE (PPW) POR/POD"/>
    <s v=""/>
    <s v="PACEN"/>
    <n v="202302"/>
    <x v="1"/>
    <s v="PWR-PHYS"/>
    <d v="2023-02-22T00:00:00"/>
    <d v="2023-02-22T00:00:00"/>
    <d v="2023-02-22T00:00:00"/>
    <n v="0"/>
    <s v="Custom"/>
    <n v="560"/>
    <n v="576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972"/>
    <s v=""/>
    <s v="Buy"/>
    <x v="0"/>
    <s v="PACE (PPW) POR/POD"/>
    <s v=""/>
    <s v="PACEN"/>
    <n v="202302"/>
    <x v="1"/>
    <s v="PWR-PHYS"/>
    <d v="2023-02-28T00:00:00"/>
    <d v="2023-02-28T00:00:00"/>
    <d v="2023-02-27T00:00:00"/>
    <n v="75"/>
    <s v="6 x 16 / 7 to 22 West"/>
    <n v="1200"/>
    <n v="996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973"/>
    <s v=""/>
    <s v="Buy"/>
    <x v="0"/>
    <s v="PACE (PPW) POR/POD"/>
    <s v=""/>
    <s v="PACEN"/>
    <n v="202302"/>
    <x v="1"/>
    <s v="PWR-PHYS"/>
    <d v="2023-02-28T00:00:00"/>
    <d v="2023-02-28T00:00:00"/>
    <d v="2023-02-27T00:00:00"/>
    <n v="75"/>
    <s v="6 x 8 / 1 x 24 West"/>
    <n v="600"/>
    <n v="474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054"/>
    <s v="PCI Deal Key 395510"/>
    <s v="Buy"/>
    <x v="0"/>
    <s v="WestValley (PPW) POR/POD"/>
    <s v=""/>
    <s v="PACEN"/>
    <n v="202302"/>
    <x v="1"/>
    <s v="PWR-PHYS"/>
    <d v="2023-02-27T00:00:00"/>
    <d v="2023-02-27T00:00:00"/>
    <d v="2023-02-27T00:00:00"/>
    <n v="0"/>
    <s v="Custom"/>
    <n v="277"/>
    <n v="4155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151"/>
    <s v="PCI Deal Key 397602"/>
    <s v="Buy"/>
    <x v="0"/>
    <s v="PACE (PPW) POR/POD"/>
    <s v=""/>
    <s v="PACEN"/>
    <n v="202302"/>
    <x v="1"/>
    <s v="PWR-PHYS"/>
    <d v="2023-02-28T00:00:00"/>
    <d v="2023-02-28T00:00:00"/>
    <d v="2023-02-28T00:00:00"/>
    <n v="0"/>
    <s v="Custom"/>
    <n v="850"/>
    <n v="1258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1474"/>
    <s v=""/>
    <s v="Buy"/>
    <x v="0"/>
    <s v="4C Market"/>
    <s v=""/>
    <s v="4C"/>
    <n v="202302"/>
    <x v="1"/>
    <s v="PWR-PHYS"/>
    <d v="2023-02-01T00:00:00"/>
    <d v="2023-02-01T00:00:00"/>
    <d v="2023-01-31T00:00:00"/>
    <n v="2.0833333333333299"/>
    <s v="Custom"/>
    <n v="50"/>
    <n v="5000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1693"/>
    <s v=""/>
    <s v="Buy"/>
    <x v="0"/>
    <s v="4C Market"/>
    <s v=""/>
    <s v="4C"/>
    <n v="202302"/>
    <x v="1"/>
    <s v="PWR-PHYS"/>
    <d v="2023-02-02T00:00:00"/>
    <d v="2023-02-02T00:00:00"/>
    <d v="2023-02-01T00:00:00"/>
    <n v="2.5"/>
    <s v="Custom"/>
    <n v="60"/>
    <n v="7200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2171"/>
    <s v=""/>
    <s v="Buy"/>
    <x v="0"/>
    <s v="4C Market"/>
    <s v=""/>
    <s v="4C"/>
    <n v="202302"/>
    <x v="1"/>
    <s v="PWR-PHYS"/>
    <d v="2023-02-08T00:00:00"/>
    <d v="2023-02-08T00:00:00"/>
    <d v="2023-02-07T00:00:00"/>
    <n v="23"/>
    <s v="6 x 16 / 7 to 22 West"/>
    <n v="368"/>
    <n v="1462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179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16 / 7 to 22 West"/>
    <n v="496"/>
    <n v="24740.4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181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8 / 1 x 24 West"/>
    <n v="248"/>
    <n v="13969.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337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16 / 7 to 22 West"/>
    <n v="96"/>
    <n v="460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338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8 / 1 x 24 West"/>
    <n v="48"/>
    <n v="2653.92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138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16 / 7 to 22 West"/>
    <n v="80"/>
    <n v="4690.3999999999996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139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8 / 1 x 24 West"/>
    <n v="40"/>
    <n v="2413.199999999999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339"/>
    <s v=""/>
    <s v="Buy"/>
    <x v="0"/>
    <s v="4C Market"/>
    <s v=""/>
    <s v="4C"/>
    <n v="202302"/>
    <x v="1"/>
    <s v="PWR-PHYS"/>
    <d v="2023-02-23T00:00:00"/>
    <d v="2023-02-23T00:00:00"/>
    <d v="2023-02-22T00:00:00"/>
    <n v="8"/>
    <s v="6 x 16 / 7 to 22 West"/>
    <n v="128"/>
    <n v="10572.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340"/>
    <s v=""/>
    <s v="Buy"/>
    <x v="0"/>
    <s v="4C Market"/>
    <s v=""/>
    <s v="4C"/>
    <n v="202302"/>
    <x v="1"/>
    <s v="PWR-PHYS"/>
    <d v="2023-02-23T00:00:00"/>
    <d v="2023-02-23T00:00:00"/>
    <d v="2023-02-22T00:00:00"/>
    <n v="8"/>
    <s v="6 x 8 / 1 x 24 West"/>
    <n v="64"/>
    <n v="5290.8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771"/>
    <s v=""/>
    <s v="Buy"/>
    <x v="0"/>
    <s v="4C Market"/>
    <s v=""/>
    <s v="4C"/>
    <n v="202302"/>
    <x v="1"/>
    <s v="PWR-PHYS"/>
    <d v="2023-02-27T00:00:00"/>
    <d v="2023-02-27T00:00:00"/>
    <d v="2023-02-24T00:00:00"/>
    <n v="8"/>
    <s v="6 x 16 / 7 to 22 West"/>
    <n v="128"/>
    <n v="131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965"/>
    <s v=""/>
    <s v="Buy"/>
    <x v="0"/>
    <s v="4C Market"/>
    <s v=""/>
    <s v="4C"/>
    <n v="202302"/>
    <x v="1"/>
    <s v="PWR-PHYS"/>
    <d v="2023-02-28T00:00:00"/>
    <d v="2023-02-28T00:00:00"/>
    <d v="2023-02-27T00:00:00"/>
    <n v="6"/>
    <s v="6 x 16 / 7 to 22 West"/>
    <n v="96"/>
    <n v="8752.32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966"/>
    <s v=""/>
    <s v="Buy"/>
    <x v="0"/>
    <s v="4C Market"/>
    <s v=""/>
    <s v="4C"/>
    <n v="202302"/>
    <x v="1"/>
    <s v="PWR-PHYS"/>
    <d v="2023-02-28T00:00:00"/>
    <d v="2023-02-28T00:00:00"/>
    <d v="2023-02-27T00:00:00"/>
    <n v="6"/>
    <s v="6 x 8 / 1 x 24 West"/>
    <n v="48"/>
    <n v="42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VITOL - LE"/>
    <n v="2281679"/>
    <s v="99216116.06433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68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1920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921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2311"/>
    <s v="99219053.070814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68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5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2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6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6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8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4181"/>
    <s v="99223333.080453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4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4370"/>
    <s v="99217116.06412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2"/>
    <x v="1"/>
    <s v="PWR-PHYS-RSE"/>
    <d v="2019-05-01T00:00:00"/>
    <d v="2025-12-31T00:00:00"/>
    <d v="2019-09-19T00:00:00"/>
    <n v="0"/>
    <s v="ATC West"/>
    <n v="61"/>
    <n v="4221.8100000000004"/>
    <n v="14986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2"/>
    <x v="1"/>
    <s v="PWR-PHYS"/>
    <d v="2012-07-02T00:00:00"/>
    <d v="2025-07-31T00:00:00"/>
    <d v="2012-09-21T00:00:00"/>
    <n v="1.5679847704791199"/>
    <s v="Custom"/>
    <n v="3906.5947200000001"/>
    <n v="95655.83"/>
    <n v="150177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2"/>
    <x v="1"/>
    <s v="PWR-PHYS"/>
    <d v="2012-07-02T00:00:00"/>
    <d v="2025-07-31T00:00:00"/>
    <d v="2012-09-21T00:00:00"/>
    <n v="1.5679847704791199"/>
    <s v="Custom"/>
    <n v="0"/>
    <n v="0.01"/>
    <n v="150177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3112"/>
    <x v="1"/>
    <x v="9"/>
    <s v="AEPC - LE"/>
    <n v="2286805"/>
    <s v="99220277.075900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50800"/>
    <n v="15031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87818"/>
    <s v="99213384.0619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770"/>
    <n v="23485"/>
    <n v="15031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87949"/>
    <s v=""/>
    <s v="Buy"/>
    <x v="0"/>
    <s v="PV Market"/>
    <s v=""/>
    <s v="PV"/>
    <n v="202303"/>
    <x v="2"/>
    <s v="PWR-PHYS"/>
    <d v="2023-03-26T00:00:00"/>
    <d v="2023-03-27T00:00:00"/>
    <d v="2023-03-24T00:00:00"/>
    <n v="50"/>
    <s v="6 x 8 / 1 x 24 West"/>
    <n v="1537"/>
    <n v="63093.85"/>
    <n v="150311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PS - LE"/>
    <n v="2285855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200"/>
    <n v="18358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5969"/>
    <s v="99213002.063033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5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5972"/>
    <s v="99213097.0631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7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5973"/>
    <s v="99213112.06310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7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046"/>
    <s v=""/>
    <s v="Buy"/>
    <x v="0"/>
    <s v="PV Market"/>
    <s v=""/>
    <s v="PV"/>
    <n v="202303"/>
    <x v="2"/>
    <s v="PWR-PHYS"/>
    <d v="2023-03-10T00:00:00"/>
    <d v="2023-03-11T00:00:00"/>
    <d v="2023-03-09T00:00:00"/>
    <n v="100"/>
    <s v="6 x 8 / 1 x 24 West"/>
    <n v="1600"/>
    <n v="10001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6056"/>
    <s v="99214883.064236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800"/>
    <n v="304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28"/>
    <s v="99217481.0655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68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29"/>
    <s v="99218681.070548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0"/>
    <s v="99218688.0705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1"/>
    <s v="99218697.070559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2"/>
    <s v="99218749.070616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530"/>
    <s v="99216445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8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614"/>
    <s v=""/>
    <s v="Buy"/>
    <x v="0"/>
    <s v="PV Market"/>
    <s v=""/>
    <s v="PV"/>
    <n v="202303"/>
    <x v="2"/>
    <s v="PWR-PHYS"/>
    <d v="2023-03-16T00:00:00"/>
    <d v="2023-03-16T00:00:00"/>
    <d v="2023-03-15T00:00:00"/>
    <n v="100"/>
    <s v="6 x 8 / 1 x 24 West"/>
    <n v="800"/>
    <n v="53232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6955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5872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7354"/>
    <s v=""/>
    <s v="Buy"/>
    <x v="0"/>
    <s v="PV Market"/>
    <s v=""/>
    <s v="PV"/>
    <n v="202303"/>
    <x v="2"/>
    <s v="PWR-PHYS"/>
    <d v="2023-03-21T00:00:00"/>
    <d v="2023-03-21T00:00:00"/>
    <d v="2023-03-20T00:00:00"/>
    <n v="150"/>
    <s v="6 x 8 / 1 x 24 West"/>
    <n v="1200"/>
    <n v="9747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288214"/>
    <s v="PCI Deal Key 420217"/>
    <s v="Buy"/>
    <x v="0"/>
    <s v="FOURCORNE345 (AZPS) POR/POD"/>
    <s v=""/>
    <s v="AZPS"/>
    <n v="202303"/>
    <x v="2"/>
    <s v="PWR-PHYS"/>
    <d v="2023-03-25T00:00:00"/>
    <d v="2023-03-25T00:00:00"/>
    <d v="2023-03-25T00:00:00"/>
    <n v="0"/>
    <s v="Custom"/>
    <n v="200"/>
    <n v="170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288315"/>
    <s v="PCI Deal Key 421046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76"/>
    <n v="264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288319"/>
    <s v="PCI Deal Key 421058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00"/>
    <n v="150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8430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400"/>
    <n v="2717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9"/>
    <x v="1"/>
    <x v="9"/>
    <s v="AVISTA - LE"/>
    <n v="2285784"/>
    <s v="99218889.072354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5786"/>
    <s v="99219294.072713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8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423"/>
    <s v="99220514.073538:031323.B"/>
    <s v="Buy"/>
    <x v="0"/>
    <s v="MIDC Market"/>
    <s v=""/>
    <s v="MIDC"/>
    <n v="202303"/>
    <x v="2"/>
    <s v="PWR-PHYS-ICE"/>
    <d v="2023-03-14T00:00:00"/>
    <d v="2023-03-14T00:00:00"/>
    <d v="2023-03-13T00:00:00"/>
    <n v="25"/>
    <s v="6 x 16 / 7 to 22 West"/>
    <n v="400"/>
    <n v="428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658"/>
    <s v="99217693.071918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1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663"/>
    <s v="99217978.072051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762"/>
    <s v="PCI Deal Key 412222"/>
    <s v="Buy"/>
    <x v="0"/>
    <s v="MIDC (PPW) POR/POD"/>
    <s v=""/>
    <s v="MID-C"/>
    <n v="202303"/>
    <x v="2"/>
    <s v="PWR-PHYS"/>
    <d v="2023-03-16T00:00:00"/>
    <d v="2023-03-16T00:00:00"/>
    <d v="2023-03-16T00:00:00"/>
    <n v="0"/>
    <s v="Custom"/>
    <n v="350"/>
    <n v="37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953"/>
    <s v="PCI Deal Key 413295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50"/>
    <n v="6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380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278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5"/>
    <s v="99218136.06470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6"/>
    <s v="99218423.064851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7"/>
    <s v="99218430.064852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0"/>
    <s v="99218872.065152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1"/>
    <s v="99218895.06515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4"/>
    <s v="99220247.070417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71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5"/>
    <s v="99220254.070421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9"/>
    <s v="99220667.07083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744"/>
    <s v="PCI Deal Key 417911"/>
    <s v="Buy"/>
    <x v="0"/>
    <s v="AVA.BPAT (BPAT) POR/POD"/>
    <s v=""/>
    <s v="BPAT"/>
    <n v="202303"/>
    <x v="2"/>
    <s v="PWR-PHYS"/>
    <d v="2023-03-22T00:00:00"/>
    <d v="2023-03-22T00:00:00"/>
    <d v="2023-03-22T00:00:00"/>
    <n v="0"/>
    <s v="Custom"/>
    <n v="150"/>
    <n v="19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002"/>
    <s v="99219854.071825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1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215"/>
    <s v="PCI Deal Key 420223"/>
    <s v="Buy"/>
    <x v="0"/>
    <s v="MIDC (PPW) POR/POD"/>
    <s v=""/>
    <s v="MID-C"/>
    <n v="202303"/>
    <x v="2"/>
    <s v="PWR-PHYS"/>
    <d v="2023-03-25T00:00:00"/>
    <d v="2023-03-25T00:00:00"/>
    <d v="2023-03-25T00:00:00"/>
    <n v="0"/>
    <s v="Custom"/>
    <n v="75"/>
    <n v="6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03"/>
    <s v="PCI Deal Key 420275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200"/>
    <n v="20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21"/>
    <s v="PCI Deal Key 421065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100"/>
    <n v="15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24"/>
    <s v="PCI Deal Key 421073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50"/>
    <n v="7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428"/>
    <s v="PCI Deal Key 422024"/>
    <s v="Buy"/>
    <x v="0"/>
    <s v="MIDC (PPW) POR/POD"/>
    <s v=""/>
    <s v="MID-C"/>
    <n v="202303"/>
    <x v="2"/>
    <s v="PWR-PHYS"/>
    <d v="2023-03-28T00:00:00"/>
    <d v="2023-03-28T00:00:00"/>
    <d v="2023-03-28T00:00:00"/>
    <n v="0"/>
    <s v="Custom"/>
    <n v="200"/>
    <n v="29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464"/>
    <s v=""/>
    <s v="Buy"/>
    <x v="0"/>
    <s v="MIDC Market"/>
    <s v=""/>
    <s v="MIDC"/>
    <n v="202303"/>
    <x v="2"/>
    <s v="PWR-PHYS"/>
    <d v="2023-03-29T00:00:00"/>
    <d v="2023-03-29T00:00:00"/>
    <d v="2023-03-28T00:00:00"/>
    <n v="100"/>
    <s v="Morning Peak (6-10)"/>
    <n v="500"/>
    <n v="50000"/>
    <n v="150278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3"/>
    <x v="2"/>
    <s v="PWR-PHYS"/>
    <d v="2010-07-01T00:00:00"/>
    <d v="2024-12-31T00:00:00"/>
    <d v="2012-01-13T00:00:00"/>
    <n v="0.56643768098929603"/>
    <s v="Custom"/>
    <n v="1966.8502819999999"/>
    <n v="115370.73"/>
    <n v="15071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204"/>
    <x v="2"/>
    <s v="PWR-PHYS"/>
    <d v="2010-07-01T00:00:00"/>
    <d v="2024-12-31T00:00:00"/>
    <d v="2012-01-13T00:00:00"/>
    <n v="0.56643768098929603"/>
    <s v="Custom"/>
    <n v="0"/>
    <n v="-1069.53"/>
    <n v="15071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88320"/>
    <s v="PCI Deal Key 421063"/>
    <s v="Buy"/>
    <x v="0"/>
    <s v="DJ (BEPW) POR/POD"/>
    <s v=""/>
    <s v="BEPW"/>
    <n v="202303"/>
    <x v="2"/>
    <s v="PWR-PHYS"/>
    <d v="2023-03-27T00:00:00"/>
    <d v="2023-03-27T00:00:00"/>
    <d v="2023-03-27T00:00:00"/>
    <n v="0"/>
    <s v="Custom"/>
    <n v="50"/>
    <n v="3750"/>
    <n v="15030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HPL - LE"/>
    <n v="2285085"/>
    <s v=""/>
    <s v="Buy"/>
    <x v="0"/>
    <s v="DJ (PPW) POR/POD"/>
    <s v=""/>
    <s v="WYOEAST"/>
    <n v="202303"/>
    <x v="2"/>
    <s v="PWR-PHYS"/>
    <d v="2023-03-01T00:00:00"/>
    <d v="2023-03-01T00:00:00"/>
    <d v="2023-02-28T00:00:00"/>
    <n v="25"/>
    <s v="6 x 16 / 7 to 22 West"/>
    <n v="400"/>
    <n v="28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086"/>
    <s v=""/>
    <s v="Buy"/>
    <x v="0"/>
    <s v="DJ (PPW) POR/POD"/>
    <s v=""/>
    <s v="WYOEAST"/>
    <n v="202303"/>
    <x v="2"/>
    <s v="PWR-PHYS"/>
    <d v="2023-03-01T00:00:00"/>
    <d v="2023-03-01T00:00:00"/>
    <d v="2023-02-28T00:00:00"/>
    <n v="25"/>
    <s v="6 x 8 / 1 x 24 West"/>
    <n v="200"/>
    <n v="14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435"/>
    <s v=""/>
    <s v="Buy"/>
    <x v="0"/>
    <s v="DJ (PPW) POR/POD"/>
    <s v=""/>
    <s v="WYOEAST"/>
    <n v="202303"/>
    <x v="2"/>
    <s v="PWR-PHYS"/>
    <d v="2023-03-04T00:00:00"/>
    <d v="2023-03-04T00:00:00"/>
    <d v="2023-03-02T00:00:00"/>
    <n v="50"/>
    <s v="6 x 16 / 7 to 22 West"/>
    <n v="800"/>
    <n v="52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513"/>
    <s v=""/>
    <s v="Buy"/>
    <x v="0"/>
    <s v="DJ (PPW) POR/POD"/>
    <s v=""/>
    <s v="WYOEAST"/>
    <n v="202303"/>
    <x v="2"/>
    <s v="PWR-PHYS"/>
    <d v="2023-03-06T00:00:00"/>
    <d v="2023-03-06T00:00:00"/>
    <d v="2023-03-03T00:00:00"/>
    <n v="31.25"/>
    <s v="Custom"/>
    <n v="750"/>
    <n v="6375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7355"/>
    <s v=""/>
    <s v="Buy"/>
    <x v="0"/>
    <s v="DJ (PPW) POR/POD"/>
    <s v=""/>
    <s v="WYOEAST"/>
    <n v="202303"/>
    <x v="2"/>
    <s v="PWR-PHYS"/>
    <d v="2023-03-21T00:00:00"/>
    <d v="2023-03-21T00:00:00"/>
    <d v="2023-03-20T00:00:00"/>
    <n v="10"/>
    <s v="Custom"/>
    <n v="240"/>
    <n v="18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438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25"/>
    <s v="6 x 16 / 7 to 22 West"/>
    <n v="400"/>
    <n v="22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439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25"/>
    <s v="6 x 8 / 1 x 24 West"/>
    <n v="200"/>
    <n v="13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547"/>
    <s v=""/>
    <s v="Buy"/>
    <x v="0"/>
    <s v="DJ (PPW) POR/POD"/>
    <s v=""/>
    <s v="WYOEAST"/>
    <n v="202303"/>
    <x v="2"/>
    <s v="PWR-PHYS"/>
    <d v="2023-03-30T00:00:00"/>
    <d v="2023-03-30T00:00:00"/>
    <d v="2023-03-29T00:00:00"/>
    <n v="16.6666666666667"/>
    <s v="Custom"/>
    <n v="400"/>
    <n v="24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85122"/>
    <s v=""/>
    <s v="Buy"/>
    <x v="0"/>
    <s v="MIDC Market"/>
    <s v=""/>
    <s v="MIDC"/>
    <n v="202303"/>
    <x v="2"/>
    <s v="PWR-PHYS"/>
    <d v="2023-03-01T00:00:00"/>
    <d v="2023-03-01T00:00:00"/>
    <d v="2023-02-28T00:00:00"/>
    <n v="50"/>
    <s v="Custom"/>
    <n v="1200"/>
    <n v="19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128"/>
    <s v=""/>
    <s v="Buy"/>
    <x v="0"/>
    <s v="MIDC Market"/>
    <s v=""/>
    <s v="MIDC"/>
    <n v="202303"/>
    <x v="2"/>
    <s v="PWR-PHYS"/>
    <d v="2023-03-01T00:00:00"/>
    <d v="2023-03-01T00:00:00"/>
    <d v="2023-02-28T00:00:00"/>
    <n v="20.8333333333333"/>
    <s v="Custom"/>
    <n v="500"/>
    <n v="875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41"/>
    <s v=""/>
    <s v="Buy"/>
    <x v="0"/>
    <s v="MIDC Market"/>
    <s v=""/>
    <s v="MIDC"/>
    <n v="202303"/>
    <x v="2"/>
    <s v="PWR-PHYS"/>
    <d v="2023-03-06T00:00:00"/>
    <d v="2023-03-06T00:00:00"/>
    <d v="2023-03-03T00:00:00"/>
    <n v="9.375"/>
    <s v="Custom"/>
    <n v="450"/>
    <n v="9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45"/>
    <s v=""/>
    <s v="Buy"/>
    <x v="0"/>
    <s v="MIDC Market"/>
    <s v=""/>
    <s v="MIDC"/>
    <n v="202303"/>
    <x v="2"/>
    <s v="PWR-PHYS"/>
    <d v="2023-03-06T00:00:00"/>
    <d v="2023-03-06T00:00:00"/>
    <d v="2023-03-03T00:00:00"/>
    <n v="200"/>
    <s v="6 x 16 / 7 to 22 West"/>
    <n v="3197"/>
    <n v="471557.5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55"/>
    <s v=""/>
    <s v="Buy"/>
    <x v="0"/>
    <s v="MIDC Market"/>
    <s v=""/>
    <s v="MIDC"/>
    <n v="202303"/>
    <x v="2"/>
    <s v="PWR-PHYS"/>
    <d v="2023-03-05T00:00:00"/>
    <d v="2023-03-05T00:00:00"/>
    <d v="2023-03-03T00:00:00"/>
    <n v="25"/>
    <s v="Custom"/>
    <n v="600"/>
    <n v="7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35"/>
    <s v="PCI Deal Key 401840"/>
    <s v="Buy"/>
    <x v="0"/>
    <s v="BPAPOWER (BPAT) POR/POD"/>
    <s v=""/>
    <s v="BPAT"/>
    <n v="202303"/>
    <x v="2"/>
    <s v="PWR-PHYS"/>
    <d v="2023-03-04T00:00:00"/>
    <d v="2023-03-04T00:00:00"/>
    <d v="2023-03-04T00:00:00"/>
    <n v="4"/>
    <s v="Custom"/>
    <n v="100"/>
    <n v="14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67"/>
    <s v="PCI Deal Key 401866"/>
    <s v="Buy"/>
    <x v="0"/>
    <s v="BPAPOWER (BPAT) POR/POD"/>
    <s v=""/>
    <s v="BPAT"/>
    <n v="202303"/>
    <x v="2"/>
    <s v="PWR-PHYS"/>
    <d v="2023-03-04T00:00:00"/>
    <d v="2023-03-04T00:00:00"/>
    <d v="2023-03-04T00:00:00"/>
    <n v="0"/>
    <s v="Custom"/>
    <n v="150"/>
    <n v="217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68"/>
    <s v="PCI Deal Key 401880"/>
    <s v="Buy"/>
    <x v="0"/>
    <s v="BPAPOWER (BPAT) POR/POD"/>
    <s v=""/>
    <s v="BPAT"/>
    <n v="202303"/>
    <x v="2"/>
    <s v="PWR-PHYS"/>
    <d v="2023-03-04T00:00:00"/>
    <d v="2023-03-04T00:00:00"/>
    <d v="2023-03-04T00:00:00"/>
    <n v="0"/>
    <s v="Custom"/>
    <n v="150"/>
    <n v="21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787"/>
    <s v="99219302.072716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20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789"/>
    <s v="99219338.072730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9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874"/>
    <s v=""/>
    <s v="Buy"/>
    <x v="0"/>
    <s v="MIDC Market"/>
    <s v=""/>
    <s v="MIDC"/>
    <n v="202303"/>
    <x v="2"/>
    <s v="PWR-PHYS"/>
    <d v="2023-03-08T00:00:00"/>
    <d v="2023-03-08T00:00:00"/>
    <d v="2023-03-07T00:00:00"/>
    <n v="400"/>
    <s v="Morning Peak (6-10)"/>
    <n v="2000"/>
    <n v="26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121"/>
    <s v=""/>
    <s v="Buy"/>
    <x v="0"/>
    <s v="MIDC Market"/>
    <s v=""/>
    <s v="MIDC"/>
    <n v="202303"/>
    <x v="2"/>
    <s v="PWR-PHYS"/>
    <d v="2023-03-12T00:00:00"/>
    <d v="2023-03-12T00:00:00"/>
    <d v="2023-03-10T00:00:00"/>
    <n v="8.6956521739130395"/>
    <s v="Custom"/>
    <n v="200"/>
    <n v="2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46"/>
    <s v="PCI Deal Key 406919"/>
    <s v="Buy"/>
    <x v="0"/>
    <s v="BPAPOWER (BPAT) POR/POD"/>
    <s v=""/>
    <s v="BPAT"/>
    <n v="202303"/>
    <x v="2"/>
    <s v="PWR-PHYS"/>
    <d v="2023-03-12T00:00:00"/>
    <d v="2023-03-12T00:00:00"/>
    <d v="2023-03-12T00:00:00"/>
    <n v="0"/>
    <s v="Custom"/>
    <n v="130"/>
    <n v="123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55"/>
    <s v="PCI Deal Key 406959"/>
    <s v="Buy"/>
    <x v="0"/>
    <s v="BPAPOWER (BPAT) POR/POD"/>
    <s v=""/>
    <s v="BPAT"/>
    <n v="202303"/>
    <x v="2"/>
    <s v="PWR-PHYS"/>
    <d v="2023-03-12T00:00:00"/>
    <d v="2023-03-12T00:00:00"/>
    <d v="2023-03-12T00:00:00"/>
    <n v="10"/>
    <s v="Custom"/>
    <n v="250"/>
    <n v="237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65"/>
    <s v="PCI Deal Key 406976"/>
    <s v="Buy"/>
    <x v="0"/>
    <s v="BPAPOWER (BPAT) POR/POD"/>
    <s v=""/>
    <s v="BPAT"/>
    <n v="202303"/>
    <x v="2"/>
    <s v="PWR-PHYS"/>
    <d v="2023-03-12T00:00:00"/>
    <d v="2023-03-12T00:00:00"/>
    <d v="2023-03-12T00:00:00"/>
    <n v="0"/>
    <s v="Custom"/>
    <n v="700"/>
    <n v="84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06"/>
    <s v="PCI Deal Key 408311"/>
    <s v="Buy"/>
    <x v="0"/>
    <s v="BPAPOWER (BPAT) POR/POD"/>
    <s v=""/>
    <s v="BPAT"/>
    <n v="202303"/>
    <x v="2"/>
    <s v="PWR-PHYS"/>
    <d v="2023-03-13T00:00:00"/>
    <d v="2023-03-13T00:00:00"/>
    <d v="2023-03-13T00:00:00"/>
    <n v="0"/>
    <s v="Custom"/>
    <n v="200"/>
    <n v="25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30"/>
    <s v=""/>
    <s v="Buy"/>
    <x v="0"/>
    <s v="MIDC Market"/>
    <s v=""/>
    <s v="MIDC"/>
    <n v="202303"/>
    <x v="2"/>
    <s v="PWR-PHYS"/>
    <d v="2023-03-14T00:00:00"/>
    <d v="2023-03-14T00:00:00"/>
    <d v="2023-03-13T00:00:00"/>
    <n v="8.3333333333333304"/>
    <s v="Custom"/>
    <n v="200"/>
    <n v="36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31"/>
    <s v=""/>
    <s v="Buy"/>
    <x v="0"/>
    <s v="MIDC Market"/>
    <s v=""/>
    <s v="MIDC"/>
    <n v="202303"/>
    <x v="2"/>
    <s v="PWR-PHYS"/>
    <d v="2023-03-14T00:00:00"/>
    <d v="2023-03-14T00:00:00"/>
    <d v="2023-03-13T00:00:00"/>
    <n v="4.1666666666666705"/>
    <s v="Custom"/>
    <n v="100"/>
    <n v="1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644"/>
    <s v=""/>
    <s v="Buy"/>
    <x v="0"/>
    <s v="MIDC Market"/>
    <s v=""/>
    <s v="MIDC"/>
    <n v="202303"/>
    <x v="2"/>
    <s v="PWR-PHYS"/>
    <d v="2023-03-16T00:00:00"/>
    <d v="2023-03-16T00:00:00"/>
    <d v="2023-03-15T00:00:00"/>
    <n v="83.3333333333333"/>
    <s v="Custom"/>
    <n v="2000"/>
    <n v="32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761"/>
    <s v="PCI Deal Key 412239"/>
    <s v="Buy"/>
    <x v="0"/>
    <s v="BPAT.PACW (BPAT) POR/POD"/>
    <s v=""/>
    <s v="BPAT"/>
    <n v="202303"/>
    <x v="2"/>
    <s v="PWR-PHYS"/>
    <d v="2023-03-16T00:00:00"/>
    <d v="2023-03-16T00:00:00"/>
    <d v="2023-03-16T00:00:00"/>
    <n v="0"/>
    <s v="Custom"/>
    <n v="600"/>
    <n v="72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792"/>
    <s v=""/>
    <s v="Buy"/>
    <x v="0"/>
    <s v="MIDC Market"/>
    <s v=""/>
    <s v="MIDC"/>
    <n v="202303"/>
    <x v="2"/>
    <s v="PWR-PHYS"/>
    <d v="2023-03-17T00:00:00"/>
    <d v="2023-03-17T00:00:00"/>
    <d v="2023-03-16T00:00:00"/>
    <n v="25"/>
    <s v="Custom"/>
    <n v="600"/>
    <n v="63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814"/>
    <s v="99221553.081950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52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952"/>
    <s v="PCI Deal Key 413296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325"/>
    <n v="40625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954"/>
    <s v="PCI Deal Key 413289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75"/>
    <n v="9375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311"/>
    <s v="PCI Deal Key 413797"/>
    <s v="Buy"/>
    <x v="0"/>
    <s v="BPAT.PACW (BPAT) POR/POD"/>
    <s v=""/>
    <s v="BPAT"/>
    <n v="202303"/>
    <x v="2"/>
    <s v="PWR-PHYS"/>
    <d v="2023-03-19T00:00:00"/>
    <d v="2023-03-19T00:00:00"/>
    <d v="2023-03-19T00:00:00"/>
    <n v="4"/>
    <s v="Custom"/>
    <n v="100"/>
    <n v="8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376"/>
    <s v=""/>
    <s v="Buy"/>
    <x v="0"/>
    <s v="MIDC Market"/>
    <s v=""/>
    <s v="MIDC"/>
    <n v="202303"/>
    <x v="2"/>
    <s v="PWR-PHYS"/>
    <d v="2023-03-21T00:00:00"/>
    <d v="2023-03-21T00:00:00"/>
    <d v="2023-03-20T00:00:00"/>
    <n v="200"/>
    <s v="Winter Evening Peak (17-22)"/>
    <n v="1200"/>
    <n v="13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514"/>
    <s v="PCI Deal Key 415000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1000"/>
    <n v="90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517"/>
    <s v="PCI Deal Key 415006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250"/>
    <n v="25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628"/>
    <s v=""/>
    <s v="Buy"/>
    <x v="0"/>
    <s v="MIDC Market"/>
    <s v=""/>
    <s v="MIDC"/>
    <n v="202303"/>
    <x v="2"/>
    <s v="PWR-PHYS"/>
    <d v="2023-03-22T00:00:00"/>
    <d v="2023-03-22T00:00:00"/>
    <d v="2023-03-21T00:00:00"/>
    <n v="33.333333333333293"/>
    <s v="Custom"/>
    <n v="800"/>
    <n v="10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631"/>
    <s v=""/>
    <s v="Buy"/>
    <x v="0"/>
    <s v="MIDC Market"/>
    <s v=""/>
    <s v="MIDC"/>
    <n v="202303"/>
    <x v="2"/>
    <s v="PWR-PHYS"/>
    <d v="2023-03-22T00:00:00"/>
    <d v="2023-03-22T00:00:00"/>
    <d v="2023-03-21T00:00:00"/>
    <n v="6.25"/>
    <s v="Custom"/>
    <n v="150"/>
    <n v="195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748"/>
    <s v=""/>
    <s v="Buy"/>
    <x v="0"/>
    <s v="MIDC Market"/>
    <s v=""/>
    <s v="MIDC"/>
    <n v="202303"/>
    <x v="2"/>
    <s v="PWR-PHYS"/>
    <d v="2023-03-23T00:00:00"/>
    <d v="2023-03-23T00:00:00"/>
    <d v="2023-03-22T00:00:00"/>
    <n v="12.5"/>
    <s v="Custom"/>
    <n v="300"/>
    <n v="27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017"/>
    <s v=""/>
    <s v="Buy"/>
    <x v="0"/>
    <s v="MIDC Market"/>
    <s v=""/>
    <s v="MIDC"/>
    <n v="202303"/>
    <x v="2"/>
    <s v="PWR-PHYS"/>
    <d v="2023-03-27T00:00:00"/>
    <d v="2023-03-27T00:00:00"/>
    <d v="2023-03-24T00:00:00"/>
    <n v="4.1666666666666705"/>
    <s v="Custom"/>
    <n v="100"/>
    <n v="15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342"/>
    <s v=""/>
    <s v="Buy"/>
    <x v="0"/>
    <s v="MIDC Market"/>
    <s v=""/>
    <s v="MIDC"/>
    <n v="202303"/>
    <x v="2"/>
    <s v="PWR-PHYS"/>
    <d v="2023-03-28T00:00:00"/>
    <d v="2023-03-28T00:00:00"/>
    <d v="2023-03-27T00:00:00"/>
    <n v="8.3333333333333304"/>
    <s v="Custom"/>
    <n v="200"/>
    <n v="2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429"/>
    <s v="PCI Deal Key 422026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100"/>
    <n v="13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465"/>
    <s v=""/>
    <s v="Buy"/>
    <x v="0"/>
    <s v="MIDC Market"/>
    <s v=""/>
    <s v="MIDC"/>
    <n v="202303"/>
    <x v="2"/>
    <s v="PWR-PHYS"/>
    <d v="2023-03-29T00:00:00"/>
    <d v="2023-03-29T00:00:00"/>
    <d v="2023-03-28T00:00:00"/>
    <n v="200"/>
    <s v="Morning Peak (6-10)"/>
    <n v="1000"/>
    <n v="10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527"/>
    <s v="PCI Deal Key 422257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300"/>
    <n v="36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543"/>
    <s v="PCI Deal Key 423050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00"/>
    <n v="105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630"/>
    <s v="PCI Deal Key 424036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50"/>
    <n v="55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85111"/>
    <s v="99215063.063102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68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115"/>
    <s v="99215507.063350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60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119"/>
    <s v="99217100.064314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92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306"/>
    <s v=""/>
    <s v="Buy"/>
    <x v="0"/>
    <s v="PV Market"/>
    <s v=""/>
    <s v="PV"/>
    <n v="202303"/>
    <x v="2"/>
    <s v="PWR-PHYS"/>
    <d v="2023-03-02T00:00:00"/>
    <d v="2023-03-02T00:00:00"/>
    <d v="2023-03-01T00:00:00"/>
    <n v="15"/>
    <s v="6 x 16 / 7 to 22 West"/>
    <n v="240"/>
    <n v="216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12"/>
    <x v="1"/>
    <x v="9"/>
    <s v="BPEC - LE"/>
    <n v="2285531"/>
    <s v="99212831.06234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534"/>
    <s v=""/>
    <s v="Buy"/>
    <x v="0"/>
    <s v="PV Market"/>
    <s v=""/>
    <s v="PV"/>
    <n v="202303"/>
    <x v="2"/>
    <s v="PWR-PHYS"/>
    <d v="2023-03-06T00:00:00"/>
    <d v="2023-03-06T00:00:00"/>
    <d v="2023-03-03T00:00:00"/>
    <n v="5"/>
    <s v="6 x 16 / 7 to 22 West"/>
    <n v="80"/>
    <n v="624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85782"/>
    <s v="99218763.072259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496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871"/>
    <s v="99212330.062455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48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968"/>
    <s v="99212991.06303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4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6804"/>
    <s v="99220273.075857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8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6810"/>
    <s v=""/>
    <s v="Buy"/>
    <x v="0"/>
    <s v="MEAD Market"/>
    <s v=""/>
    <s v="MEAD"/>
    <n v="202303"/>
    <x v="2"/>
    <s v="PWR-PHYS"/>
    <d v="2023-03-17T00:00:00"/>
    <d v="2023-03-18T00:00:00"/>
    <d v="2023-03-16T00:00:00"/>
    <n v="100"/>
    <s v="6 x 8 / 1 x 24 West"/>
    <n v="1600"/>
    <n v="940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016"/>
    <s v="99221563.07402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4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9"/>
    <x v="1"/>
    <x v="9"/>
    <s v="BROOK - LE"/>
    <n v="2285131"/>
    <s v="99221059.071549:022823.B"/>
    <s v="Buy"/>
    <x v="0"/>
    <s v="MIDC Market"/>
    <s v=""/>
    <s v="MIDC"/>
    <n v="202303"/>
    <x v="2"/>
    <s v="PWR-PHYS-ICE"/>
    <d v="2023-03-01T00:00:00"/>
    <d v="2023-03-01T00:00:00"/>
    <d v="2023-02-28T00:00:00"/>
    <n v="25"/>
    <s v="6 x 16 / 7 to 22 West"/>
    <n v="400"/>
    <n v="46000"/>
    <n v="150304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IDC"/>
    <s v="West"/>
    <s v="WA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5967"/>
    <s v="99212663.06284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6403"/>
    <s v="99214592.06490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6655"/>
    <s v="99217631.07190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8468"/>
    <s v="99219351.070617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88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URB - LE"/>
    <n v="2287611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16 / 7 to 22 West"/>
    <n v="400"/>
    <n v="33200"/>
    <n v="150461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8463"/>
    <s v=""/>
    <s v="Buy"/>
    <x v="0"/>
    <s v="MONA Market"/>
    <s v=""/>
    <s v="MONA"/>
    <n v="202303"/>
    <x v="2"/>
    <s v="PWR-PHYS"/>
    <d v="2023-03-29T00:00:00"/>
    <d v="2023-03-29T00:00:00"/>
    <d v="2023-03-28T00:00:00"/>
    <n v="19"/>
    <s v="6 x 16 / 7 to 22 West"/>
    <n v="304"/>
    <n v="20672"/>
    <n v="150461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287970"/>
    <s v="99211477.06073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19200"/>
    <n v="150306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7996"/>
    <s v="99217462.065413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306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09"/>
    <x v="1"/>
    <x v="9"/>
    <s v="CHEPUD - LE"/>
    <n v="2285958"/>
    <s v=""/>
    <s v="Buy"/>
    <x v="0"/>
    <s v="MIDC Market"/>
    <s v=""/>
    <s v="MIDC"/>
    <n v="202303"/>
    <x v="2"/>
    <s v="PWR-PHYS"/>
    <d v="2023-03-09T00:00:00"/>
    <d v="2023-03-09T00:00:00"/>
    <d v="2023-03-08T00:00:00"/>
    <n v="25"/>
    <s v="6 x 16 / 7 to 22 West"/>
    <n v="400"/>
    <n v="39344"/>
    <n v="150392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287587"/>
    <s v=""/>
    <s v="Buy"/>
    <x v="0"/>
    <s v="MIDC Market"/>
    <s v=""/>
    <s v="MIDC"/>
    <n v="202303"/>
    <x v="2"/>
    <s v="PWR-PHYS"/>
    <d v="2023-03-22T00:00:00"/>
    <d v="2023-03-22T00:00:00"/>
    <d v="2023-03-21T00:00:00"/>
    <n v="50"/>
    <s v="6 x 16 / 7 to 22 West"/>
    <n v="800"/>
    <n v="69632"/>
    <n v="150392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5"/>
    <x v="1"/>
    <x v="9"/>
    <s v="CITIGRP - LE"/>
    <n v="2285938"/>
    <s v="PCI Deal Key 403906"/>
    <s v="Buy"/>
    <x v="0"/>
    <s v="FOURCORNE345 (AZPS) POR/POD"/>
    <s v=""/>
    <s v="AZPS"/>
    <n v="202303"/>
    <x v="2"/>
    <s v="PWR-PHYS"/>
    <d v="2023-03-07T00:00:00"/>
    <d v="2023-03-07T00:00:00"/>
    <d v="2023-03-07T00:00:00"/>
    <n v="25"/>
    <s v="Custom"/>
    <n v="25"/>
    <n v="1000"/>
    <n v="150478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0"/>
    <n v="9.16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Invoice Adjustment"/>
    <s v="4C"/>
    <s v="East"/>
    <s v="NM"/>
    <s v="Citigroup Energy Inc."/>
    <s v="CITIGRP ISDA Power Annex"/>
    <s v="ISDA Power Annex"/>
    <s v="F"/>
    <s v="Volume 12"/>
    <s v="Invoice Rounding Adjustment"/>
    <s v="Meritt-Johnson"/>
    <s v=""/>
    <s v=""/>
  </r>
  <r>
    <n v="3105"/>
    <x v="1"/>
    <x v="9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800"/>
    <n v="32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99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40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997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40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0446"/>
    <s v="PCI Deal Key 435067"/>
    <s v="Buy"/>
    <x v="0"/>
    <s v="PALOVERDE500 (AZPS) POR/POD"/>
    <s v=""/>
    <s v="AZPS"/>
    <n v="202206"/>
    <x v="2"/>
    <s v="PWR-PHYS"/>
    <d v="2022-06-13T00:00:00"/>
    <d v="2022-06-13T00:00:00"/>
    <d v="2023-04-13T00:00:00"/>
    <n v="0.48"/>
    <s v="Custom"/>
    <n v="12"/>
    <n v="1440"/>
    <n v="150609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90695"/>
    <s v="PCI Deal Key 437114"/>
    <s v="Buy"/>
    <x v="0"/>
    <s v="FOURCORNE345 (AZPS) POR/POD"/>
    <s v=""/>
    <s v="AZPS"/>
    <n v="202303"/>
    <x v="2"/>
    <s v="PWR-PHYS"/>
    <d v="2023-03-02T00:00:00"/>
    <d v="2023-03-02T00:00:00"/>
    <d v="2023-04-17T00:00:00"/>
    <n v="0"/>
    <s v="Custom"/>
    <n v="49"/>
    <n v="4410"/>
    <n v="150478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86249"/>
    <s v="PCI Deal Key 406918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51"/>
    <n v="421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6260"/>
    <s v="PCI Deal Key 406974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15"/>
    <n v="112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6377"/>
    <s v="PCI Deal Key 408245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54"/>
    <n v="517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7736"/>
    <s v="PCI Deal Key 417902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35"/>
    <n v="3850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85547"/>
    <s v="99219850.071857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5548"/>
    <s v="99219888.071922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5549"/>
    <s v="99219977.072019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80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6378"/>
    <s v="PCI Deal Key 408247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300"/>
    <n v="32100"/>
    <n v="150341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7613"/>
    <s v="99217601.064357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42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85788"/>
    <s v="99219315.072719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90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5790"/>
    <s v="99219462.072856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80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6127"/>
    <s v="99217441.065537:031023.B"/>
    <s v="Buy"/>
    <x v="0"/>
    <s v="MIDC Market"/>
    <s v=""/>
    <s v="MIDC"/>
    <n v="202303"/>
    <x v="2"/>
    <s v="PWR-PHYS-ICE"/>
    <d v="2023-03-12T00:00:00"/>
    <d v="2023-03-12T00:00:00"/>
    <d v="2023-03-10T00:00:00"/>
    <n v="25"/>
    <s v="Sun On-Peak West (7-22)"/>
    <n v="390"/>
    <n v="2574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5"/>
    <x v="1"/>
    <x v="9"/>
    <s v="CONSTEG - LE"/>
    <n v="2286982"/>
    <s v=""/>
    <s v="Buy"/>
    <x v="0"/>
    <s v="MONA Market"/>
    <s v=""/>
    <s v="MONA"/>
    <n v="202303"/>
    <x v="2"/>
    <s v="PWR-PHYS"/>
    <d v="2023-03-19T00:00:00"/>
    <d v="2023-03-20T00:00:00"/>
    <d v="2023-03-17T00:00:00"/>
    <n v="10"/>
    <s v="6 x 8 / 1 x 24 West"/>
    <n v="320"/>
    <n v="15040"/>
    <n v="150496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105"/>
    <x v="1"/>
    <x v="9"/>
    <s v="DPI - LE"/>
    <n v="2285879"/>
    <s v=""/>
    <s v="Buy"/>
    <x v="0"/>
    <s v="MONA Market"/>
    <s v=""/>
    <s v="MONA"/>
    <n v="202303"/>
    <x v="2"/>
    <s v="PWR-PHYS"/>
    <d v="2023-03-08T00:00:00"/>
    <d v="2023-03-08T00:00:00"/>
    <d v="2023-03-07T00:00:00"/>
    <n v="50"/>
    <s v="6 x 16 / 7 to 22 West"/>
    <n v="799"/>
    <n v="69513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314"/>
    <s v="PCI Deal Key 406999"/>
    <s v="Buy"/>
    <x v="0"/>
    <s v="MDWP (CISO) POR/POD"/>
    <s v=""/>
    <s v="SP15"/>
    <n v="202303"/>
    <x v="2"/>
    <s v="PWR-PHYS"/>
    <d v="2023-03-12T00:00:00"/>
    <d v="2023-03-12T00:00:00"/>
    <d v="2023-03-12T00:00:00"/>
    <n v="0"/>
    <s v="Custom"/>
    <n v="175"/>
    <n v="2100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381"/>
    <s v="PCI Deal Key 408257"/>
    <s v="Buy"/>
    <x v="0"/>
    <s v="MDWP (PPW) POR/POD"/>
    <s v=""/>
    <s v="MONA"/>
    <n v="202303"/>
    <x v="2"/>
    <s v="PWR-PHYS"/>
    <d v="2023-03-13T00:00:00"/>
    <d v="2023-03-13T00:00:00"/>
    <d v="2023-03-13T00:00:00"/>
    <n v="0"/>
    <s v="Custom"/>
    <n v="500"/>
    <n v="5750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756"/>
    <s v="PCI Deal Key 412232"/>
    <s v="Buy"/>
    <x v="0"/>
    <s v="MDWP (CISO) POR/POD"/>
    <s v=""/>
    <s v="SP15"/>
    <n v="202303"/>
    <x v="2"/>
    <s v="PWR-PHYS"/>
    <d v="2023-03-16T00:00:00"/>
    <d v="2023-03-16T00:00:00"/>
    <d v="2023-03-16T00:00:00"/>
    <n v="0"/>
    <s v="Custom"/>
    <n v="472"/>
    <n v="6136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7988"/>
    <s v=""/>
    <s v="Buy"/>
    <x v="0"/>
    <s v="MONA Market"/>
    <s v=""/>
    <s v="MONA"/>
    <n v="202303"/>
    <x v="2"/>
    <s v="PWR-PHYS"/>
    <d v="2023-03-27T00:00:00"/>
    <d v="2023-03-27T00:00:00"/>
    <d v="2023-03-24T00:00:00"/>
    <n v="50"/>
    <s v="6 x 16 / 7 to 22 West"/>
    <n v="800"/>
    <n v="56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7989"/>
    <s v=""/>
    <s v="Buy"/>
    <x v="0"/>
    <s v="MONA Market"/>
    <s v=""/>
    <s v="MONA"/>
    <n v="202303"/>
    <x v="2"/>
    <s v="PWR-PHYS"/>
    <d v="2023-03-26T00:00:00"/>
    <d v="2023-03-27T00:00:00"/>
    <d v="2023-03-24T00:00:00"/>
    <n v="50"/>
    <s v="6 x 8 / 1 x 24 West"/>
    <n v="1600"/>
    <n v="112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8001"/>
    <s v=""/>
    <s v="Buy"/>
    <x v="0"/>
    <s v="MONA Market"/>
    <s v=""/>
    <s v="MONA"/>
    <n v="202303"/>
    <x v="2"/>
    <s v="PWR-PHYS"/>
    <d v="2023-03-27T00:00:00"/>
    <d v="2023-03-27T00:00:00"/>
    <d v="2023-03-24T00:00:00"/>
    <n v="50"/>
    <s v="6 x 16 / 7 to 22 West"/>
    <n v="800"/>
    <n v="584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8011"/>
    <s v=""/>
    <s v="Buy"/>
    <x v="0"/>
    <s v="MIDC Market"/>
    <s v=""/>
    <s v="MIDC"/>
    <n v="202303"/>
    <x v="2"/>
    <s v="PWR-PHYS"/>
    <d v="2023-03-27T00:00:00"/>
    <d v="2023-03-27T00:00:00"/>
    <d v="2023-03-24T00:00:00"/>
    <n v="50"/>
    <s v="6 x 16 / 7 to 22 West"/>
    <n v="800"/>
    <n v="96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85084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400"/>
    <n v="38840"/>
    <n v="150573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PALO VERDE"/>
    <s v="ICE"/>
  </r>
  <r>
    <n v="3112"/>
    <x v="1"/>
    <x v="9"/>
    <s v="EDFTRADE - LE"/>
    <n v="2285302"/>
    <s v=""/>
    <s v="Buy"/>
    <x v="0"/>
    <s v="PV Market"/>
    <s v=""/>
    <s v="PV"/>
    <n v="202303"/>
    <x v="2"/>
    <s v="PWR-PHYS"/>
    <d v="2023-03-02T00:00:00"/>
    <d v="2023-03-02T00:00:00"/>
    <d v="2023-03-01T00:00:00"/>
    <n v="50"/>
    <s v="6 x 8 / 1 x 24 West"/>
    <n v="400"/>
    <n v="44056"/>
    <n v="150573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PALO VERDE"/>
    <s v="ICE"/>
  </r>
  <r>
    <n v="3112"/>
    <x v="1"/>
    <x v="9"/>
    <s v="ELPASO - LE"/>
    <n v="2285098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400"/>
    <n v="3864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110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16 / 7 to 22 West"/>
    <n v="400"/>
    <n v="368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118"/>
    <s v="99216924.064229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2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5322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8 / 1 x 24 West"/>
    <n v="200"/>
    <n v="2222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515"/>
    <s v=""/>
    <s v="Buy"/>
    <x v="0"/>
    <s v="PV Market"/>
    <s v=""/>
    <s v="PV"/>
    <n v="202303"/>
    <x v="2"/>
    <s v="PWR-PHYS"/>
    <d v="2023-03-05T00:00:00"/>
    <d v="2023-03-06T00:00:00"/>
    <d v="2023-03-03T00:00:00"/>
    <n v="25"/>
    <s v="6 x 8 / 1 x 24 West"/>
    <n v="800"/>
    <n v="6662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532"/>
    <s v="99213303.06264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759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16 / 7 to 22 West"/>
    <n v="800"/>
    <n v="5930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4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16 / 7 to 22 West"/>
    <n v="800"/>
    <n v="5326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6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8 / 1 x 24 West"/>
    <n v="400"/>
    <n v="36716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8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16 / 7 to 22 West"/>
    <n v="400"/>
    <n v="26632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75"/>
    <s v="99214346.0641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77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877"/>
    <s v="99214434.064204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84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122"/>
    <s v=""/>
    <s v="Buy"/>
    <x v="0"/>
    <s v="PV Market"/>
    <s v=""/>
    <s v="PV"/>
    <n v="202303"/>
    <x v="2"/>
    <s v="PWR-PHYS"/>
    <d v="2023-03-12T00:00:00"/>
    <d v="2023-03-13T00:00:00"/>
    <d v="2023-03-10T00:00:00"/>
    <n v="50"/>
    <s v="6 x 8 / 1 x 24 West"/>
    <n v="1550"/>
    <n v="73067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6400"/>
    <s v="99214177.064628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5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402"/>
    <s v="99214287.064718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671"/>
    <s v="99220039.07411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2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77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6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0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1"/>
    <s v=""/>
    <s v="Buy"/>
    <x v="0"/>
    <s v="PV Market"/>
    <s v=""/>
    <s v="PV"/>
    <n v="202303"/>
    <x v="2"/>
    <s v="PWR-PHYS"/>
    <d v="2023-03-22T00:00:00"/>
    <d v="2023-03-22T00:00:00"/>
    <d v="2023-03-21T00:00:00"/>
    <n v="50"/>
    <s v="6 x 8 / 1 x 24 West"/>
    <n v="400"/>
    <n v="27076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3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4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978"/>
    <s v="99212190.061201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7979"/>
    <s v="99212609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7985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76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8330"/>
    <s v=""/>
    <s v="Buy"/>
    <x v="0"/>
    <s v="PV Market"/>
    <s v=""/>
    <s v="PV"/>
    <n v="202303"/>
    <x v="2"/>
    <s v="PWR-PHYS"/>
    <d v="2023-03-28T00:00:00"/>
    <d v="2023-03-28T00:00:00"/>
    <d v="2023-03-27T00:00:00"/>
    <n v="50"/>
    <s v="6 x 8 / 1 x 24 West"/>
    <n v="390"/>
    <n v="26570.7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8452"/>
    <s v="99215785.063917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76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8488"/>
    <s v="PCI Deal Key 422225"/>
    <s v="Buy"/>
    <x v="0"/>
    <s v="FOURCORNE345 (AZPS) POR/POD"/>
    <s v=""/>
    <s v="AZPS"/>
    <n v="202303"/>
    <x v="2"/>
    <s v="PWR-PHYS"/>
    <d v="2023-03-28T00:00:00"/>
    <d v="2023-03-28T00:00:00"/>
    <d v="2023-03-28T00:00:00"/>
    <n v="0"/>
    <s v="Custom"/>
    <n v="60"/>
    <n v="600"/>
    <n v="150574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285450"/>
    <s v=""/>
    <s v="Buy"/>
    <x v="0"/>
    <s v="BRDY (PPW) POR/POD"/>
    <s v=""/>
    <s v="Brady"/>
    <n v="202303"/>
    <x v="2"/>
    <s v="PWR-PHYS"/>
    <d v="2023-03-03T00:00:00"/>
    <d v="2023-03-03T00:00:00"/>
    <d v="2023-03-02T00:00:00"/>
    <n v="9.75"/>
    <s v="Custom"/>
    <n v="234"/>
    <n v="19890"/>
    <n v="150276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NRGKEEP - LE"/>
    <n v="2285551"/>
    <s v=""/>
    <s v="Buy"/>
    <x v="0"/>
    <s v="MIDC Market"/>
    <s v=""/>
    <s v="MIDC"/>
    <n v="202303"/>
    <x v="2"/>
    <s v="PWR-PHYS"/>
    <d v="2023-03-05T00:00:00"/>
    <d v="2023-03-06T00:00:00"/>
    <d v="2023-03-03T00:00:00"/>
    <n v="25"/>
    <s v="6 x 8 / 1 x 24 West"/>
    <n v="800"/>
    <n v="87200"/>
    <n v="150276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286241"/>
    <s v="PCI Deal Key 406917"/>
    <s v="Buy"/>
    <x v="0"/>
    <s v="BPAT.PACW (PPW) POR/POD"/>
    <s v=""/>
    <s v="W MAIN"/>
    <n v="202303"/>
    <x v="2"/>
    <s v="PWR-PHYS"/>
    <d v="2023-03-12T00:00:00"/>
    <d v="2023-03-12T00:00:00"/>
    <d v="2023-03-12T00:00:00"/>
    <n v="0"/>
    <s v="Custom"/>
    <n v="214"/>
    <n v="1768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253"/>
    <s v="PCI Deal Key 406953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60"/>
    <n v="450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16"/>
    <s v="PCI Deal Key 407028"/>
    <s v="Buy"/>
    <x v="0"/>
    <s v="BPAT.PACW (PPW) POR/POD"/>
    <s v=""/>
    <s v="W MAIN"/>
    <n v="202303"/>
    <x v="2"/>
    <s v="PWR-PHYS"/>
    <d v="2023-03-12T00:00:00"/>
    <d v="2023-03-12T00:00:00"/>
    <d v="2023-03-12T00:00:00"/>
    <n v="0"/>
    <s v="Custom"/>
    <n v="22"/>
    <n v="1804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28"/>
    <s v="PCI Deal Key 407068"/>
    <s v="Buy"/>
    <x v="0"/>
    <s v="BPAT.PACW (BPAT) POR/POD"/>
    <s v=""/>
    <s v="BPAT"/>
    <n v="202303"/>
    <x v="2"/>
    <s v="PWR-PHYS"/>
    <d v="2023-03-13T00:00:00"/>
    <d v="2023-03-13T00:00:00"/>
    <d v="2023-03-12T00:00:00"/>
    <n v="0"/>
    <s v="Custom"/>
    <n v="40"/>
    <n v="325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73"/>
    <s v="PCI Deal Key 408222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351"/>
    <n v="31625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7735"/>
    <s v="PCI Deal Key 417900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110"/>
    <n v="1210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7851"/>
    <s v="99223875.08343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38800"/>
    <n v="15048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3"/>
    <x v="2"/>
    <s v="PWR-PHYS"/>
    <d v="2023-01-01T00:00:00"/>
    <d v="2023-12-31T00:00:00"/>
    <d v="2022-09-21T00:00:00"/>
    <n v="0"/>
    <s v="ATC West"/>
    <n v="43371.67"/>
    <n v="7711561.9199999999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3"/>
    <x v="2"/>
    <s v="PWR-PHYS"/>
    <d v="2023-01-01T00:00:00"/>
    <d v="2023-12-31T00:00:00"/>
    <d v="2022-09-22T00:00:00"/>
    <n v="0"/>
    <s v="ATC West"/>
    <n v="4309.74"/>
    <n v="947789.7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3"/>
    <x v="2"/>
    <s v="PWR-PHYS"/>
    <d v="2023-01-01T00:00:00"/>
    <d v="2023-12-31T00:00:00"/>
    <d v="2022-09-22T00:00:00"/>
    <n v="0"/>
    <s v="ATC West"/>
    <n v="5059.32"/>
    <n v="1098574.46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3"/>
    <x v="2"/>
    <s v="PWR-PHYS"/>
    <d v="2023-01-01T00:00:00"/>
    <d v="2023-12-31T00:00:00"/>
    <d v="2022-11-18T00:00:00"/>
    <n v="0"/>
    <s v="ATC West"/>
    <n v="19768.71"/>
    <n v="4545082.58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3"/>
    <x v="2"/>
    <s v="PWR-PHYS"/>
    <d v="2023-01-01T00:00:00"/>
    <d v="2023-12-31T00:00:00"/>
    <d v="2022-12-12T00:00:00"/>
    <n v="0"/>
    <s v="ATC West"/>
    <n v="8197.93"/>
    <n v="1884809.1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3"/>
    <x v="2"/>
    <s v="PWR-PHYS"/>
    <d v="2023-01-01T00:00:00"/>
    <d v="2023-12-31T00:00:00"/>
    <d v="2022-12-12T00:00:00"/>
    <n v="0"/>
    <s v="ATC West"/>
    <n v="8197.93"/>
    <n v="1884809.1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85507"/>
    <s v=""/>
    <s v="Buy"/>
    <x v="0"/>
    <s v="4C Market"/>
    <s v=""/>
    <s v="4C"/>
    <n v="202303"/>
    <x v="2"/>
    <s v="PWR-PHYS"/>
    <d v="2023-03-06T00:00:00"/>
    <d v="2023-03-06T00:00:00"/>
    <d v="2023-03-03T00:00:00"/>
    <n v="35"/>
    <s v="6 x 16 / 7 to 22 West"/>
    <n v="525"/>
    <n v="44535.75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508"/>
    <s v=""/>
    <s v="Buy"/>
    <x v="0"/>
    <s v="4C Market"/>
    <s v=""/>
    <s v="4C"/>
    <n v="202303"/>
    <x v="2"/>
    <s v="PWR-PHYS"/>
    <d v="2023-03-05T00:00:00"/>
    <d v="2023-03-06T00:00:00"/>
    <d v="2023-03-03T00:00:00"/>
    <n v="35"/>
    <s v="6 x 8 / 1 x 24 West"/>
    <n v="1111"/>
    <n v="94746.08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50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16 / 7 to 22 West"/>
    <n v="560"/>
    <n v="42632.800000000003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51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8 / 1 x 24 West"/>
    <n v="262"/>
    <n v="23826.28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63"/>
    <s v=""/>
    <s v="Buy"/>
    <x v="0"/>
    <s v="4C Market"/>
    <s v=""/>
    <s v="4C"/>
    <n v="202303"/>
    <x v="2"/>
    <s v="PWR-PHYS"/>
    <d v="2023-03-07T00:00:00"/>
    <d v="2023-03-07T00:00:00"/>
    <d v="2023-03-06T00:00:00"/>
    <n v="50"/>
    <s v="6 x 16 / 7 to 22 West"/>
    <n v="800"/>
    <n v="66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6385"/>
    <s v=""/>
    <s v="Buy"/>
    <x v="0"/>
    <s v="4C Market"/>
    <s v=""/>
    <s v="4C"/>
    <n v="202303"/>
    <x v="2"/>
    <s v="PWR-PHYS"/>
    <d v="2023-03-14T00:00:00"/>
    <d v="2023-03-14T00:00:00"/>
    <d v="2023-03-13T00:00:00"/>
    <n v="35"/>
    <s v="6 x 16 / 7 to 22 West"/>
    <n v="560"/>
    <n v="39877.599999999999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6386"/>
    <s v=""/>
    <s v="Buy"/>
    <x v="0"/>
    <s v="4C Market"/>
    <s v=""/>
    <s v="4C"/>
    <n v="202303"/>
    <x v="2"/>
    <s v="PWR-PHYS"/>
    <d v="2023-03-14T00:00:00"/>
    <d v="2023-03-14T00:00:00"/>
    <d v="2023-03-13T00:00:00"/>
    <n v="35"/>
    <s v="6 x 8 / 1 x 24 West"/>
    <n v="280"/>
    <n v="22366.400000000001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6653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16 / 7 to 22 West"/>
    <n v="400"/>
    <n v="32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6980"/>
    <s v="99219666.073548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400"/>
    <n v="31200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395"/>
    <s v="99217187.07134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394"/>
    <n v="35066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589"/>
    <s v=""/>
    <s v="Buy"/>
    <x v="0"/>
    <s v="4C Market"/>
    <s v=""/>
    <s v="4C"/>
    <n v="202303"/>
    <x v="2"/>
    <s v="PWR-PHYS"/>
    <d v="2023-03-22T00:00:00"/>
    <d v="2023-03-22T00:00:00"/>
    <d v="2023-03-21T00:00:00"/>
    <n v="35"/>
    <s v="6 x 16 / 7 to 22 West"/>
    <n v="560"/>
    <n v="376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7590"/>
    <s v=""/>
    <s v="Buy"/>
    <x v="0"/>
    <s v="4C Market"/>
    <s v=""/>
    <s v="4C"/>
    <n v="202303"/>
    <x v="2"/>
    <s v="PWR-PHYS"/>
    <d v="2023-03-22T00:00:00"/>
    <d v="2023-03-22T00:00:00"/>
    <d v="2023-03-21T00:00:00"/>
    <n v="35"/>
    <s v="6 x 8 / 1 x 24 West"/>
    <n v="280"/>
    <n v="19373.2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7749"/>
    <s v=""/>
    <s v="Buy"/>
    <x v="0"/>
    <s v="4C Market"/>
    <s v=""/>
    <s v="4C"/>
    <n v="202303"/>
    <x v="2"/>
    <s v="PWR-PHYS"/>
    <d v="2023-03-23T00:00:00"/>
    <d v="2023-03-23T00:00:00"/>
    <d v="2023-03-22T00:00:00"/>
    <n v="25"/>
    <s v="6 x 16 / 7 to 22 West"/>
    <n v="400"/>
    <n v="208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807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752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972"/>
    <s v=""/>
    <s v="Buy"/>
    <x v="0"/>
    <s v="4C Market"/>
    <s v=""/>
    <s v="4C"/>
    <n v="202303"/>
    <x v="2"/>
    <s v="PWR-PHYS"/>
    <d v="2023-03-26T00:00:00"/>
    <d v="2023-03-27T00:00:00"/>
    <d v="2023-03-24T00:00:00"/>
    <n v="35"/>
    <s v="6 x 8 / 1 x 24 West"/>
    <n v="1120"/>
    <n v="50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288009"/>
    <s v="99220339.072223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8400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333"/>
    <s v=""/>
    <s v="Buy"/>
    <x v="0"/>
    <s v="4C Market"/>
    <s v=""/>
    <s v="4C"/>
    <n v="202303"/>
    <x v="2"/>
    <s v="PWR-PHYS"/>
    <d v="2023-03-28T00:00:00"/>
    <d v="2023-03-28T00:00:00"/>
    <d v="2023-03-27T00:00:00"/>
    <n v="35"/>
    <s v="6 x 16 / 7 to 22 West"/>
    <n v="560"/>
    <n v="355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340"/>
    <s v=""/>
    <s v="Buy"/>
    <x v="0"/>
    <s v="4C Market"/>
    <s v=""/>
    <s v="4C"/>
    <n v="202303"/>
    <x v="2"/>
    <s v="PWR-PHYS"/>
    <d v="2023-03-28T00:00:00"/>
    <d v="2023-03-28T00:00:00"/>
    <d v="2023-03-27T00:00:00"/>
    <n v="35"/>
    <s v="6 x 8 / 1 x 24 West"/>
    <n v="280"/>
    <n v="196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49"/>
    <s v=""/>
    <s v="Buy"/>
    <x v="0"/>
    <s v="4C Market"/>
    <s v=""/>
    <s v="4C"/>
    <n v="202303"/>
    <x v="2"/>
    <s v="PWR-PHYS"/>
    <d v="2023-03-29T00:00:00"/>
    <d v="2023-03-29T00:00:00"/>
    <d v="2023-03-28T00:00:00"/>
    <n v="10"/>
    <s v="6 x 16 / 7 to 22 West"/>
    <n v="160"/>
    <n v="88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54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400"/>
    <n v="220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59"/>
    <s v=""/>
    <s v="Buy"/>
    <x v="0"/>
    <s v="4C Market"/>
    <s v=""/>
    <s v="4C"/>
    <n v="202303"/>
    <x v="2"/>
    <s v="PWR-PHYS"/>
    <d v="2023-03-29T00:00:00"/>
    <d v="2023-03-29T00:00:00"/>
    <d v="2023-03-28T00:00:00"/>
    <n v="35"/>
    <s v="6 x 8 / 1 x 24 West"/>
    <n v="280"/>
    <n v="187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558"/>
    <s v=""/>
    <s v="Buy"/>
    <x v="0"/>
    <s v="4C Market"/>
    <s v=""/>
    <s v="4C"/>
    <n v="202303"/>
    <x v="2"/>
    <s v="PWR-PHYS"/>
    <d v="2023-03-30T00:00:00"/>
    <d v="2023-03-31T00:00:00"/>
    <d v="2023-03-29T00:00:00"/>
    <n v="35"/>
    <s v="6 x 16 / 7 to 22 West"/>
    <n v="1120"/>
    <n v="50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12923"/>
    <s v=""/>
    <s v="Buy"/>
    <x v="0"/>
    <s v="MIDC Market"/>
    <s v=""/>
    <s v="MIDC"/>
    <n v="202303"/>
    <x v="2"/>
    <s v="PWR-PHYS"/>
    <d v="2023-01-01T00:00:00"/>
    <d v="2023-03-31T00:00:00"/>
    <d v="2021-09-22T00:00:00"/>
    <n v="25"/>
    <s v="6 x 16 / 7 to 22 West"/>
    <n v="10785"/>
    <n v="60396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3"/>
    <x v="2"/>
    <s v="PWR-PHYS"/>
    <d v="2023-01-01T00:00:00"/>
    <d v="2023-03-31T00:00:00"/>
    <d v="2022-06-07T00:00:00"/>
    <n v="25"/>
    <s v="6 x 16 / 7 to 22 West"/>
    <n v="10800"/>
    <n v="11502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3"/>
    <x v="2"/>
    <s v="PWR-PHYS"/>
    <d v="2023-01-01T00:00:00"/>
    <d v="2023-03-31T00:00:00"/>
    <d v="2022-08-02T00:00:00"/>
    <n v="25"/>
    <s v="6 x 16 / 7 to 22 West"/>
    <n v="10800"/>
    <n v="10152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3"/>
    <x v="2"/>
    <s v="PWR-PHYS"/>
    <d v="2023-01-01T00:00:00"/>
    <d v="2023-03-31T00:00:00"/>
    <d v="2022-09-13T00:00:00"/>
    <n v="50"/>
    <s v="6 x 16 / 7 to 22 West"/>
    <n v="21600"/>
    <n v="23760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3"/>
    <x v="2"/>
    <s v="PWR-PHYS"/>
    <d v="2023-01-01T00:00:00"/>
    <d v="2023-03-31T00:00:00"/>
    <d v="2022-09-29T00:00:00"/>
    <n v="50"/>
    <s v="6 x 16 / 7 to 22 West"/>
    <n v="21600"/>
    <n v="210600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3"/>
    <x v="2"/>
    <s v="PWR-PHYS"/>
    <d v="2023-01-01T00:00:00"/>
    <d v="2023-03-31T00:00:00"/>
    <d v="2022-10-11T00:00:00"/>
    <n v="25"/>
    <s v="6 x 16 / 7 to 22 West"/>
    <n v="10800"/>
    <n v="110160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3"/>
    <x v="2"/>
    <s v="PWR-PHYS"/>
    <d v="2023-01-01T00:00:00"/>
    <d v="2023-03-31T00:00:00"/>
    <d v="2022-12-02T00:00:00"/>
    <n v="25"/>
    <s v="6 x 8 / 1 x 24 West"/>
    <n v="7775"/>
    <n v="76195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079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75"/>
    <s v="6 x 16 / 7 to 22 West"/>
    <n v="1200"/>
    <n v="13375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80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100"/>
    <s v="6 x 8 / 1 x 24 West"/>
    <n v="800"/>
    <n v="9050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96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25"/>
    <s v="6 x 16 / 7 to 22 West"/>
    <n v="400"/>
    <n v="4458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97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50"/>
    <s v="6 x 8 / 1 x 24 West"/>
    <n v="400"/>
    <n v="4525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304"/>
    <s v=""/>
    <s v="Buy"/>
    <x v="0"/>
    <s v="KFALLSGEN (PPW) POR/POD"/>
    <s v=""/>
    <s v="W MAIN"/>
    <n v="202303"/>
    <x v="2"/>
    <s v="PWR-PHYS"/>
    <d v="2023-03-02T00:00:00"/>
    <d v="2023-03-02T00:00:00"/>
    <d v="2023-03-01T00:00:00"/>
    <n v="50"/>
    <s v="6 x 8 / 1 x 24 West"/>
    <n v="400"/>
    <n v="36588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511"/>
    <s v=""/>
    <s v="Buy"/>
    <x v="0"/>
    <s v="KFALLSGEN (PPW) POR/POD"/>
    <s v=""/>
    <s v="W MAIN"/>
    <n v="202303"/>
    <x v="2"/>
    <s v="PWR-PHYS"/>
    <d v="2023-03-05T00:00:00"/>
    <d v="2023-03-06T00:00:00"/>
    <d v="2023-03-03T00:00:00"/>
    <n v="100"/>
    <s v="6 x 8 / 1 x 24 West"/>
    <n v="3200"/>
    <n v="35305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523"/>
    <s v=""/>
    <s v="Buy"/>
    <x v="0"/>
    <s v="KFALLSGEN (PPW) POR/POD"/>
    <s v=""/>
    <s v="W MAIN"/>
    <n v="202303"/>
    <x v="2"/>
    <s v="PWR-PHYS"/>
    <d v="2023-03-06T00:00:00"/>
    <d v="2023-03-06T00:00:00"/>
    <d v="2023-03-03T00:00:00"/>
    <n v="150"/>
    <s v="6 x 16 / 7 to 22 West"/>
    <n v="2400"/>
    <n v="3714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746"/>
    <s v=""/>
    <s v="Buy"/>
    <x v="0"/>
    <s v="KFALLSGEN (PPW) POR/POD"/>
    <s v=""/>
    <s v="W MAIN"/>
    <n v="202303"/>
    <x v="2"/>
    <s v="PWR-PHYS"/>
    <d v="2023-03-07T00:00:00"/>
    <d v="2023-03-07T00:00:00"/>
    <d v="2023-03-06T00:00:00"/>
    <n v="100"/>
    <s v="6 x 16 / 7 to 22 West"/>
    <n v="1600"/>
    <n v="20393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780"/>
    <s v="99218682.072223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83"/>
    <s v="99218835.072330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97"/>
    <s v=""/>
    <s v="Buy"/>
    <x v="0"/>
    <s v="MIDC Market"/>
    <s v=""/>
    <s v="MIDC"/>
    <n v="202303"/>
    <x v="2"/>
    <s v="PWR-PHYS"/>
    <d v="2023-03-07T00:00:00"/>
    <d v="2023-03-07T00:00:00"/>
    <d v="2023-03-06T00:00:00"/>
    <n v="50"/>
    <s v="Winter Evening Peak (17-22)"/>
    <n v="300"/>
    <n v="48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98"/>
    <s v=""/>
    <s v="Buy"/>
    <x v="0"/>
    <s v="MIDC Market"/>
    <s v=""/>
    <s v="MIDC"/>
    <n v="202303"/>
    <x v="2"/>
    <s v="PWR-PHYS"/>
    <d v="2023-03-07T00:00:00"/>
    <d v="2023-03-07T00:00:00"/>
    <d v="2023-03-06T00:00:00"/>
    <n v="100"/>
    <s v="Winter Evening Peak (17-22)"/>
    <n v="600"/>
    <n v="96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853"/>
    <s v=""/>
    <s v="Buy"/>
    <x v="0"/>
    <s v="KFALLSGEN (PPW) POR/POD"/>
    <s v=""/>
    <s v="W MAIN"/>
    <n v="202303"/>
    <x v="2"/>
    <s v="PWR-PHYS"/>
    <d v="2023-03-08T00:00:00"/>
    <d v="2023-03-08T00:00:00"/>
    <d v="2023-03-07T00:00:00"/>
    <n v="100"/>
    <s v="6 x 16 / 7 to 22 West"/>
    <n v="1600"/>
    <n v="14870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5886"/>
    <s v="99218913.072300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85888"/>
    <s v="99219078.072429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5890"/>
    <s v=""/>
    <s v="Buy"/>
    <x v="0"/>
    <s v="COB Market"/>
    <s v=""/>
    <s v="COB"/>
    <n v="202303"/>
    <x v="2"/>
    <s v="PWR-PHYS"/>
    <d v="2023-03-08T00:00:00"/>
    <d v="2023-03-08T00:00:00"/>
    <d v="2023-03-07T00:00:00"/>
    <n v="25"/>
    <s v="6 x 8 / 1 x 24 West"/>
    <n v="200"/>
    <n v="192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5893"/>
    <s v=""/>
    <s v="Buy"/>
    <x v="0"/>
    <s v="COB Market"/>
    <s v=""/>
    <s v="COB"/>
    <n v="202303"/>
    <x v="2"/>
    <s v="PWR-PHYS"/>
    <d v="2023-03-08T00:00:00"/>
    <d v="2023-03-08T00:00:00"/>
    <d v="2023-03-07T00:00:00"/>
    <n v="25"/>
    <s v="6 x 8 / 1 x 24 West"/>
    <n v="200"/>
    <n v="1945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956"/>
    <s v=""/>
    <s v="Buy"/>
    <x v="0"/>
    <s v="KFALLSGEN (PPW) POR/POD"/>
    <s v=""/>
    <s v="W MAIN"/>
    <n v="202303"/>
    <x v="2"/>
    <s v="PWR-PHYS"/>
    <d v="2023-03-09T00:00:00"/>
    <d v="2023-03-09T00:00:00"/>
    <d v="2023-03-08T00:00:00"/>
    <n v="150"/>
    <s v="6 x 16 / 7 to 22 West"/>
    <n v="2400"/>
    <n v="23246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063"/>
    <s v=""/>
    <s v="Buy"/>
    <x v="0"/>
    <s v="MIDC Market"/>
    <s v=""/>
    <s v="MIDC"/>
    <n v="202303"/>
    <x v="2"/>
    <s v="PWR-PHYS"/>
    <d v="2023-03-11T00:00:00"/>
    <d v="2023-03-11T00:00:00"/>
    <d v="2023-03-09T00:00:00"/>
    <n v="25"/>
    <s v="6 x 16 / 7 to 22 West"/>
    <n v="400"/>
    <n v="24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112"/>
    <s v=""/>
    <s v="Buy"/>
    <x v="0"/>
    <s v="KFALLSGEN (PPW) POR/POD"/>
    <s v=""/>
    <s v="W MAIN"/>
    <n v="202303"/>
    <x v="2"/>
    <s v="PWR-PHYS"/>
    <d v="2023-03-13T00:00:00"/>
    <d v="2023-03-13T00:00:00"/>
    <d v="2023-03-10T00:00:00"/>
    <n v="50"/>
    <s v="6 x 16 / 7 to 22 West"/>
    <n v="800"/>
    <n v="533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6133"/>
    <s v="99218846.0706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86134"/>
    <s v="99218874.070706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0"/>
    <s v="PCI Deal Key 407039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140"/>
    <n v="126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1"/>
    <s v="PCI Deal Key 407041"/>
    <s v="Buy"/>
    <x v="0"/>
    <s v="BPAT.GCPD (BPAT) POR/POD"/>
    <s v=""/>
    <s v="BPAT"/>
    <n v="202303"/>
    <x v="2"/>
    <s v="PWR-PHYS"/>
    <d v="2023-03-12T00:00:00"/>
    <d v="2023-03-12T00:00:00"/>
    <d v="2023-03-12T00:00:00"/>
    <n v="0"/>
    <s v="Custom"/>
    <n v="50"/>
    <n v="45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6"/>
    <s v="PCI Deal Key 407060"/>
    <s v="Buy"/>
    <x v="0"/>
    <s v="KFALLSGEN (PPW) POR/POD"/>
    <s v=""/>
    <s v="W MAIN"/>
    <n v="202303"/>
    <x v="2"/>
    <s v="PWR-PHYS"/>
    <d v="2023-03-12T00:00:00"/>
    <d v="2023-03-12T00:00:00"/>
    <d v="2023-03-12T00:00:00"/>
    <n v="0"/>
    <s v="Custom"/>
    <n v="50"/>
    <n v="425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79"/>
    <s v="PCI Deal Key 408249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100"/>
    <n v="85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83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150"/>
    <s v="6 x 16 / 7 to 22 West"/>
    <n v="2400"/>
    <n v="2417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384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150"/>
    <s v="6 x 8 / 1 x 24 West"/>
    <n v="1200"/>
    <n v="12156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420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50"/>
    <s v="6 x 16 / 7 to 22 West"/>
    <n v="800"/>
    <n v="856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618"/>
    <s v=""/>
    <s v="Buy"/>
    <x v="0"/>
    <s v="KFALLSGEN (PPW) POR/POD"/>
    <s v=""/>
    <s v="W MAIN"/>
    <n v="202303"/>
    <x v="2"/>
    <s v="PWR-PHYS"/>
    <d v="2023-03-16T00:00:00"/>
    <d v="2023-03-16T00:00:00"/>
    <d v="2023-03-15T00:00:00"/>
    <n v="50"/>
    <s v="6 x 16 / 7 to 22 West"/>
    <n v="800"/>
    <n v="7719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622"/>
    <s v=""/>
    <s v="Buy"/>
    <x v="0"/>
    <s v="MIDC Market"/>
    <s v=""/>
    <s v="MIDC"/>
    <n v="202303"/>
    <x v="2"/>
    <s v="PWR-PHYS"/>
    <d v="2023-03-16T00:00:00"/>
    <d v="2023-03-16T00:00:00"/>
    <d v="2023-03-15T00:00:00"/>
    <n v="150"/>
    <s v="6 x 16 / 7 to 22 West"/>
    <n v="2400"/>
    <n v="2387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623"/>
    <s v=""/>
    <s v="Buy"/>
    <x v="0"/>
    <s v="MIDC Market"/>
    <s v=""/>
    <s v="MIDC"/>
    <n v="202303"/>
    <x v="2"/>
    <s v="PWR-PHYS"/>
    <d v="2023-03-16T00:00:00"/>
    <d v="2023-03-16T00:00:00"/>
    <d v="2023-03-15T00:00:00"/>
    <n v="50"/>
    <s v="6 x 16 / 7 to 22 West"/>
    <n v="800"/>
    <n v="7959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757"/>
    <s v="PCI Deal Key 412223"/>
    <s v="Buy"/>
    <x v="0"/>
    <s v="BPAT.PACW (BPAT) POR/POD"/>
    <s v=""/>
    <s v="BPAT"/>
    <n v="202303"/>
    <x v="2"/>
    <s v="PWR-PHYS"/>
    <d v="2023-03-16T00:00:00"/>
    <d v="2023-03-16T00:00:00"/>
    <d v="2023-03-16T00:00:00"/>
    <n v="0"/>
    <s v="Custom"/>
    <n v="100"/>
    <n v="90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353"/>
    <s v=""/>
    <s v="Buy"/>
    <x v="0"/>
    <s v="KFALLSGEN (PPW) POR/POD"/>
    <s v=""/>
    <s v="W MAIN"/>
    <n v="202303"/>
    <x v="2"/>
    <s v="PWR-PHYS"/>
    <d v="2023-03-21T00:00:00"/>
    <d v="2023-03-21T00:00:00"/>
    <d v="2023-03-20T00:00:00"/>
    <n v="75"/>
    <s v="6 x 16 / 7 to 22 West"/>
    <n v="1200"/>
    <n v="10644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381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586"/>
    <s v=""/>
    <s v="Buy"/>
    <x v="0"/>
    <s v="KFALLSGEN (PPW) POR/POD"/>
    <s v=""/>
    <s v="W MAIN"/>
    <n v="202303"/>
    <x v="2"/>
    <s v="PWR-PHYS"/>
    <d v="2023-03-22T00:00:00"/>
    <d v="2023-03-22T00:00:00"/>
    <d v="2023-03-21T00:00:00"/>
    <n v="150"/>
    <s v="6 x 16 / 7 to 22 West"/>
    <n v="2400"/>
    <n v="20529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602"/>
    <s v=""/>
    <s v="Buy"/>
    <x v="0"/>
    <s v="KFALLSGEN (PPW) POR/POD"/>
    <s v=""/>
    <s v="W MAIN"/>
    <n v="202303"/>
    <x v="2"/>
    <s v="PWR-PHYS"/>
    <d v="2023-03-22T00:00:00"/>
    <d v="2023-03-22T00:00:00"/>
    <d v="2023-03-21T00:00:00"/>
    <n v="50"/>
    <s v="6 x 16 / 7 to 22 West"/>
    <n v="800"/>
    <n v="6843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614"/>
    <s v="99218036.06462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61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623"/>
    <s v="99220240.07041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46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20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3"/>
    <s v="99223944.08363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40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6"/>
    <s v=""/>
    <s v="Buy"/>
    <x v="0"/>
    <s v="KFALLSGEN (PPW) POR/POD"/>
    <s v=""/>
    <s v="W MAIN"/>
    <n v="202303"/>
    <x v="2"/>
    <s v="PWR-PHYS"/>
    <d v="2023-03-24T00:00:00"/>
    <d v="2023-03-25T00:00:00"/>
    <d v="2023-03-23T00:00:00"/>
    <n v="50"/>
    <s v="6 x 16 / 7 to 22 West"/>
    <n v="1600"/>
    <n v="784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7"/>
    <s v=""/>
    <s v="Buy"/>
    <x v="0"/>
    <s v="KFALLSGEN (PPW) POR/POD"/>
    <s v=""/>
    <s v="W MAIN"/>
    <n v="202303"/>
    <x v="2"/>
    <s v="PWR-PHYS"/>
    <d v="2023-03-24T00:00:00"/>
    <d v="2023-03-25T00:00:00"/>
    <d v="2023-03-23T00:00:00"/>
    <n v="50"/>
    <s v="6 x 8 / 1 x 24 West"/>
    <n v="800"/>
    <n v="392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946"/>
    <s v=""/>
    <s v="Buy"/>
    <x v="0"/>
    <s v="KFALLSGEN (PPW) POR/POD"/>
    <s v=""/>
    <s v="W MAIN"/>
    <n v="202303"/>
    <x v="2"/>
    <s v="PWR-PHYS"/>
    <d v="2023-03-27T00:00:00"/>
    <d v="2023-03-27T00:00:00"/>
    <d v="2023-03-24T00:00:00"/>
    <n v="175"/>
    <s v="6 x 16 / 7 to 22 West"/>
    <n v="2800"/>
    <n v="31424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971"/>
    <s v=""/>
    <s v="Buy"/>
    <x v="0"/>
    <s v="MIDC Market"/>
    <s v=""/>
    <s v="MIDC"/>
    <n v="202303"/>
    <x v="2"/>
    <s v="PWR-PHYS"/>
    <d v="2023-03-27T00:00:00"/>
    <d v="2023-03-27T00:00:00"/>
    <d v="2023-03-24T00:00:00"/>
    <n v="50"/>
    <s v="6 x 16 / 7 to 22 West"/>
    <n v="800"/>
    <n v="9218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022"/>
    <s v=""/>
    <s v="Buy"/>
    <x v="0"/>
    <s v="KFALLSGEN (PPW) POR/POD"/>
    <s v=""/>
    <s v="W MAIN"/>
    <n v="202303"/>
    <x v="2"/>
    <s v="PWR-PHYS"/>
    <d v="2023-03-27T00:00:00"/>
    <d v="2023-03-27T00:00:00"/>
    <d v="2023-03-24T00:00:00"/>
    <n v="25"/>
    <s v="6 x 16 / 7 to 22 West"/>
    <n v="400"/>
    <n v="488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8325"/>
    <s v=""/>
    <s v="Buy"/>
    <x v="0"/>
    <s v="KFALLSGEN (PPW) POR/POD"/>
    <s v=""/>
    <s v="W MAIN"/>
    <n v="202303"/>
    <x v="2"/>
    <s v="PWR-PHYS"/>
    <d v="2023-03-28T00:00:00"/>
    <d v="2023-03-28T00:00:00"/>
    <d v="2023-03-27T00:00:00"/>
    <n v="100"/>
    <s v="6 x 16 / 7 to 22 West"/>
    <n v="1600"/>
    <n v="13504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432"/>
    <s v=""/>
    <s v="Buy"/>
    <x v="0"/>
    <s v="KFALLSGEN (PPW) POR/POD"/>
    <s v=""/>
    <s v="W MAIN"/>
    <n v="202303"/>
    <x v="2"/>
    <s v="PWR-PHYS"/>
    <d v="2023-03-29T00:00:00"/>
    <d v="2023-03-29T00:00:00"/>
    <d v="2023-03-28T00:00:00"/>
    <n v="200"/>
    <s v="6 x 16 / 7 to 22 West"/>
    <n v="3200"/>
    <n v="259328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629"/>
    <s v="PCI Deal Key 424034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60"/>
    <n v="60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119"/>
    <x v="1"/>
    <x v="9"/>
    <s v="IDAHOPC - LE"/>
    <n v="2286327"/>
    <s v="PCI Deal Key 407062"/>
    <s v="Buy"/>
    <x v="0"/>
    <s v="BPAT.NWMT (BPAT) POR/POD"/>
    <s v=""/>
    <s v="BPAT"/>
    <n v="202303"/>
    <x v="2"/>
    <s v="PWR-PHYS"/>
    <d v="2023-03-12T00:00:00"/>
    <d v="2023-03-12T00:00:00"/>
    <d v="2023-03-12T00:00:00"/>
    <n v="0"/>
    <s v="Custom"/>
    <n v="76"/>
    <n v="5320"/>
    <n v="150286"/>
    <s v="Internal"/>
    <s v="Short-Term Firm Wholesale Purcha"/>
    <s v="11_PWR_Actuals_Event"/>
    <s v="NSS-TRANS-RT"/>
    <s v="NSS_TRANSACTIONS"/>
    <s v="IDAHOPC - BU"/>
    <s v="Accrual"/>
    <s v="7008"/>
    <s v="No"/>
    <s v="Non-Trading"/>
    <s v="Commodity"/>
    <s v="BPAT"/>
    <s v="West"/>
    <s v="MT"/>
    <s v="Idaho Power Company"/>
    <s v="IDAHOPC WSPP"/>
    <s v="WSPP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2"/>
    <x v="2"/>
    <s v="PWR-PHYS"/>
    <d v="2018-03-01T00:00:00"/>
    <d v="2023-12-31T00:00:00"/>
    <d v="2018-04-13T00:00:00"/>
    <n v="4.71744604330872"/>
    <s v="Custom"/>
    <n v="2584.4059582"/>
    <n v="288754.57"/>
    <n v="15071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3"/>
    <x v="2"/>
    <s v="PWR-PHYS"/>
    <d v="2018-03-01T00:00:00"/>
    <d v="2023-12-31T00:00:00"/>
    <d v="2018-04-13T00:00:00"/>
    <n v="4.71744604330872"/>
    <s v="Custom"/>
    <n v="4328.4239945999998"/>
    <n v="360384.45"/>
    <n v="15071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86631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32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32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27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46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47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0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1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6"/>
    <s v="99217598.07185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30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6768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16 / 7 to 22 West"/>
    <n v="1600"/>
    <n v="8368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785"/>
    <s v=""/>
    <s v="Buy"/>
    <x v="0"/>
    <s v="PV Market"/>
    <s v=""/>
    <s v="PV"/>
    <n v="202303"/>
    <x v="2"/>
    <s v="PWR-PHYS"/>
    <d v="2023-03-17T00:00:00"/>
    <d v="2023-03-18T00:00:00"/>
    <d v="2023-03-16T00:00:00"/>
    <n v="25"/>
    <s v="6 x 8 / 1 x 24 West"/>
    <n v="400"/>
    <n v="2196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05"/>
    <x v="1"/>
    <x v="9"/>
    <s v="LADWP - LE"/>
    <n v="2287703"/>
    <s v="PCI Deal Key 417103"/>
    <s v="Buy"/>
    <x v="0"/>
    <s v="MDWP (LDWP) POR/POD"/>
    <s v=""/>
    <s v="LDWP"/>
    <n v="202303"/>
    <x v="2"/>
    <s v="PWR-PHYS"/>
    <d v="2023-03-21T00:00:00"/>
    <d v="2023-03-21T00:00:00"/>
    <d v="2023-03-21T00:00:00"/>
    <n v="0"/>
    <s v="Custom"/>
    <n v="100"/>
    <n v="13400"/>
    <n v="15030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9"/>
    <x v="1"/>
    <x v="9"/>
    <s v="MACENRG - LE"/>
    <n v="2249043"/>
    <s v=""/>
    <s v="Buy"/>
    <x v="0"/>
    <s v="MIDC Market"/>
    <s v=""/>
    <s v="MIDC"/>
    <n v="202207"/>
    <x v="2"/>
    <s v="PWR-PHYS"/>
    <d v="2022-07-03T00:00:00"/>
    <d v="2022-07-31T00:00:00"/>
    <d v="2022-06-30T00:00:00"/>
    <n v="25"/>
    <s v="6 x 8 / 1 x 24 West"/>
    <n v="12"/>
    <n v="420"/>
    <n v="150725"/>
    <s v="Internal"/>
    <s v="Short-Term Firm Wholesale Purcha"/>
    <s v="11_PWR_Actuals_Event"/>
    <s v="NSS-TRANS_TERM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53260"/>
    <s v=""/>
    <s v="Buy"/>
    <x v="0"/>
    <s v="MIDC Market"/>
    <s v=""/>
    <s v="MIDC"/>
    <n v="202207"/>
    <x v="2"/>
    <s v="PWR-PHYS"/>
    <d v="2022-07-25T00:00:00"/>
    <d v="2022-07-31T00:00:00"/>
    <d v="2022-07-21T00:00:00"/>
    <n v="50"/>
    <s v="6 x 16 / 7 to 22 West"/>
    <n v="69"/>
    <n v="10557"/>
    <n v="150725"/>
    <s v="Internal"/>
    <s v="Short-Term Firm Wholesale Purcha"/>
    <s v="11_PWR_Actuals_Event"/>
    <s v="NSS-TRANS_TERM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060"/>
    <s v="99222099.071748:020623.B"/>
    <s v="Buy"/>
    <x v="0"/>
    <s v="PV Market"/>
    <s v=""/>
    <s v="PV"/>
    <n v="202302"/>
    <x v="2"/>
    <s v="PWR-PHYS-ICE"/>
    <d v="2023-02-07T00:00:00"/>
    <d v="2023-02-07T00:00:00"/>
    <d v="2023-02-06T00:00:00"/>
    <n v="25"/>
    <s v="6 x 8 / 1 x 24 West"/>
    <n v="75"/>
    <n v="3150"/>
    <n v="150622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082"/>
    <s v="buy 63mw"/>
    <s v="Buy"/>
    <x v="0"/>
    <s v="DJ (PPW) POR/POD"/>
    <s v=""/>
    <s v="WYOEAST"/>
    <n v="202303"/>
    <x v="2"/>
    <s v="PWR-PHYS"/>
    <d v="2023-03-01T00:00:00"/>
    <d v="2023-03-01T00:00:00"/>
    <d v="2023-02-28T00:00:00"/>
    <n v="125"/>
    <s v="6 x 16 / 7 to 22 West"/>
    <n v="1032"/>
    <n v="84211.199999999997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083"/>
    <s v="buy 63mw"/>
    <s v="Buy"/>
    <x v="0"/>
    <s v="DJ (PPW) POR/POD"/>
    <s v=""/>
    <s v="WYOEAST"/>
    <n v="202303"/>
    <x v="2"/>
    <s v="PWR-PHYS"/>
    <d v="2023-03-01T00:00:00"/>
    <d v="2023-03-01T00:00:00"/>
    <d v="2023-02-28T00:00:00"/>
    <n v="125"/>
    <s v="6 x 8 / 1 x 24 West"/>
    <n v="503"/>
    <n v="41547.800000000003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85113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8 / 1 x 24 West"/>
    <n v="186"/>
    <n v="1674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114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349"/>
    <n v="32457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303"/>
    <s v="buy 75mw HE 1-7 50mw HE 7"/>
    <s v="Buy"/>
    <x v="0"/>
    <s v="DJ (PPW) POR/POD"/>
    <s v=""/>
    <s v="WYOEAST"/>
    <n v="202303"/>
    <x v="2"/>
    <s v="PWR-PHYS"/>
    <d v="2023-03-02T00:00:00"/>
    <d v="2023-03-02T00:00:00"/>
    <d v="2023-03-01T00:00:00"/>
    <n v="35.4166666666667"/>
    <s v="Custom"/>
    <n v="598"/>
    <n v="55816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323"/>
    <s v=""/>
    <s v="Buy"/>
    <x v="0"/>
    <s v="MONA Market"/>
    <s v=""/>
    <s v="MONA"/>
    <n v="202303"/>
    <x v="2"/>
    <s v="PWR-PHYS"/>
    <d v="2023-03-02T00:00:00"/>
    <d v="2023-03-02T00:00:00"/>
    <d v="2023-03-01T00:00:00"/>
    <n v="25"/>
    <s v="6 x 16 / 7 to 22 West"/>
    <n v="377"/>
    <n v="2827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324"/>
    <s v=""/>
    <s v="Buy"/>
    <x v="0"/>
    <s v="MONA Market"/>
    <s v=""/>
    <s v="MONA"/>
    <n v="202303"/>
    <x v="2"/>
    <s v="PWR-PHYS"/>
    <d v="2023-03-02T00:00:00"/>
    <d v="2023-03-02T00:00:00"/>
    <d v="2023-03-01T00:00:00"/>
    <n v="25"/>
    <s v="6 x 8 / 1 x 24 West"/>
    <n v="189"/>
    <n v="1417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436"/>
    <s v=""/>
    <s v="Buy"/>
    <x v="0"/>
    <s v="DJ (PPW) POR/POD"/>
    <s v=""/>
    <s v="WYOEAST"/>
    <n v="202303"/>
    <x v="2"/>
    <s v="PWR-PHYS"/>
    <d v="2023-03-04T00:00:00"/>
    <d v="2023-03-04T00:00:00"/>
    <d v="2023-03-02T00:00:00"/>
    <n v="50"/>
    <s v="6 x 16 / 7 to 22 West"/>
    <n v="800"/>
    <n v="5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512"/>
    <s v=""/>
    <s v="Buy"/>
    <x v="0"/>
    <s v="DJ (PPW) POR/POD"/>
    <s v=""/>
    <s v="WYOEAST"/>
    <n v="202303"/>
    <x v="2"/>
    <s v="PWR-PHYS"/>
    <d v="2023-03-05T00:00:00"/>
    <d v="2023-03-06T00:00:00"/>
    <d v="2023-03-03T00:00:00"/>
    <n v="33.333333333333293"/>
    <s v="Custom"/>
    <n v="1445"/>
    <n v="10548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527"/>
    <s v="99212333.062053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529"/>
    <s v="99212553.06222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537"/>
    <s v=""/>
    <s v="Buy"/>
    <x v="0"/>
    <s v="MONA Market"/>
    <s v=""/>
    <s v="MONA"/>
    <n v="202303"/>
    <x v="2"/>
    <s v="PWR-PHYS"/>
    <d v="2023-03-05T00:00:00"/>
    <d v="2023-03-06T00:00:00"/>
    <d v="2023-03-03T00:00:00"/>
    <n v="25"/>
    <s v="6 x 8 / 1 x 24 West"/>
    <n v="713"/>
    <n v="6060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553"/>
    <s v=""/>
    <s v="Buy"/>
    <x v="0"/>
    <s v="DJ (PPW) POR/POD"/>
    <s v=""/>
    <s v="WYOEAST"/>
    <n v="202303"/>
    <x v="2"/>
    <s v="PWR-PHYS"/>
    <d v="2023-03-06T00:00:00"/>
    <d v="2023-03-06T00:00:00"/>
    <d v="2023-03-03T00:00:00"/>
    <n v="100"/>
    <s v="6 x 16 / 7 to 22 West"/>
    <n v="1600"/>
    <n v="1237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744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16 / 7 to 22 West"/>
    <n v="1500"/>
    <n v="10369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745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8 / 1 x 24 West"/>
    <n v="800"/>
    <n v="6315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5765"/>
    <s v="99213772.06430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2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766"/>
    <s v="99213752.064303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2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769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16 / 7 to 22 West"/>
    <n v="375"/>
    <n v="33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770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8 / 1 x 24 West"/>
    <n v="200"/>
    <n v="18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851"/>
    <s v=""/>
    <s v="Buy"/>
    <x v="0"/>
    <s v="DJ (PPW) POR/POD"/>
    <s v=""/>
    <s v="WYOEAST"/>
    <n v="202303"/>
    <x v="2"/>
    <s v="PWR-PHYS"/>
    <d v="2023-03-08T00:00:00"/>
    <d v="2023-03-08T00:00:00"/>
    <d v="2023-03-07T00:00:00"/>
    <n v="100"/>
    <s v="6 x 16 / 7 to 22 West"/>
    <n v="1600"/>
    <n v="985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852"/>
    <s v=""/>
    <s v="Buy"/>
    <x v="0"/>
    <s v="DJ (PPW) POR/POD"/>
    <s v=""/>
    <s v="WYOEAST"/>
    <n v="202303"/>
    <x v="2"/>
    <s v="PWR-PHYS"/>
    <d v="2023-03-08T00:00:00"/>
    <d v="2023-03-08T00:00:00"/>
    <d v="2023-03-07T00:00:00"/>
    <n v="100"/>
    <s v="6 x 8 / 1 x 24 West"/>
    <n v="800"/>
    <n v="6423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5869"/>
    <s v="99211477.0617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975"/>
    <s v=""/>
    <s v="Buy"/>
    <x v="0"/>
    <s v="DJ (PPW) POR/POD"/>
    <s v=""/>
    <s v="WYOEAST"/>
    <n v="202303"/>
    <x v="2"/>
    <s v="PWR-PHYS"/>
    <d v="2023-03-09T00:00:00"/>
    <d v="2023-03-09T00:00:00"/>
    <d v="2023-03-08T00:00:00"/>
    <n v="25"/>
    <s v="6 x 16 / 7 to 22 West"/>
    <n v="400"/>
    <n v="248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055"/>
    <s v="99214894.064242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512"/>
    <n v="19456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120"/>
    <s v=""/>
    <s v="Buy"/>
    <x v="0"/>
    <s v="DJ (PPW) POR/POD"/>
    <s v=""/>
    <s v="WYOEAST"/>
    <n v="202303"/>
    <x v="2"/>
    <s v="PWR-PHYS"/>
    <d v="2023-03-12T00:00:00"/>
    <d v="2023-03-13T00:00:00"/>
    <d v="2023-03-10T00:00:00"/>
    <n v="37.234042553191493"/>
    <s v="Custom"/>
    <n v="1731"/>
    <n v="865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123"/>
    <s v="99217247.065432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125"/>
    <s v="99217262.065435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15"/>
    <s v=""/>
    <s v="Buy"/>
    <x v="0"/>
    <s v="MONA Market"/>
    <s v=""/>
    <s v="MONA"/>
    <n v="202303"/>
    <x v="2"/>
    <s v="PWR-PHYS"/>
    <d v="2023-03-14T00:00:00"/>
    <d v="2023-03-14T00:00:00"/>
    <d v="2023-03-13T00:00:00"/>
    <n v="25"/>
    <s v="6 x 16 / 7 to 22 West"/>
    <n v="368"/>
    <n v="3312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16"/>
    <s v=""/>
    <s v="Buy"/>
    <x v="0"/>
    <s v="MONA Market"/>
    <s v=""/>
    <s v="MONA"/>
    <n v="202303"/>
    <x v="2"/>
    <s v="PWR-PHYS"/>
    <d v="2023-03-14T00:00:00"/>
    <d v="2023-03-14T00:00:00"/>
    <d v="2023-03-13T00:00:00"/>
    <n v="25"/>
    <s v="6 x 8 / 1 x 24 West"/>
    <n v="200"/>
    <n v="18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37"/>
    <s v=""/>
    <s v="Buy"/>
    <x v="0"/>
    <s v="4C Market"/>
    <s v=""/>
    <s v="4C"/>
    <n v="202303"/>
    <x v="2"/>
    <s v="PWR-PHYS-ICE"/>
    <d v="2023-03-14T00:00:00"/>
    <d v="2023-03-14T00:00:00"/>
    <d v="2023-03-13T00:00:00"/>
    <n v="25"/>
    <s v="6 x 8 / 1 x 24 West"/>
    <n v="167"/>
    <n v="1252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529"/>
    <s v="99215946.0700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166"/>
    <n v="9628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534"/>
    <s v="99217586.071313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16 / 7 to 22 West"/>
    <n v="400"/>
    <n v="23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550"/>
    <s v=""/>
    <s v="Buy"/>
    <x v="0"/>
    <s v="4C Market"/>
    <s v=""/>
    <s v="4C"/>
    <n v="202303"/>
    <x v="2"/>
    <s v="PWR-PHYS-ICE"/>
    <d v="2023-03-15T00:00:00"/>
    <d v="2023-03-15T00:00:00"/>
    <d v="2023-03-14T00:00:00"/>
    <n v="25"/>
    <s v="6 x 8 / 1 x 24 West"/>
    <n v="133"/>
    <n v="798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800"/>
    <n v="31200"/>
    <n v="150576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399"/>
    <n v="15561"/>
    <n v="150576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6661"/>
    <s v="99217797.071956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7"/>
    <s v="99219946.07404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8"/>
    <s v="99219963.07404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9"/>
    <s v="99219969.074052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770"/>
    <s v=""/>
    <s v="Buy"/>
    <x v="0"/>
    <s v="DJ (PPW) POR/POD"/>
    <s v=""/>
    <s v="WYOEAST"/>
    <n v="202303"/>
    <x v="2"/>
    <s v="PWR-PHYS"/>
    <d v="2023-03-17T00:00:00"/>
    <d v="2023-03-18T00:00:00"/>
    <d v="2023-03-16T00:00:00"/>
    <n v="50"/>
    <s v="6 x 16 / 7 to 22 West"/>
    <n v="1583"/>
    <n v="791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771"/>
    <s v=""/>
    <s v="Buy"/>
    <x v="0"/>
    <s v="DJ (PPW) POR/POD"/>
    <s v=""/>
    <s v="WYOEAST"/>
    <n v="202303"/>
    <x v="2"/>
    <s v="PWR-PHYS"/>
    <d v="2023-03-17T00:00:00"/>
    <d v="2023-03-18T00:00:00"/>
    <d v="2023-03-16T00:00:00"/>
    <n v="75"/>
    <s v="6 x 8 / 1 x 24 West"/>
    <n v="1200"/>
    <n v="60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820"/>
    <s v="99221974.082657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823"/>
    <s v="99222007.08274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8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960"/>
    <s v=""/>
    <s v="Buy"/>
    <x v="0"/>
    <s v="DJ (PPW) POR/POD"/>
    <s v=""/>
    <s v="WYOEAST"/>
    <n v="202303"/>
    <x v="2"/>
    <s v="PWR-PHYS"/>
    <d v="2023-03-19T00:00:00"/>
    <d v="2023-03-20T00:00:00"/>
    <d v="2023-03-17T00:00:00"/>
    <n v="25"/>
    <s v="6 x 8 / 1 x 24 West"/>
    <n v="800"/>
    <n v="304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974"/>
    <s v="99217158.071129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977"/>
    <s v="99217987.071840:031723.B"/>
    <s v="Buy"/>
    <x v="0"/>
    <s v="MONA Market"/>
    <s v=""/>
    <s v="MONA"/>
    <n v="202303"/>
    <x v="2"/>
    <s v="PWR-PHYS-ICE"/>
    <d v="2023-03-20T00:00:00"/>
    <d v="2023-03-20T00:00:00"/>
    <d v="2023-03-17T00:00:00"/>
    <n v="25"/>
    <s v="6 x 16 / 7 to 22 West"/>
    <n v="358"/>
    <n v="2506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363"/>
    <s v=""/>
    <s v="Buy"/>
    <x v="0"/>
    <s v="DJ (PPW) POR/POD"/>
    <s v=""/>
    <s v="WYOEAST"/>
    <n v="202303"/>
    <x v="2"/>
    <s v="PWR-PHYS"/>
    <d v="2023-03-21T00:00:00"/>
    <d v="2023-03-21T00:00:00"/>
    <d v="2023-03-20T00:00:00"/>
    <n v="17.0833333333333"/>
    <s v="Custom"/>
    <n v="410"/>
    <n v="30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371"/>
    <s v=""/>
    <s v="Buy"/>
    <x v="0"/>
    <s v="MONA Market"/>
    <s v=""/>
    <s v="MONA"/>
    <n v="202303"/>
    <x v="2"/>
    <s v="PWR-PHYS-ICE"/>
    <d v="2023-03-21T00:00:00"/>
    <d v="2023-03-21T00:00:00"/>
    <d v="2023-03-20T00:00:00"/>
    <n v="25"/>
    <s v="6 x 16 / 7 to 22 West"/>
    <n v="337"/>
    <n v="29656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596"/>
    <s v=""/>
    <s v="Buy"/>
    <x v="0"/>
    <s v="DJ (PPW) POR/POD"/>
    <s v=""/>
    <s v="WYOEAST"/>
    <n v="202303"/>
    <x v="2"/>
    <s v="PWR-PHYS"/>
    <d v="2023-03-22T00:00:00"/>
    <d v="2023-03-22T00:00:00"/>
    <d v="2023-03-21T00:00:00"/>
    <n v="18.75"/>
    <s v="Custom"/>
    <n v="450"/>
    <n v="33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597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598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8 / 1 x 24 West"/>
    <n v="200"/>
    <n v="1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750"/>
    <s v=""/>
    <s v="Buy"/>
    <x v="0"/>
    <s v="DJ (PPW) POR/POD"/>
    <s v=""/>
    <s v="WYOEAST"/>
    <n v="202303"/>
    <x v="2"/>
    <s v="PWR-PHYS"/>
    <d v="2023-03-23T00:00:00"/>
    <d v="2023-03-23T00:00:00"/>
    <d v="2023-03-22T00:00:00"/>
    <n v="10.4166666666667"/>
    <s v="Custom"/>
    <n v="250"/>
    <n v="18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14"/>
    <s v="99211663.060855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15"/>
    <s v="99211677.060859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21"/>
    <s v="99214509.062655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22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800"/>
    <n v="336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23"/>
    <s v=""/>
    <s v="Buy"/>
    <x v="0"/>
    <s v="MONA Market"/>
    <s v=""/>
    <s v="MONA"/>
    <n v="202303"/>
    <x v="2"/>
    <s v="PWR-PHYS"/>
    <d v="2023-03-24T00:00:00"/>
    <d v="2023-03-25T00:00:00"/>
    <d v="2023-03-23T00:00:00"/>
    <n v="25"/>
    <s v="6 x 16 / 7 to 22 West"/>
    <n v="786"/>
    <n v="3301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7830"/>
    <s v="99218085.06572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4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55"/>
    <s v=""/>
    <s v="Buy"/>
    <x v="0"/>
    <s v="MONA Market"/>
    <s v=""/>
    <s v="MONA"/>
    <n v="202303"/>
    <x v="2"/>
    <s v="PWR-PHYS-ICE"/>
    <d v="2023-03-24T00:00:00"/>
    <d v="2023-03-25T00:00:00"/>
    <d v="2023-03-23T00:00:00"/>
    <n v="25"/>
    <s v="6 x 8 / 1 x 24 West"/>
    <n v="400"/>
    <n v="2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947"/>
    <s v=""/>
    <s v="Buy"/>
    <x v="0"/>
    <s v="DJ (PPW) POR/POD"/>
    <s v=""/>
    <s v="WYOEAST"/>
    <n v="202303"/>
    <x v="2"/>
    <s v="PWR-PHYS"/>
    <d v="2023-03-27T00:00:00"/>
    <d v="2023-03-27T00:00:00"/>
    <d v="2023-03-24T00:00:00"/>
    <n v="50"/>
    <s v="6 x 16 / 7 to 22 West"/>
    <n v="800"/>
    <n v="3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948"/>
    <s v=""/>
    <s v="Buy"/>
    <x v="0"/>
    <s v="DJ (PPW) POR/POD"/>
    <s v=""/>
    <s v="WYOEAST"/>
    <n v="202303"/>
    <x v="2"/>
    <s v="PWR-PHYS"/>
    <d v="2023-03-26T00:00:00"/>
    <d v="2023-03-27T00:00:00"/>
    <d v="2023-03-24T00:00:00"/>
    <n v="50"/>
    <s v="6 x 8 / 1 x 24 West"/>
    <n v="1600"/>
    <n v="7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3"/>
    <s v="99211101.060531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90"/>
    <n v="1755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4"/>
    <s v="99211134.06053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92"/>
    <n v="1764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5"/>
    <s v="99211085.060528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400"/>
    <n v="1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75"/>
    <s v="99212102.061140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76"/>
    <s v="99212113.061143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992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76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000"/>
    <s v="99219189.071100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8012"/>
    <s v=""/>
    <s v="Buy"/>
    <x v="0"/>
    <s v="MIDC Market"/>
    <s v=""/>
    <s v="MIDC"/>
    <n v="202303"/>
    <x v="2"/>
    <s v="PWR-PHYS"/>
    <d v="2023-03-27T00:00:00"/>
    <d v="2023-03-27T00:00:00"/>
    <d v="2023-03-24T00:00:00"/>
    <n v="7"/>
    <s v="6 x 16 / 7 to 22 West"/>
    <n v="112"/>
    <n v="1288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334"/>
    <s v="99214769.063421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339"/>
    <s v=""/>
    <s v="Buy"/>
    <x v="0"/>
    <s v="MONA Market"/>
    <s v=""/>
    <s v="MONA"/>
    <n v="202303"/>
    <x v="2"/>
    <s v="PWR-PHYS"/>
    <d v="2023-03-28T00:00:00"/>
    <d v="2023-03-28T00:00:00"/>
    <d v="2023-03-27T00:00:00"/>
    <n v="25"/>
    <s v="6 x 8 / 1 x 24 West"/>
    <n v="199"/>
    <n v="143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341"/>
    <s v="99216769.065320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8 / 1 x 24 West"/>
    <n v="200"/>
    <n v="13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343"/>
    <s v=""/>
    <s v="Buy"/>
    <x v="0"/>
    <s v="MONA Market"/>
    <s v=""/>
    <s v="MONA"/>
    <n v="202303"/>
    <x v="2"/>
    <s v="PWR-PHYS"/>
    <d v="2023-03-28T00:00:00"/>
    <d v="2023-03-28T00:00:00"/>
    <d v="2023-03-27T00:00:00"/>
    <n v="25"/>
    <s v="6 x 16 / 7 to 22 West"/>
    <n v="371"/>
    <n v="2300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433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75"/>
    <s v="6 x 16 / 7 to 22 West"/>
    <n v="1200"/>
    <n v="6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435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75"/>
    <s v="6 x 8 / 1 x 24 West"/>
    <n v="600"/>
    <n v="39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0"/>
    <s v="99215750.063911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1"/>
    <s v="99215762.063914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398"/>
    <n v="1791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3"/>
    <s v="99215813.06392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398"/>
    <n v="1791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60"/>
    <s v="99217751.06542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466"/>
    <s v=""/>
    <s v="Buy"/>
    <x v="0"/>
    <s v="MONA Market"/>
    <s v=""/>
    <s v="MONA"/>
    <n v="202303"/>
    <x v="2"/>
    <s v="PWR-PHYS"/>
    <d v="2023-03-29T00:00:00"/>
    <d v="2023-03-29T00:00:00"/>
    <d v="2023-03-28T00:00:00"/>
    <n v="25"/>
    <s v="6 x 16 / 7 to 22 West"/>
    <n v="392"/>
    <n v="2744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467"/>
    <s v=""/>
    <s v="Buy"/>
    <x v="0"/>
    <s v="MONA Market"/>
    <s v=""/>
    <s v="MONA"/>
    <n v="202303"/>
    <x v="2"/>
    <s v="PWR-PHYS"/>
    <d v="2023-03-29T00:00:00"/>
    <d v="2023-03-29T00:00:00"/>
    <d v="2023-03-28T00:00:00"/>
    <n v="25"/>
    <s v="6 x 8 / 1 x 24 West"/>
    <n v="190"/>
    <n v="133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8476"/>
    <s v="99221832.072714:032823.B"/>
    <s v="Buy"/>
    <x v="0"/>
    <s v="MIDC Market"/>
    <s v=""/>
    <s v="MIDC"/>
    <n v="202303"/>
    <x v="2"/>
    <s v="PWR-PHYS-ICE"/>
    <d v="2023-03-29T00:00:00"/>
    <d v="2023-03-29T00:00:00"/>
    <d v="2023-03-28T00:00:00"/>
    <n v="25"/>
    <s v="6 x 16 / 7 to 22 West"/>
    <n v="400"/>
    <n v="3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555"/>
    <s v=""/>
    <s v="Buy"/>
    <x v="0"/>
    <s v="DJ (PPW) POR/POD"/>
    <s v=""/>
    <s v="WYOEAST"/>
    <n v="202303"/>
    <x v="2"/>
    <s v="PWR-PHYS"/>
    <d v="2023-03-30T00:00:00"/>
    <d v="2023-03-30T00:00:00"/>
    <d v="2023-03-29T00:00:00"/>
    <n v="16.6666666666667"/>
    <s v="Custom"/>
    <n v="400"/>
    <n v="24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557"/>
    <s v=""/>
    <s v="Buy"/>
    <x v="0"/>
    <s v="4C Market"/>
    <s v=""/>
    <s v="4C"/>
    <n v="202303"/>
    <x v="2"/>
    <s v="PWR-PHYS"/>
    <d v="2023-03-30T00:00:00"/>
    <d v="2023-03-31T00:00:00"/>
    <d v="2023-03-29T00:00:00"/>
    <n v="25"/>
    <s v="6 x 16 / 7 to 22 West"/>
    <n v="799"/>
    <n v="3595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SCG - LE"/>
    <n v="2285102"/>
    <s v=""/>
    <s v="Buy"/>
    <x v="0"/>
    <s v="MIDC Market"/>
    <s v=""/>
    <s v="MIDC"/>
    <n v="202303"/>
    <x v="2"/>
    <s v="PWR-PHYS"/>
    <d v="2023-03-01T00:00:00"/>
    <d v="2023-03-01T00:00:00"/>
    <d v="2023-02-28T00:00:00"/>
    <n v="50"/>
    <s v="6 x 16 / 7 to 22 West"/>
    <n v="794"/>
    <n v="90285.74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12"/>
    <x v="1"/>
    <x v="9"/>
    <s v="MSCG - LE"/>
    <n v="2285107"/>
    <s v="99213463.062037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1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8 / 1 x 24 West"/>
    <n v="200"/>
    <n v="19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6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400"/>
    <n v="4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7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400"/>
    <n v="4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325"/>
    <s v=""/>
    <s v="Buy"/>
    <x v="0"/>
    <s v="MONA Market"/>
    <s v=""/>
    <s v="MONA"/>
    <n v="202303"/>
    <x v="2"/>
    <s v="PWR-PHYS"/>
    <d v="2023-03-02T00:00:00"/>
    <d v="2023-03-02T00:00:00"/>
    <d v="2023-03-01T00:00:00"/>
    <n v="50"/>
    <s v="6 x 16 / 7 to 22 West"/>
    <n v="800"/>
    <n v="65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326"/>
    <s v=""/>
    <s v="Buy"/>
    <x v="0"/>
    <s v="MONA Market"/>
    <s v=""/>
    <s v="MONA"/>
    <n v="202303"/>
    <x v="2"/>
    <s v="PWR-PHYS"/>
    <d v="2023-03-02T00:00:00"/>
    <d v="2023-03-02T00:00:00"/>
    <d v="2023-03-01T00:00:00"/>
    <n v="50"/>
    <s v="6 x 8 / 1 x 24 West"/>
    <n v="400"/>
    <n v="32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526"/>
    <s v=""/>
    <s v="Buy"/>
    <x v="0"/>
    <s v="MONA Market"/>
    <s v=""/>
    <s v="MONA"/>
    <n v="202303"/>
    <x v="2"/>
    <s v="PWR-PHYS"/>
    <d v="2023-03-06T00:00:00"/>
    <d v="2023-03-06T00:00:00"/>
    <d v="2023-03-03T00:00:00"/>
    <n v="100"/>
    <s v="6 x 16 / 7 to 22 West"/>
    <n v="1600"/>
    <n v="176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5966"/>
    <s v="99212673.062847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978"/>
    <s v=""/>
    <s v="Buy"/>
    <x v="0"/>
    <s v="MONA Market"/>
    <s v=""/>
    <s v="MONA"/>
    <n v="202303"/>
    <x v="2"/>
    <s v="PWR-PHYS"/>
    <d v="2023-03-09T00:00:00"/>
    <d v="2023-03-09T00:00:00"/>
    <d v="2023-03-08T00:00:00"/>
    <n v="50"/>
    <s v="6 x 16 / 7 to 22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062"/>
    <s v="99218460.071441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511"/>
    <n v="21589.75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405"/>
    <s v="99214977.065217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410"/>
    <s v=""/>
    <s v="Buy"/>
    <x v="0"/>
    <s v="PV Market"/>
    <s v=""/>
    <s v="PV"/>
    <n v="202303"/>
    <x v="2"/>
    <s v="PWR-PHYS"/>
    <d v="2023-03-14T00:00:00"/>
    <d v="2023-03-14T00:00:00"/>
    <d v="2023-03-13T00:00:00"/>
    <n v="15"/>
    <s v="6 x 16 / 7 to 22 West"/>
    <n v="240"/>
    <n v="1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6425"/>
    <s v=""/>
    <s v="Buy"/>
    <x v="0"/>
    <s v="MONA Market"/>
    <s v=""/>
    <s v="MONA"/>
    <n v="202303"/>
    <x v="2"/>
    <s v="PWR-PHYS"/>
    <d v="2023-03-14T00:00:00"/>
    <d v="2023-03-14T00:00:00"/>
    <d v="2023-03-13T00:00:00"/>
    <n v="125"/>
    <s v="6 x 16 / 7 to 22 West"/>
    <n v="2000"/>
    <n v="200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533"/>
    <s v="99217511.071246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16 / 7 to 22 West"/>
    <n v="400"/>
    <n v="23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535"/>
    <s v=""/>
    <s v="Buy"/>
    <x v="0"/>
    <s v="PV Market"/>
    <s v=""/>
    <s v="PV"/>
    <n v="202303"/>
    <x v="2"/>
    <s v="PWR-PHYS"/>
    <d v="2023-03-15T00:00:00"/>
    <d v="2023-03-15T00:00:00"/>
    <d v="2023-03-14T00:00:00"/>
    <n v="15"/>
    <s v="6 x 16 / 7 to 22 West"/>
    <n v="240"/>
    <n v="1392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67"/>
    <s v=""/>
    <s v="Buy"/>
    <x v="0"/>
    <s v="MONA Market"/>
    <s v=""/>
    <s v="MONA"/>
    <n v="202303"/>
    <x v="2"/>
    <s v="PWR-PHYS"/>
    <d v="2023-03-21T00:00:00"/>
    <d v="2023-03-21T00:00:00"/>
    <d v="2023-03-20T00:00:00"/>
    <n v="50"/>
    <s v="6 x 16 / 7 to 22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68"/>
    <s v=""/>
    <s v="Buy"/>
    <x v="0"/>
    <s v="MONA Market"/>
    <s v=""/>
    <s v="MONA"/>
    <n v="202303"/>
    <x v="2"/>
    <s v="PWR-PHYS"/>
    <d v="2023-03-21T00:00:00"/>
    <d v="2023-03-21T00:00:00"/>
    <d v="2023-03-20T00:00:00"/>
    <n v="100"/>
    <s v="6 x 8 / 1 x 24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72"/>
    <s v=""/>
    <s v="Buy"/>
    <x v="0"/>
    <s v="MONA Market"/>
    <s v=""/>
    <s v="MONA"/>
    <n v="202303"/>
    <x v="2"/>
    <s v="PWR-PHYS-ICE"/>
    <d v="2023-03-21T00:00:00"/>
    <d v="2023-03-21T00:00:00"/>
    <d v="2023-03-20T00:00:00"/>
    <n v="25"/>
    <s v="6 x 16 / 7 to 22 West"/>
    <n v="400"/>
    <n v="35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75"/>
    <s v=""/>
    <s v="Buy"/>
    <x v="0"/>
    <s v="MONA Market"/>
    <s v=""/>
    <s v="MONA"/>
    <n v="202303"/>
    <x v="2"/>
    <s v="PWR-PHYS"/>
    <d v="2023-03-21T00:00:00"/>
    <d v="2023-03-21T00:00:00"/>
    <d v="2023-03-20T00:00:00"/>
    <n v="25"/>
    <s v="6 x 8 / 1 x 24 West"/>
    <n v="200"/>
    <n v="1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07"/>
    <s v=""/>
    <s v="Buy"/>
    <x v="0"/>
    <s v="MONA Market"/>
    <s v=""/>
    <s v="MONA"/>
    <n v="202303"/>
    <x v="2"/>
    <s v="PWR-PHYS"/>
    <d v="2023-03-22T00:00:00"/>
    <d v="2023-03-22T00:00:00"/>
    <d v="2023-03-21T00:00:00"/>
    <n v="100"/>
    <s v="6 x 16 / 7 to 22 West"/>
    <n v="1600"/>
    <n v="12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08"/>
    <s v=""/>
    <s v="Buy"/>
    <x v="0"/>
    <s v="MONA Market"/>
    <s v=""/>
    <s v="MONA"/>
    <n v="202303"/>
    <x v="2"/>
    <s v="PWR-PHYS"/>
    <d v="2023-03-22T00:00:00"/>
    <d v="2023-03-22T00:00:00"/>
    <d v="2023-03-21T00:00:00"/>
    <n v="100"/>
    <s v="6 x 8 / 1 x 24 West"/>
    <n v="800"/>
    <n v="632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12"/>
    <s v=""/>
    <s v="Buy"/>
    <x v="0"/>
    <s v="MONA Market"/>
    <s v=""/>
    <s v="MONA"/>
    <n v="202303"/>
    <x v="2"/>
    <s v="PWR-PHYS"/>
    <d v="2023-03-22T00:00:00"/>
    <d v="2023-03-22T00:00:00"/>
    <d v="2023-03-21T00:00:00"/>
    <n v="50"/>
    <s v="6 x 8 / 1 x 24 West"/>
    <n v="400"/>
    <n v="30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745"/>
    <s v=""/>
    <s v="Buy"/>
    <x v="0"/>
    <s v="MONA Market"/>
    <s v=""/>
    <s v="MONA"/>
    <n v="202303"/>
    <x v="2"/>
    <s v="PWR-PHYS"/>
    <d v="2023-03-23T00:00:00"/>
    <d v="2023-03-23T00:00:00"/>
    <d v="2023-03-22T00:00:00"/>
    <n v="50"/>
    <s v="6 x 16 / 7 to 22 West"/>
    <n v="800"/>
    <n v="4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746"/>
    <s v=""/>
    <s v="Buy"/>
    <x v="0"/>
    <s v="MONA Market"/>
    <s v=""/>
    <s v="MONA"/>
    <n v="202303"/>
    <x v="2"/>
    <s v="PWR-PHYS"/>
    <d v="2023-03-23T00:00:00"/>
    <d v="2023-03-23T00:00:00"/>
    <d v="2023-03-22T00:00:00"/>
    <n v="50"/>
    <s v="6 x 8 / 1 x 24 West"/>
    <n v="400"/>
    <n v="232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819"/>
    <s v=""/>
    <s v="Buy"/>
    <x v="0"/>
    <s v="MONA Market"/>
    <s v=""/>
    <s v="MONA"/>
    <n v="202303"/>
    <x v="2"/>
    <s v="PWR-PHYS"/>
    <d v="2023-03-24T00:00:00"/>
    <d v="2023-03-25T00:00:00"/>
    <d v="2023-03-23T00:00:00"/>
    <n v="75"/>
    <s v="6 x 16 / 7 to 22 West"/>
    <n v="2400"/>
    <n v="100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854"/>
    <s v=""/>
    <s v="Buy"/>
    <x v="0"/>
    <s v="MONA Market"/>
    <s v=""/>
    <s v="MONA"/>
    <n v="202303"/>
    <x v="2"/>
    <s v="PWR-PHYS-ICE"/>
    <d v="2023-03-24T00:00:00"/>
    <d v="2023-03-25T00:00:00"/>
    <d v="2023-03-23T00:00:00"/>
    <n v="25"/>
    <s v="6 x 16 / 7 to 22 West"/>
    <n v="800"/>
    <n v="40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7973"/>
    <s v="99211842.060942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7974"/>
    <s v="99211853.060946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86"/>
    <s v=""/>
    <s v="Buy"/>
    <x v="0"/>
    <s v="MONA Market"/>
    <s v=""/>
    <s v="MONA"/>
    <n v="202303"/>
    <x v="2"/>
    <s v="PWR-PHYS"/>
    <d v="2023-03-27T00:00:00"/>
    <d v="2023-03-27T00:00:00"/>
    <d v="2023-03-24T00:00:00"/>
    <n v="100"/>
    <s v="6 x 16 / 7 to 22 West"/>
    <n v="1600"/>
    <n v="112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87"/>
    <s v=""/>
    <s v="Buy"/>
    <x v="0"/>
    <s v="MONA Market"/>
    <s v=""/>
    <s v="MONA"/>
    <n v="202303"/>
    <x v="2"/>
    <s v="PWR-PHYS"/>
    <d v="2023-03-26T00:00:00"/>
    <d v="2023-03-27T00:00:00"/>
    <d v="2023-03-24T00:00:00"/>
    <n v="100"/>
    <s v="6 x 8 / 1 x 24 West"/>
    <n v="3200"/>
    <n v="22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0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1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3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456"/>
    <s v=""/>
    <s v="Buy"/>
    <x v="0"/>
    <s v="MONA Market"/>
    <s v=""/>
    <s v="MONA"/>
    <n v="202303"/>
    <x v="2"/>
    <s v="PWR-PHYS"/>
    <d v="2023-03-29T00:00:00"/>
    <d v="2023-03-29T00:00:00"/>
    <d v="2023-03-28T00:00:00"/>
    <n v="50"/>
    <s v="6 x 16 / 7 to 22 West"/>
    <n v="800"/>
    <n v="57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457"/>
    <s v=""/>
    <s v="Buy"/>
    <x v="0"/>
    <s v="MONA Market"/>
    <s v=""/>
    <s v="MONA"/>
    <n v="202303"/>
    <x v="2"/>
    <s v="PWR-PHYS"/>
    <d v="2023-03-29T00:00:00"/>
    <d v="2023-03-29T00:00:00"/>
    <d v="2023-03-28T00:00:00"/>
    <n v="50"/>
    <s v="6 x 8 / 1 x 24 West"/>
    <n v="400"/>
    <n v="28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474"/>
    <s v="99220445.071454:032823.B"/>
    <s v="Buy"/>
    <x v="0"/>
    <s v="MEAD Market"/>
    <s v=""/>
    <s v="MEAD"/>
    <n v="202303"/>
    <x v="2"/>
    <s v="PWR-PHYS-ICE"/>
    <d v="2023-03-29T00:00:00"/>
    <d v="2023-03-29T00:00:00"/>
    <d v="2023-03-28T00:00:00"/>
    <n v="25"/>
    <s v="6 x 16 / 7 to 22 West"/>
    <n v="400"/>
    <n v="26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475"/>
    <s v=""/>
    <s v="Buy"/>
    <x v="0"/>
    <s v="MEAD Market"/>
    <s v=""/>
    <s v="MEAD"/>
    <n v="202303"/>
    <x v="2"/>
    <s v="PWR-PHYS"/>
    <d v="2023-03-29T00:00:00"/>
    <d v="2023-03-29T00:00:00"/>
    <d v="2023-03-28T00:00:00"/>
    <n v="15"/>
    <s v="6 x 16 / 7 to 22 West"/>
    <n v="240"/>
    <n v="15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PGE - LE"/>
    <n v="2285634"/>
    <s v="PCI Deal Key 401838"/>
    <s v="Buy"/>
    <x v="0"/>
    <s v="BPAT.PGE (BPAT) POR/POD"/>
    <s v=""/>
    <s v="BPAT"/>
    <n v="202303"/>
    <x v="2"/>
    <s v="PWR-PHYS"/>
    <d v="2023-03-04T00:00:00"/>
    <d v="2023-03-04T00:00:00"/>
    <d v="2023-03-04T00:00:00"/>
    <n v="0"/>
    <s v="Custom"/>
    <n v="50"/>
    <n v="625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251"/>
    <s v="PCI Deal Key 406940"/>
    <s v="Buy"/>
    <x v="0"/>
    <s v="SLATT230 (BPAT) POR/POD"/>
    <s v=""/>
    <s v="BPAT"/>
    <n v="202303"/>
    <x v="2"/>
    <s v="PWR-PHYS"/>
    <d v="2023-03-12T00:00:00"/>
    <d v="2023-03-12T00:00:00"/>
    <d v="2023-03-12T00:00:00"/>
    <n v="2.0833333333333299"/>
    <s v="Custom"/>
    <n v="50"/>
    <n v="400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317"/>
    <s v="PCI Deal Key 407030"/>
    <s v="Buy"/>
    <x v="0"/>
    <s v="BPAT.PACW (BPAT) POR/POD"/>
    <s v=""/>
    <s v="BPAT"/>
    <n v="202303"/>
    <x v="2"/>
    <s v="PWR-PHYS"/>
    <d v="2023-03-12T00:00:00"/>
    <d v="2023-03-12T00:00:00"/>
    <d v="2023-03-12T00:00:00"/>
    <n v="75"/>
    <s v="Custom"/>
    <n v="145"/>
    <n v="1455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813"/>
    <s v="99221485.081840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4400"/>
    <n v="150408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7707"/>
    <s v="PCI Deal Key 417116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25"/>
    <n v="250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7852"/>
    <s v="99223877.083433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000"/>
    <n v="150408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5"/>
    <x v="1"/>
    <x v="9"/>
    <s v="PNM - LE"/>
    <n v="2285081"/>
    <s v=""/>
    <s v="Buy"/>
    <x v="0"/>
    <s v="4C Market"/>
    <s v=""/>
    <s v="4C"/>
    <n v="202303"/>
    <x v="2"/>
    <s v="PWR-PHYS"/>
    <d v="2023-03-01T00:00:00"/>
    <d v="2023-03-01T00:00:00"/>
    <d v="2023-02-28T00:00:00"/>
    <n v="50"/>
    <s v="6 x 8 / 1 x 24 West"/>
    <n v="400"/>
    <n v="3904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108"/>
    <s v=""/>
    <s v="Buy"/>
    <x v="0"/>
    <s v="4C Market"/>
    <s v=""/>
    <s v="4C"/>
    <n v="202303"/>
    <x v="2"/>
    <s v="PWR-PHYS"/>
    <d v="2023-03-01T00:00:00"/>
    <d v="2023-03-01T00:00:00"/>
    <d v="2023-02-28T00:00:00"/>
    <n v="75"/>
    <s v="6 x 16 / 7 to 22 West"/>
    <n v="1200"/>
    <n v="11592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109"/>
    <s v=""/>
    <s v="Buy"/>
    <x v="0"/>
    <s v="4C Market"/>
    <s v=""/>
    <s v="4C"/>
    <n v="202303"/>
    <x v="2"/>
    <s v="PWR-PHYS"/>
    <d v="2023-03-01T00:00:00"/>
    <d v="2023-03-01T00:00:00"/>
    <d v="2023-02-28T00:00:00"/>
    <n v="25"/>
    <s v="6 x 8 / 1 x 24 West"/>
    <n v="200"/>
    <n v="1932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308"/>
    <s v=""/>
    <s v="Buy"/>
    <x v="0"/>
    <s v="4C Market"/>
    <s v=""/>
    <s v="4C"/>
    <n v="202303"/>
    <x v="2"/>
    <s v="PWR-PHYS"/>
    <d v="2023-03-02T00:00:00"/>
    <d v="2023-03-02T00:00:00"/>
    <d v="2023-03-01T00:00:00"/>
    <n v="50"/>
    <s v="6 x 8 / 1 x 24 West"/>
    <n v="400"/>
    <n v="44656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336"/>
    <s v="99223950.075456:030123.B"/>
    <s v="Buy"/>
    <x v="0"/>
    <s v="4C Market"/>
    <s v=""/>
    <s v="4C"/>
    <n v="202303"/>
    <x v="2"/>
    <s v="PWR-PHYS-ICE"/>
    <d v="2023-03-02T00:00:00"/>
    <d v="2023-03-02T00:00:00"/>
    <d v="2023-03-01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337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514"/>
    <s v=""/>
    <s v="Buy"/>
    <x v="0"/>
    <s v="4C Market"/>
    <s v=""/>
    <s v="4C"/>
    <n v="202303"/>
    <x v="2"/>
    <s v="PWR-PHYS"/>
    <d v="2023-03-05T00:00:00"/>
    <d v="2023-03-06T00:00:00"/>
    <d v="2023-03-03T00:00:00"/>
    <n v="25"/>
    <s v="6 x 8 / 1 x 24 West"/>
    <n v="800"/>
    <n v="68624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528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38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533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5538"/>
    <s v="99215333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5540"/>
    <s v="99216884.065132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762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16 / 7 to 22 West"/>
    <n v="400"/>
    <n v="33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768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8 / 1 x 24 West"/>
    <n v="200"/>
    <n v="18788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979"/>
    <s v="99213112.063105:030823.B"/>
    <s v="Buy"/>
    <x v="0"/>
    <s v="4C Market"/>
    <s v=""/>
    <s v="4C"/>
    <n v="202303"/>
    <x v="2"/>
    <s v="PWR-PHYS-ICE"/>
    <d v="2023-03-09T00:00:00"/>
    <d v="2023-03-09T00:00:00"/>
    <d v="2023-03-08T00:00:00"/>
    <n v="25"/>
    <s v="6 x 8 / 1 x 24 West"/>
    <n v="200"/>
    <n v="19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058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059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6061"/>
    <s v="99218440.071437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800"/>
    <n v="332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6126"/>
    <s v="99217322.065451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875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208"/>
    <s v="PCI Deal Key 406876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120"/>
    <n v="2460"/>
    <n v="15057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409"/>
    <s v=""/>
    <s v="Buy"/>
    <x v="0"/>
    <s v="4C Market"/>
    <s v=""/>
    <s v="4C"/>
    <n v="202303"/>
    <x v="2"/>
    <s v="PWR-PHYS"/>
    <d v="2023-03-14T00:00:00"/>
    <d v="2023-03-14T00:00:00"/>
    <d v="2023-03-13T00:00:00"/>
    <n v="25"/>
    <s v="6 x 16 / 7 to 22 West"/>
    <n v="400"/>
    <n v="35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26"/>
    <s v=""/>
    <s v="Buy"/>
    <x v="0"/>
    <s v="4C Market"/>
    <s v=""/>
    <s v="4C"/>
    <n v="202303"/>
    <x v="2"/>
    <s v="PWR-PHYS"/>
    <d v="2023-03-15T00:00:00"/>
    <d v="2023-03-15T00:00:00"/>
    <d v="2023-03-14T00:00:00"/>
    <n v="50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38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400"/>
    <n v="28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40"/>
    <s v=""/>
    <s v="Buy"/>
    <x v="0"/>
    <s v="4C Market"/>
    <s v=""/>
    <s v="4C"/>
    <n v="202303"/>
    <x v="2"/>
    <s v="PWR-PHYS-ICE"/>
    <d v="2023-03-15T00:00:00"/>
    <d v="2023-03-15T00:00:00"/>
    <d v="2023-03-14T00:00:00"/>
    <n v="25"/>
    <s v="6 x 8 / 1 x 24 West"/>
    <n v="200"/>
    <n v="13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41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400"/>
    <n v="288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648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8 / 1 x 24 West"/>
    <n v="200"/>
    <n v="15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670"/>
    <s v="99219993.074059:031523.B"/>
    <s v="Buy"/>
    <x v="0"/>
    <s v="4C Market"/>
    <s v=""/>
    <s v="4C"/>
    <n v="202303"/>
    <x v="2"/>
    <s v="PWR-PHYS-ICE"/>
    <d v="2023-03-16T00:00:00"/>
    <d v="2023-03-16T00:00:00"/>
    <d v="2023-03-15T00:00:00"/>
    <n v="25"/>
    <s v="6 x 16 / 7 to 22 West"/>
    <n v="400"/>
    <n v="2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373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383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56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610"/>
    <s v="99216648.063813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400"/>
    <n v="304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630"/>
    <s v=""/>
    <s v="Buy"/>
    <x v="0"/>
    <s v="4C Market"/>
    <s v=""/>
    <s v="4C"/>
    <n v="202303"/>
    <x v="2"/>
    <s v="PWR-PHYS"/>
    <d v="2023-03-22T00:00:00"/>
    <d v="2023-03-22T00:00:00"/>
    <d v="2023-03-21T00:00:00"/>
    <n v="50"/>
    <s v="6 x 16 / 7 to 22 West"/>
    <n v="800"/>
    <n v="63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817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688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820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800"/>
    <n v="344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7825"/>
    <s v="99215959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013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354"/>
    <s v="PCI Deal Key 421199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225"/>
    <n v="2125"/>
    <n v="15057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844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16 / 7 to 22 West"/>
    <n v="400"/>
    <n v="18484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8455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400"/>
    <n v="22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479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8 / 1 x 24 West"/>
    <n v="200"/>
    <n v="15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559"/>
    <s v=""/>
    <s v="Buy"/>
    <x v="0"/>
    <s v="4C Market"/>
    <s v=""/>
    <s v="4C"/>
    <n v="202303"/>
    <x v="2"/>
    <s v="PWR-PHYS"/>
    <d v="2023-03-30T00:00:00"/>
    <d v="2023-03-31T00:00:00"/>
    <d v="2023-03-29T00:00:00"/>
    <n v="55"/>
    <s v="6 x 16 / 7 to 22 West"/>
    <n v="1760"/>
    <n v="8184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86318"/>
    <s v="PCI Deal Key 407032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235"/>
    <n v="329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8323"/>
    <s v="PCI Deal Key 421069"/>
    <s v="Buy"/>
    <x v="0"/>
    <s v="BPAT.PACW (BPAT) POR/POD"/>
    <s v=""/>
    <s v="BPAT"/>
    <n v="202303"/>
    <x v="2"/>
    <s v="PWR-PHYS"/>
    <d v="2023-03-27T00:00:00"/>
    <d v="2023-03-27T00:00:00"/>
    <d v="2023-03-27T00:00:00"/>
    <n v="0"/>
    <s v="Custom"/>
    <n v="250"/>
    <n v="425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8346"/>
    <s v="PCI Deal Key 421128"/>
    <s v="Buy"/>
    <x v="0"/>
    <s v="BPAT.PACW (BPAT) POR/POD"/>
    <s v=""/>
    <s v="BPAT"/>
    <n v="202303"/>
    <x v="2"/>
    <s v="PWR-PHYS"/>
    <d v="2023-03-27T00:00:00"/>
    <d v="2023-03-27T00:00:00"/>
    <d v="2023-03-27T00:00:00"/>
    <n v="0"/>
    <s v="Custom"/>
    <n v="500"/>
    <n v="850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3"/>
    <x v="2"/>
    <s v="PWR-PHYS"/>
    <d v="2014-08-01T00:00:00"/>
    <d v="2024-12-31T00:00:00"/>
    <d v="2014-09-16T00:00:00"/>
    <n v="0.60507686501694402"/>
    <s v="Custom"/>
    <n v="405.18018999999998"/>
    <n v="5262.53"/>
    <n v="150681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285970"/>
    <s v="99213016.063036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4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07"/>
    <s v="99217594.071232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1"/>
    <s v="99218160.071651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2"/>
    <s v="99218232.071714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3"/>
    <s v="99218258.07172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528"/>
    <s v="99215744.0659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531"/>
    <s v="99216446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8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8525"/>
    <s v="PCI Deal Key 422250"/>
    <s v="Buy"/>
    <x v="0"/>
    <s v="DJ (LAPT) POR/POD"/>
    <s v=""/>
    <s v="LAPT"/>
    <n v="202303"/>
    <x v="2"/>
    <s v="PWR-PHYS"/>
    <d v="2023-03-28T00:00:00"/>
    <d v="2023-03-28T00:00:00"/>
    <d v="2023-03-28T00:00:00"/>
    <n v="0"/>
    <s v="Custom"/>
    <n v="100"/>
    <n v="11500"/>
    <n v="150476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3"/>
    <x v="2"/>
    <s v="PWR-PHYS"/>
    <d v="2022-08-01T00:00:00"/>
    <d v="2027-12-31T00:00:00"/>
    <d v="2022-12-21T00:00:00"/>
    <n v="5.8993221087647596E-2"/>
    <s v="Custom"/>
    <n v="732.99996299999998"/>
    <n v="21146.34"/>
    <n v="150648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285546"/>
    <s v="99219826.071844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557"/>
    <s v="99222098.075321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80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873"/>
    <s v="99213883.063834:030723.B"/>
    <s v="Buy"/>
    <x v="0"/>
    <s v="MIDC Market"/>
    <s v=""/>
    <s v="MIDC"/>
    <n v="202303"/>
    <x v="2"/>
    <s v="PWR-PHYS-ICE"/>
    <d v="2023-03-08T00:00:00"/>
    <d v="2023-03-08T00:00:00"/>
    <d v="2023-03-07T00:00:00"/>
    <n v="25"/>
    <s v="6 x 8 / 1 x 24 West"/>
    <n v="200"/>
    <n v="192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957"/>
    <s v=""/>
    <s v="Buy"/>
    <x v="0"/>
    <s v="MIDC Market"/>
    <s v=""/>
    <s v="MIDC"/>
    <n v="202303"/>
    <x v="2"/>
    <s v="PWR-PHYS"/>
    <d v="2023-03-09T00:00:00"/>
    <d v="2023-03-09T00:00:00"/>
    <d v="2023-03-08T00:00:00"/>
    <n v="175"/>
    <s v="6 x 16 / 7 to 22 West"/>
    <n v="2800"/>
    <n v="275408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6060"/>
    <s v=""/>
    <s v="Buy"/>
    <x v="0"/>
    <s v="MIDC Market"/>
    <s v=""/>
    <s v="MIDC"/>
    <n v="202303"/>
    <x v="2"/>
    <s v="PWR-PHYS"/>
    <d v="2023-03-11T00:00:00"/>
    <d v="2023-03-11T00:00:00"/>
    <d v="2023-03-09T00:00:00"/>
    <n v="100"/>
    <s v="6 x 16 / 7 to 22 West"/>
    <n v="1600"/>
    <n v="896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6380"/>
    <s v="PCI Deal Key 408252"/>
    <s v="Buy"/>
    <x v="0"/>
    <s v="BPAT.PSEI (BPAT) POR/POD"/>
    <s v=""/>
    <s v="BPAT"/>
    <n v="202303"/>
    <x v="2"/>
    <s v="PWR-PHYS"/>
    <d v="2023-03-13T00:00:00"/>
    <d v="2023-03-13T00:00:00"/>
    <d v="2023-03-13T00:00:00"/>
    <n v="0"/>
    <s v="Custom"/>
    <n v="125"/>
    <n v="10000"/>
    <n v="150493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6654"/>
    <s v="99217524.071832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588"/>
    <s v=""/>
    <s v="Buy"/>
    <x v="0"/>
    <s v="MIDC Market"/>
    <s v=""/>
    <s v="MIDC"/>
    <n v="202303"/>
    <x v="2"/>
    <s v="PWR-PHYS"/>
    <d v="2023-03-22T00:00:00"/>
    <d v="2023-03-22T00:00:00"/>
    <d v="2023-03-21T00:00:00"/>
    <n v="100"/>
    <s v="6 x 16 / 7 to 22 West"/>
    <n v="1600"/>
    <n v="139264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7618"/>
    <s v="99218482.06491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66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619"/>
    <s v="99218861.065150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1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682"/>
    <s v="PCI Deal Key 417093"/>
    <s v="Buy"/>
    <x v="0"/>
    <s v="BPAT.PSEI (BPAT) POR/POD"/>
    <s v=""/>
    <s v="BPAT"/>
    <n v="202303"/>
    <x v="2"/>
    <s v="PWR-PHYS"/>
    <d v="2023-03-21T00:00:00"/>
    <d v="2023-03-21T00:00:00"/>
    <d v="2023-03-21T00:00:00"/>
    <n v="0"/>
    <s v="Custom"/>
    <n v="100"/>
    <n v="9000"/>
    <n v="150493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1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2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3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5"/>
    <x v="1"/>
    <x v="9"/>
    <s v="REMC - LE"/>
    <n v="2285123"/>
    <s v="99218248.065021:022823.B"/>
    <s v="Buy"/>
    <x v="0"/>
    <s v="4C Market"/>
    <s v=""/>
    <s v="4C"/>
    <n v="202303"/>
    <x v="2"/>
    <s v="PWR-PHYS-ICE"/>
    <d v="2023-03-01T00:00:00"/>
    <d v="2023-03-01T00:00:00"/>
    <d v="2023-02-28T00:00:00"/>
    <n v="25"/>
    <s v="6 x 16 / 7 to 22 West"/>
    <n v="400"/>
    <n v="44000"/>
    <n v="150437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85638"/>
    <s v="PCI Deal Key 401852"/>
    <s v="Buy"/>
    <x v="0"/>
    <s v="Boundary (BPAT) POR/POD"/>
    <s v=""/>
    <s v="BPAT"/>
    <n v="202303"/>
    <x v="2"/>
    <s v="PWR-PHYS"/>
    <d v="2023-03-04T00:00:00"/>
    <d v="2023-03-04T00:00:00"/>
    <d v="2023-03-04T00:00:00"/>
    <n v="0"/>
    <s v="Custom"/>
    <n v="50"/>
    <n v="7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7516"/>
    <s v="PCI Deal Key 415012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100"/>
    <n v="10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7704"/>
    <s v="PCI Deal Key 417109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50"/>
    <n v="625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263"/>
    <s v="PCI Deal Key 420254"/>
    <s v="Buy"/>
    <x v="0"/>
    <s v="BPAT.PACW (BPAT) POR/POD"/>
    <s v=""/>
    <s v="BPAT"/>
    <n v="202303"/>
    <x v="2"/>
    <s v="PWR-PHYS"/>
    <d v="2023-03-26T00:00:00"/>
    <d v="2023-03-26T00:00:00"/>
    <d v="2023-03-26T00:00:00"/>
    <n v="0"/>
    <s v="Custom"/>
    <n v="200"/>
    <n v="144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542"/>
    <s v="PCI Deal Key 423045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50"/>
    <n v="5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08"/>
    <s v="PCI Deal Key 42320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50"/>
    <n v="16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09"/>
    <s v="PCI Deal Key 42321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200"/>
    <n v="22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10"/>
    <s v="PCI Deal Key 423216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50"/>
    <n v="5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3"/>
    <x v="2"/>
    <s v="PWR-PHYS"/>
    <d v="2023-01-01T00:00:00"/>
    <d v="2023-03-31T00:00:00"/>
    <d v="2022-07-06T00:00:00"/>
    <n v="25"/>
    <s v="6 x 16 / 7 to 22 West"/>
    <n v="10800"/>
    <n v="896400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3"/>
    <x v="2"/>
    <s v="PWR-PHYS"/>
    <d v="2023-01-01T00:00:00"/>
    <d v="2023-03-31T00:00:00"/>
    <d v="2022-11-18T00:00:00"/>
    <n v="25"/>
    <s v="6 x 8 / 1 x 24 West"/>
    <n v="7694"/>
    <n v="515630.72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3"/>
    <x v="2"/>
    <s v="PWR-PHYS"/>
    <d v="2023-01-01T00:00:00"/>
    <d v="2023-03-31T00:00:00"/>
    <d v="2022-11-29T00:00:00"/>
    <n v="25"/>
    <s v="6 x 8 / 1 x 24 West"/>
    <n v="7743"/>
    <n v="520894.84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4596"/>
    <s v=""/>
    <s v="Buy"/>
    <x v="0"/>
    <s v="4C Market"/>
    <s v=""/>
    <s v="4C"/>
    <n v="202302"/>
    <x v="2"/>
    <s v="PWR-PHYS"/>
    <d v="2023-02-24T00:00:00"/>
    <d v="2023-02-25T00:00:00"/>
    <d v="2023-02-23T00:00:00"/>
    <n v="50"/>
    <s v="6 x 16 / 7 to 22 West"/>
    <n v="102"/>
    <n v="17850"/>
    <n v="15072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112"/>
    <s v="99215071.063104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64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116"/>
    <s v=""/>
    <s v="Buy"/>
    <x v="0"/>
    <s v="MONA Market"/>
    <s v=""/>
    <s v="MONA"/>
    <n v="202303"/>
    <x v="2"/>
    <s v="PWR-PHYS"/>
    <d v="2023-03-01T00:00:00"/>
    <d v="2023-03-01T00:00:00"/>
    <d v="2023-02-28T00:00:00"/>
    <n v="25"/>
    <s v="6 x 16 / 7 to 22 West"/>
    <n v="400"/>
    <n v="40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554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40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5633"/>
    <s v="PCI Deal Key 401836"/>
    <s v="Buy"/>
    <x v="0"/>
    <s v="BPAT.GCPD (BPAT) POR/POD"/>
    <s v=""/>
    <s v="BPAT"/>
    <n v="202303"/>
    <x v="2"/>
    <s v="PWR-PHYS"/>
    <d v="2023-03-04T00:00:00"/>
    <d v="2023-03-04T00:00:00"/>
    <d v="2023-03-04T00:00:00"/>
    <n v="0"/>
    <s v="Custom"/>
    <n v="50"/>
    <n v="6250"/>
    <n v="150471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747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8 / 1 x 24 West"/>
    <n v="400"/>
    <n v="35776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5767"/>
    <s v=""/>
    <s v="Buy"/>
    <x v="0"/>
    <s v="4C Market"/>
    <s v=""/>
    <s v="4C"/>
    <n v="202303"/>
    <x v="2"/>
    <s v="PWR-PHYS"/>
    <d v="2023-03-07T00:00:00"/>
    <d v="2023-03-07T00:00:00"/>
    <d v="2023-03-06T00:00:00"/>
    <n v="42"/>
    <s v="6 x 16 / 7 to 22 West"/>
    <n v="672"/>
    <n v="55104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5796"/>
    <s v=""/>
    <s v="Buy"/>
    <x v="0"/>
    <s v="MIDC Market"/>
    <s v=""/>
    <s v="MIDC"/>
    <n v="202303"/>
    <x v="2"/>
    <s v="PWR-PHYS"/>
    <d v="2023-03-07T00:00:00"/>
    <d v="2023-03-07T00:00:00"/>
    <d v="2023-03-06T00:00:00"/>
    <n v="50"/>
    <s v="Winter Evening Peak (17-22)"/>
    <n v="300"/>
    <n v="48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870"/>
    <s v="99211526.061809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4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974"/>
    <s v="99213729.0636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980"/>
    <s v=""/>
    <s v="Buy"/>
    <x v="0"/>
    <s v="4C Market"/>
    <s v=""/>
    <s v="4C"/>
    <n v="202303"/>
    <x v="2"/>
    <s v="PWR-PHYS"/>
    <d v="2023-03-09T00:00:00"/>
    <d v="2023-03-09T00:00:00"/>
    <d v="2023-03-08T00:00:00"/>
    <n v="50"/>
    <s v="6 x 16 / 7 to 22 West"/>
    <n v="800"/>
    <n v="69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549"/>
    <s v=""/>
    <s v="Buy"/>
    <x v="0"/>
    <s v="4C Market"/>
    <s v=""/>
    <s v="4C"/>
    <n v="202303"/>
    <x v="2"/>
    <s v="PWR-PHYS"/>
    <d v="2023-03-15T00:00:00"/>
    <d v="2023-03-15T00:00:00"/>
    <d v="2023-03-14T00:00:00"/>
    <n v="5.9583333333333295"/>
    <s v="Custom"/>
    <n v="143"/>
    <n v="9295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6767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16 / 7 to 22 West"/>
    <n v="1600"/>
    <n v="8384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6799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16 / 7 to 22 West"/>
    <n v="1600"/>
    <n v="96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800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8 / 1 x 24 West"/>
    <n v="800"/>
    <n v="44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6809"/>
    <s v="99220313.075919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6815"/>
    <s v="99221564.081954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52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983"/>
    <s v=""/>
    <s v="Buy"/>
    <x v="0"/>
    <s v="4C Market"/>
    <s v=""/>
    <s v="4C"/>
    <n v="202303"/>
    <x v="2"/>
    <s v="PWR-PHYS"/>
    <d v="2023-03-20T00:00:00"/>
    <d v="2023-03-20T00:00:00"/>
    <d v="2023-03-17T00:00:00"/>
    <n v="25"/>
    <s v="6 x 16 / 7 to 22 West"/>
    <n v="400"/>
    <n v="3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984"/>
    <s v=""/>
    <s v="Buy"/>
    <x v="0"/>
    <s v="4C Market"/>
    <s v=""/>
    <s v="4C"/>
    <n v="202303"/>
    <x v="2"/>
    <s v="PWR-PHYS"/>
    <d v="2023-03-20T00:00:00"/>
    <d v="2023-03-20T00:00:00"/>
    <d v="2023-03-17T00:00:00"/>
    <n v="25"/>
    <s v="6 x 16 / 7 to 22 West"/>
    <n v="400"/>
    <n v="3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384"/>
    <s v=""/>
    <s v="Buy"/>
    <x v="0"/>
    <s v="4C Market"/>
    <s v=""/>
    <s v="4C"/>
    <n v="202303"/>
    <x v="2"/>
    <s v="PWR-PHYS"/>
    <d v="2023-03-21T00:00:00"/>
    <d v="2023-03-21T00:00:00"/>
    <d v="2023-03-20T00:00:00"/>
    <n v="25"/>
    <s v="6 x 16 / 7 to 22 West"/>
    <n v="400"/>
    <n v="356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605"/>
    <s v=""/>
    <s v="Buy"/>
    <x v="0"/>
    <s v="4C Market"/>
    <s v=""/>
    <s v="4C"/>
    <n v="202303"/>
    <x v="2"/>
    <s v="PWR-PHYS"/>
    <d v="2023-03-22T00:00:00"/>
    <d v="2023-03-22T00:00:00"/>
    <d v="2023-03-21T00:00:00"/>
    <n v="50"/>
    <s v="6 x 16 / 7 to 22 West"/>
    <n v="800"/>
    <n v="6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622"/>
    <s v=""/>
    <s v="Buy"/>
    <x v="0"/>
    <s v="4C Market"/>
    <s v=""/>
    <s v="4C"/>
    <n v="202303"/>
    <x v="2"/>
    <s v="PWR-PHYS"/>
    <d v="2023-03-22T00:00:00"/>
    <d v="2023-03-22T00:00:00"/>
    <d v="2023-03-21T00:00:00"/>
    <n v="25"/>
    <s v="6 x 16 / 7 to 22 West"/>
    <n v="400"/>
    <n v="31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632"/>
    <s v=""/>
    <s v="Buy"/>
    <x v="0"/>
    <s v="REDB (PPW) POR/POD"/>
    <s v=""/>
    <s v="NUB"/>
    <n v="202303"/>
    <x v="2"/>
    <s v="PWR-PHYS"/>
    <d v="2023-03-22T00:00:00"/>
    <d v="2023-03-22T00:00:00"/>
    <d v="2023-03-21T00:00:00"/>
    <n v="25"/>
    <s v="6 x 16 / 7 to 22 West"/>
    <n v="400"/>
    <n v="31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812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704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13"/>
    <s v="99211538.06080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47"/>
    <s v=""/>
    <s v="Buy"/>
    <x v="0"/>
    <s v="REDB (PPW) POR/POD"/>
    <s v=""/>
    <s v="NUB"/>
    <n v="202303"/>
    <x v="2"/>
    <s v="PWR-PHYS"/>
    <d v="2023-03-24T00:00:00"/>
    <d v="2023-03-24T00:00:00"/>
    <d v="2023-03-23T00:00:00"/>
    <n v="19"/>
    <s v="Custom"/>
    <n v="456"/>
    <n v="3648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48"/>
    <s v=""/>
    <s v="Buy"/>
    <x v="0"/>
    <s v="REDB (PPW) POR/POD"/>
    <s v=""/>
    <s v="NUB"/>
    <n v="202303"/>
    <x v="2"/>
    <s v="PWR-PHYS"/>
    <d v="2023-03-24T00:00:00"/>
    <d v="2023-03-25T00:00:00"/>
    <d v="2023-03-23T00:00:00"/>
    <n v="25"/>
    <s v="6 x 16 / 7 to 22 West"/>
    <n v="800"/>
    <n v="28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7849"/>
    <s v="99221964.07474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384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958"/>
    <s v=""/>
    <s v="Buy"/>
    <x v="0"/>
    <s v="4C Market"/>
    <s v=""/>
    <s v="4C"/>
    <n v="202303"/>
    <x v="2"/>
    <s v="PWR-PHYS"/>
    <d v="2023-03-27T00:00:00"/>
    <d v="2023-03-27T00:00:00"/>
    <d v="2023-03-24T00:00:00"/>
    <n v="100"/>
    <s v="6 x 16 / 7 to 22 West"/>
    <n v="1600"/>
    <n v="72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977"/>
    <s v="99212161.061158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801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2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331"/>
    <s v="99214443.063136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458"/>
    <s v=""/>
    <s v="Buy"/>
    <x v="0"/>
    <s v="REDB (PPW) POR/POD"/>
    <s v=""/>
    <s v="NUB"/>
    <n v="202303"/>
    <x v="2"/>
    <s v="PWR-PHYS"/>
    <d v="2023-03-29T00:00:00"/>
    <d v="2023-03-29T00:00:00"/>
    <d v="2023-03-28T00:00:00"/>
    <n v="9.4166666666666696"/>
    <s v="Custom"/>
    <n v="226"/>
    <n v="2373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472"/>
    <s v="99219918.070959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556"/>
    <s v=""/>
    <s v="Buy"/>
    <x v="0"/>
    <s v="REDB (PPW) POR/POD"/>
    <s v=""/>
    <s v="NUB"/>
    <n v="202303"/>
    <x v="2"/>
    <s v="PWR-PHYS"/>
    <d v="2023-03-30T00:00:00"/>
    <d v="2023-03-30T00:00:00"/>
    <d v="2023-03-29T00:00:00"/>
    <n v="7.9583333333333295"/>
    <s v="Custom"/>
    <n v="191"/>
    <n v="191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8626"/>
    <s v="PCI Deal Key 424028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300"/>
    <n v="31500"/>
    <n v="150471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86806"/>
    <s v="99220291.075902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000"/>
    <n v="15040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86807"/>
    <s v="99220293.075903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200"/>
    <n v="15040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85104"/>
    <s v="99213018.06175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2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05"/>
    <s v="99213236.061920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68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06"/>
    <s v="99213356.06200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8 / 1 x 24 West"/>
    <n v="200"/>
    <n v="176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17"/>
    <s v="99216518.063953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72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530"/>
    <s v="99212697.062305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539"/>
    <s v="99215334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644"/>
    <s v="PCI Deal Key 401858"/>
    <s v="Buy"/>
    <x v="0"/>
    <s v="PNPKWALC230 (CRCM) POR/POD"/>
    <s v=""/>
    <s v="CRCM"/>
    <n v="202303"/>
    <x v="2"/>
    <s v="PWR-PHYS"/>
    <d v="2023-03-04T00:00:00"/>
    <d v="2023-03-04T00:00:00"/>
    <d v="2023-03-04T00:00:00"/>
    <n v="0"/>
    <s v="Custom"/>
    <n v="400"/>
    <n v="504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672"/>
    <s v="PCI Deal Key 401888"/>
    <s v="Buy"/>
    <x v="0"/>
    <s v="PNPKWALC230 (CRCM) POR/POD"/>
    <s v=""/>
    <s v="CRCM"/>
    <n v="202303"/>
    <x v="2"/>
    <s v="PWR-PHYS"/>
    <d v="2023-03-04T00:00:00"/>
    <d v="2023-03-04T00:00:00"/>
    <d v="2023-03-04T00:00:00"/>
    <n v="0"/>
    <s v="Custom"/>
    <n v="300"/>
    <n v="378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2"/>
    <s v="99215036.06540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1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3"/>
    <s v="99215518.06575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0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7"/>
    <s v="99217392.071050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8"/>
    <s v="99217593.07124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7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804"/>
    <s v=""/>
    <s v="Buy"/>
    <x v="0"/>
    <s v="PV Market"/>
    <s v=""/>
    <s v="PV"/>
    <n v="202303"/>
    <x v="2"/>
    <s v="PWR-PHYS"/>
    <d v="2023-03-07T00:00:00"/>
    <d v="2023-03-07T00:00:00"/>
    <d v="2023-03-06T00:00:00"/>
    <n v="25"/>
    <s v="6 x 8 / 1 x 24 West"/>
    <n v="200"/>
    <n v="190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867"/>
    <s v="99210962.061310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124"/>
    <s v="99217238.065429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54"/>
    <s v="PCI Deal Key 406948"/>
    <s v="Buy"/>
    <x v="0"/>
    <s v="PNPKWALC230 (CRCM) POR/POD"/>
    <s v=""/>
    <s v="CRCM"/>
    <n v="202303"/>
    <x v="2"/>
    <s v="PWR-PHYS"/>
    <d v="2023-03-12T00:00:00"/>
    <d v="2023-03-12T00:00:00"/>
    <d v="2023-03-12T00:00:00"/>
    <n v="2.0833333333333299"/>
    <s v="Custom"/>
    <n v="50"/>
    <n v="325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57"/>
    <s v="PCI Deal Key 406968"/>
    <s v="Buy"/>
    <x v="0"/>
    <s v="PNPKWALC230 (CRCM) POR/POD"/>
    <s v=""/>
    <s v="CRCM"/>
    <n v="202303"/>
    <x v="2"/>
    <s v="PWR-PHYS"/>
    <d v="2023-03-12T00:00:00"/>
    <d v="2023-03-12T00:00:00"/>
    <d v="2023-03-12T00:00:00"/>
    <n v="8"/>
    <s v="Custom"/>
    <n v="200"/>
    <n v="13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67"/>
    <s v="PCI Deal Key 406985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200"/>
    <n v="20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00"/>
    <s v="PCI Deal Key 406993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200"/>
    <n v="20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15"/>
    <s v="PCI Deal Key 407002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600"/>
    <n v="64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75"/>
    <s v="PCI Deal Key 408229"/>
    <s v="Buy"/>
    <x v="0"/>
    <s v="PNPKWALC230 (CRCM) POR/POD"/>
    <s v=""/>
    <s v="CRCM"/>
    <n v="202303"/>
    <x v="2"/>
    <s v="PWR-PHYS"/>
    <d v="2023-03-13T00:00:00"/>
    <d v="2023-03-13T00:00:00"/>
    <d v="2023-03-13T00:00:00"/>
    <n v="0"/>
    <s v="Custom"/>
    <n v="900"/>
    <n v="865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657"/>
    <s v="99217655.071914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758"/>
    <s v="PCI Deal Key 412230"/>
    <s v="Buy"/>
    <x v="0"/>
    <s v="PNPKWALC230 (CRCM) POR/POD"/>
    <s v=""/>
    <s v="CRCM"/>
    <n v="202303"/>
    <x v="2"/>
    <s v="PWR-PHYS"/>
    <d v="2023-03-16T00:00:00"/>
    <d v="2023-03-16T00:00:00"/>
    <d v="2023-03-16T00:00:00"/>
    <n v="0"/>
    <s v="Custom"/>
    <n v="100"/>
    <n v="8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1"/>
    <s v="99220236.075835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2"/>
    <s v="99220207.075826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3"/>
    <s v="99220253.075844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1"/>
    <s v="99220740.080437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8 / 1 x 24 West"/>
    <n v="400"/>
    <n v="23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6"/>
    <s v="99221605.082052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7"/>
    <s v="99221646.08212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8"/>
    <s v="99221790.082308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9"/>
    <s v="99221872.082424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21"/>
    <s v="99221991.08271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2"/>
    <s v="99216782.070838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3"/>
    <s v="99216817.070852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5"/>
    <s v="99217987.071840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44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606"/>
    <s v="99215472.063222:032123.B"/>
    <s v="Buy"/>
    <x v="0"/>
    <s v="PV Market"/>
    <s v=""/>
    <s v="PV"/>
    <n v="202303"/>
    <x v="2"/>
    <s v="PWR-PHYS-ICE"/>
    <d v="2023-03-22T00:00:00"/>
    <d v="2023-03-22T00:00:00"/>
    <d v="2023-03-21T00:00:00"/>
    <n v="25"/>
    <s v="6 x 8 / 1 x 24 West"/>
    <n v="200"/>
    <n v="13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826"/>
    <s v="99215960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834"/>
    <s v="99218956.070808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67"/>
    <s v="99211400.060706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19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69"/>
    <s v="99211419.06071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400"/>
    <n v="18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80"/>
    <s v="99212610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84"/>
    <s v="99213882.062515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5"/>
    <s v="99217458.065409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8"/>
    <s v="99217640.065533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9"/>
    <s v="99218035.065942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015"/>
    <s v="99221535.07394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4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332"/>
    <s v="99214609.063302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335"/>
    <s v="99214781.063426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69"/>
    <s v="99219716.070850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3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73"/>
    <s v="99220377.071416:032823.B"/>
    <s v="Buy"/>
    <x v="0"/>
    <s v="MEAD Market"/>
    <s v=""/>
    <s v="MEAD"/>
    <n v="202303"/>
    <x v="2"/>
    <s v="PWR-PHYS-ICE"/>
    <d v="2023-03-29T00:00:00"/>
    <d v="2023-03-29T00:00:00"/>
    <d v="2023-03-28T00:00:00"/>
    <n v="25"/>
    <s v="6 x 16 / 7 to 22 West"/>
    <n v="400"/>
    <n v="25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78"/>
    <s v="99221976.07292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5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288625"/>
    <s v="PCI Deal Key 424024"/>
    <s v="Buy"/>
    <x v="0"/>
    <s v="FOURCORNE345 (AZPS) POR/POD"/>
    <s v=""/>
    <s v="AZPS"/>
    <n v="202303"/>
    <x v="2"/>
    <s v="PWR-PHYS"/>
    <d v="2023-03-30T00:00:00"/>
    <d v="2023-03-30T00:00:00"/>
    <d v="2023-03-30T00:00:00"/>
    <n v="0"/>
    <s v="Custom"/>
    <n v="300"/>
    <n v="255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286243"/>
    <s v="PCI Deal Key 406914"/>
    <s v="Buy"/>
    <x v="0"/>
    <s v="BPAT.TPU (BPAT) POR/POD"/>
    <s v=""/>
    <s v="BPAT"/>
    <n v="202303"/>
    <x v="2"/>
    <s v="PWR-PHYS"/>
    <d v="2023-03-12T00:00:00"/>
    <d v="2023-03-12T00:00:00"/>
    <d v="2023-03-12T00:00:00"/>
    <n v="0"/>
    <s v="Custom"/>
    <n v="50"/>
    <n v="45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7705"/>
    <s v="PCI Deal Key 417111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25"/>
    <n v="2875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7734"/>
    <s v="PCI Deal Key 417897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250"/>
    <n v="2875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216"/>
    <s v="PCI Deal Key 420224"/>
    <s v="Buy"/>
    <x v="0"/>
    <s v="BPAT.PACW (BPAT) POR/POD"/>
    <s v=""/>
    <s v="BPAT"/>
    <n v="202303"/>
    <x v="2"/>
    <s v="PWR-PHYS"/>
    <d v="2023-03-25T00:00:00"/>
    <d v="2023-03-25T00:00:00"/>
    <d v="2023-03-25T00:00:00"/>
    <n v="0"/>
    <s v="Custom"/>
    <n v="75"/>
    <n v="75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262"/>
    <s v="PCI Deal Key 420250"/>
    <s v="Buy"/>
    <x v="0"/>
    <s v="BPAT.PACW (BPAT) POR/POD"/>
    <s v=""/>
    <s v="BPAT"/>
    <n v="202303"/>
    <x v="2"/>
    <s v="PWR-PHYS"/>
    <d v="2023-03-26T00:00:00"/>
    <d v="2023-03-26T00:00:00"/>
    <d v="2023-03-26T00:00:00"/>
    <n v="0"/>
    <s v="Custom"/>
    <n v="700"/>
    <n v="56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26"/>
    <s v="PCI Deal Key 422253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100"/>
    <n v="12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29"/>
    <s v="PCI Deal Key 422265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50"/>
    <n v="5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64"/>
    <s v="PCI Deal Key 423084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25"/>
    <n v="15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12"/>
    <x v="1"/>
    <x v="9"/>
    <s v="TCES - LE"/>
    <n v="2285543"/>
    <s v="99219033.071124:030323.B"/>
    <s v="Buy"/>
    <x v="0"/>
    <s v="MEAD Market"/>
    <s v=""/>
    <s v="MEAD"/>
    <n v="202303"/>
    <x v="2"/>
    <s v="PWR-PHYS-ICE"/>
    <d v="2023-03-06T00:00:00"/>
    <d v="2023-03-06T00:00:00"/>
    <d v="2023-03-03T00:00:00"/>
    <n v="25"/>
    <s v="6 x 16 / 7 to 22 West"/>
    <n v="400"/>
    <n v="388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5544"/>
    <s v="99219112.071218:030323.B"/>
    <s v="Buy"/>
    <x v="0"/>
    <s v="MEAD Market"/>
    <s v=""/>
    <s v="MEAD"/>
    <n v="202303"/>
    <x v="2"/>
    <s v="PWR-PHYS-ICE"/>
    <d v="2023-03-06T00:00:00"/>
    <d v="2023-03-06T00:00:00"/>
    <d v="2023-03-03T00:00:00"/>
    <n v="25"/>
    <s v="6 x 16 / 7 to 22 West"/>
    <n v="400"/>
    <n v="40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5885"/>
    <s v="99218857.072235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8470"/>
    <s v="99219737.07085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20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286976"/>
    <s v="99217993.071840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48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09"/>
    <s v="PCI Deal Key 413802"/>
    <s v="Buy"/>
    <x v="0"/>
    <s v="BPAT.PACW (BPAT) POR/POD"/>
    <s v=""/>
    <s v="BPAT"/>
    <n v="202303"/>
    <x v="2"/>
    <s v="PWR-PHYS"/>
    <d v="2023-03-19T00:00:00"/>
    <d v="2023-03-19T00:00:00"/>
    <d v="2023-03-19T00:00:00"/>
    <n v="0"/>
    <s v="Custom"/>
    <n v="15"/>
    <n v="975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10"/>
    <s v="PCI Deal Key 413801"/>
    <s v="Buy"/>
    <x v="0"/>
    <s v="BPAT.PACW (BPAT) POR/POD"/>
    <s v=""/>
    <s v="BPAT"/>
    <n v="202303"/>
    <x v="2"/>
    <s v="PWR-PHYS"/>
    <d v="2023-03-19T00:00:00"/>
    <d v="2023-03-19T00:00:00"/>
    <d v="2023-03-19T00:00:00"/>
    <n v="0"/>
    <s v="Custom"/>
    <n v="35"/>
    <n v="2275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77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269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515"/>
    <s v="PCI Deal Key 415002"/>
    <s v="Buy"/>
    <x v="0"/>
    <s v="BPAT.PACW (PPW) POR/POD"/>
    <s v=""/>
    <s v="W MAIN"/>
    <n v="202303"/>
    <x v="2"/>
    <s v="PWR-PHYS"/>
    <d v="2023-03-20T00:00:00"/>
    <d v="2023-03-20T00:00:00"/>
    <d v="2023-03-20T00:00:00"/>
    <n v="0"/>
    <s v="Custom"/>
    <n v="100"/>
    <n v="9500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8004"/>
    <s v="99220071.071944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48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288471"/>
    <s v="99219897.07095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40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5120"/>
    <s v="99217233.064353:022823.B"/>
    <s v="Buy"/>
    <x v="0"/>
    <s v="MIDC Market"/>
    <s v=""/>
    <s v="MIDC"/>
    <n v="202303"/>
    <x v="2"/>
    <s v="PWR-PHYS-ICE"/>
    <d v="2023-03-01T00:00:00"/>
    <d v="2023-03-01T00:00:00"/>
    <d v="2023-02-28T00:00:00"/>
    <n v="25"/>
    <s v="6 x 16 / 7 to 22 West"/>
    <n v="400"/>
    <n v="48000"/>
    <n v="150436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5124"/>
    <s v=""/>
    <s v="Buy"/>
    <x v="0"/>
    <s v="MIDC Market"/>
    <s v=""/>
    <s v="MIDC"/>
    <n v="202303"/>
    <x v="2"/>
    <s v="PWR-PHYS"/>
    <d v="2023-03-01T00:00:00"/>
    <d v="2023-03-01T00:00:00"/>
    <d v="2023-02-28T00:00:00"/>
    <n v="16.6666666666667"/>
    <s v="Custom"/>
    <n v="382"/>
    <n v="63030"/>
    <n v="150436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5781"/>
    <s v="99218725.072242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496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382"/>
    <s v="PCI Deal Key 408265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175"/>
    <n v="20375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422"/>
    <s v="99220508.073533:031323.B"/>
    <s v="Buy"/>
    <x v="0"/>
    <s v="MIDC Market"/>
    <s v=""/>
    <s v="MIDC"/>
    <n v="202303"/>
    <x v="2"/>
    <s v="PWR-PHYS-ICE"/>
    <d v="2023-03-14T00:00:00"/>
    <d v="2023-03-14T00:00:00"/>
    <d v="2023-03-13T00:00:00"/>
    <n v="25"/>
    <s v="6 x 16 / 7 to 22 West"/>
    <n v="400"/>
    <n v="42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660"/>
    <s v="99217778.071950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1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662"/>
    <s v="99217814.071959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86760"/>
    <s v="PCI Deal Key 411447"/>
    <s v="Buy"/>
    <x v="0"/>
    <s v="FOURCORNE345 (AZPS) POR/POD"/>
    <s v=""/>
    <s v="AZPS"/>
    <n v="202303"/>
    <x v="2"/>
    <s v="PWR-PHYS"/>
    <d v="2023-03-16T00:00:00"/>
    <d v="2023-03-16T00:00:00"/>
    <d v="2023-03-16T00:00:00"/>
    <n v="0"/>
    <s v="Custom"/>
    <n v="79"/>
    <n v="3950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808"/>
    <s v="99220309.075916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6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7829"/>
    <s v="99218082.065727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4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007"/>
    <s v="99220195.072058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68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018"/>
    <s v="99222035.075007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68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563"/>
    <s v="PCI Deal Key 42308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225"/>
    <n v="30000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5095"/>
    <s v=""/>
    <s v="Buy"/>
    <x v="0"/>
    <s v="PV Market"/>
    <s v=""/>
    <s v="PV"/>
    <n v="202303"/>
    <x v="2"/>
    <s v="PWR-PHYS"/>
    <d v="2023-03-01T00:00:00"/>
    <d v="2023-03-01T00:00:00"/>
    <d v="2023-02-28T00:00:00"/>
    <n v="75"/>
    <s v="6 x 16 / 7 to 22 West"/>
    <n v="1200"/>
    <n v="11472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5099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8 / 1 x 24 West"/>
    <n v="200"/>
    <n v="1932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5771"/>
    <s v="99215026.06540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08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779"/>
    <s v="99218629.07215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12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785"/>
    <s v="99219224.07264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9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65"/>
    <s v="99210781.06115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76"/>
    <s v="99214390.064158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8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87"/>
    <s v="99219065.072423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4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89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200"/>
    <n v="196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971"/>
    <s v="99213040.063042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8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976"/>
    <s v=""/>
    <s v="Buy"/>
    <x v="0"/>
    <s v="PV Market"/>
    <s v=""/>
    <s v="PV"/>
    <n v="202303"/>
    <x v="2"/>
    <s v="PWR-PHYS"/>
    <d v="2023-03-09T00:00:00"/>
    <d v="2023-03-09T00:00:00"/>
    <d v="2023-03-08T00:00:00"/>
    <n v="25"/>
    <s v="6 x 16 / 7 to 22 West"/>
    <n v="400"/>
    <n v="272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135"/>
    <s v="99219038.070748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20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397"/>
    <s v="PCI Deal Key 408289"/>
    <s v="Buy"/>
    <x v="0"/>
    <s v="FOURCORNE345 (AZPS) POR/POD"/>
    <s v=""/>
    <s v="AZPS"/>
    <n v="202303"/>
    <x v="2"/>
    <s v="PWR-PHYS"/>
    <d v="2023-03-13T00:00:00"/>
    <d v="2023-03-13T00:00:00"/>
    <d v="2023-03-13T00:00:00"/>
    <n v="0"/>
    <s v="Custom"/>
    <n v="80"/>
    <n v="52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01"/>
    <s v="99214274.06471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04"/>
    <s v="99214975.065217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8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24"/>
    <s v="99220576.073600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34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28"/>
    <s v="99221736.074926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34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448"/>
    <s v="PCI Deal Key 408563"/>
    <s v="Buy"/>
    <x v="0"/>
    <s v="FOURCORNE345 (AZPS) POR/POD"/>
    <s v=""/>
    <s v="AZPS"/>
    <n v="202303"/>
    <x v="2"/>
    <s v="PWR-PHYS"/>
    <d v="2023-03-13T00:00:00"/>
    <d v="2023-03-13T00:00:00"/>
    <d v="2023-03-13T00:00:00"/>
    <n v="0"/>
    <s v="Custom"/>
    <n v="150"/>
    <n v="145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566"/>
    <s v="PCI Deal Key 410390"/>
    <s v="Buy"/>
    <x v="0"/>
    <s v="FOURCORNE345 (AZPS) POR/POD"/>
    <s v=""/>
    <s v="AZPS"/>
    <n v="202303"/>
    <x v="2"/>
    <s v="PWR-PHYS"/>
    <d v="2023-03-14T00:00:00"/>
    <d v="2023-03-14T00:00:00"/>
    <d v="2023-03-14T00:00:00"/>
    <n v="0"/>
    <s v="Custom"/>
    <n v="40"/>
    <n v="44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64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6659"/>
    <s v="99217716.071923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6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769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8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6971"/>
    <s v="99216781.070838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62"/>
    <s v="99211047.06051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68"/>
    <n v="1656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68"/>
    <s v="99211413.060711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67"/>
    <n v="17249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81"/>
    <s v="99212897.061702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777"/>
    <n v="31468.5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83"/>
    <s v="99213866.06250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776"/>
    <n v="31428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318"/>
    <s v="PCI Deal Key 421049"/>
    <s v="Buy"/>
    <x v="0"/>
    <s v="MDWP (PPW) POR/POD"/>
    <s v=""/>
    <s v="MONA"/>
    <n v="202303"/>
    <x v="2"/>
    <s v="PWR-PHYS"/>
    <d v="2023-03-27T00:00:00"/>
    <d v="2023-03-27T00:00:00"/>
    <d v="2023-03-27T00:00:00"/>
    <n v="0"/>
    <s v="Custom"/>
    <n v="40"/>
    <n v="56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322"/>
    <s v="PCI Deal Key 421067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40"/>
    <n v="56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426"/>
    <s v="PCI Deal Key 422015"/>
    <s v="Buy"/>
    <x v="0"/>
    <s v="MDWP (PPW) POR/POD"/>
    <s v=""/>
    <s v="MONA"/>
    <n v="202303"/>
    <x v="2"/>
    <s v="PWR-PHYS"/>
    <d v="2023-03-28T00:00:00"/>
    <d v="2023-03-28T00:00:00"/>
    <d v="2023-03-28T00:00:00"/>
    <n v="0"/>
    <s v="Custom"/>
    <n v="40"/>
    <n v="48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427"/>
    <s v="PCI Deal Key 422018"/>
    <s v="Buy"/>
    <x v="0"/>
    <s v="REDB (PPW) POR/POD"/>
    <s v=""/>
    <s v="NUB"/>
    <n v="202303"/>
    <x v="2"/>
    <s v="PWR-PHYS"/>
    <d v="2023-03-28T00:00:00"/>
    <d v="2023-03-28T00:00:00"/>
    <d v="2023-03-28T00:00:00"/>
    <n v="0"/>
    <s v="Custom"/>
    <n v="50"/>
    <n v="65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544"/>
    <s v="PCI Deal Key 423052"/>
    <s v="Buy"/>
    <x v="0"/>
    <s v="PACE (PPW) POR/POD"/>
    <s v=""/>
    <s v="PACEN"/>
    <n v="202303"/>
    <x v="2"/>
    <s v="PWR-PHYS"/>
    <d v="2023-03-29T00:00:00"/>
    <d v="2023-03-29T00:00:00"/>
    <d v="2023-03-29T00:00:00"/>
    <n v="0"/>
    <s v="Custom"/>
    <n v="40"/>
    <n v="42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6047"/>
    <s v=""/>
    <s v="Buy"/>
    <x v="0"/>
    <s v="PV Market"/>
    <s v=""/>
    <s v="PV"/>
    <n v="202303"/>
    <x v="2"/>
    <s v="PWR-PHYS"/>
    <d v="2023-03-10T00:00:00"/>
    <d v="2023-03-11T00:00:00"/>
    <d v="2023-03-09T00:00:00"/>
    <n v="50"/>
    <s v="6 x 8 / 1 x 24 West"/>
    <n v="800"/>
    <n v="4960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6252"/>
    <s v="PCI Deal Key 406946"/>
    <s v="Buy"/>
    <x v="0"/>
    <s v="FOURCORNE345 (AZPS) POR/POD"/>
    <s v=""/>
    <s v="AZPS"/>
    <n v="202303"/>
    <x v="2"/>
    <s v="PWR-PHYS"/>
    <d v="2023-03-12T00:00:00"/>
    <d v="2023-03-12T00:00:00"/>
    <d v="2023-03-12T00:00:00"/>
    <n v="0"/>
    <s v="Custom"/>
    <n v="50"/>
    <n v="375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6258"/>
    <s v="PCI Deal Key 406970"/>
    <s v="Buy"/>
    <x v="0"/>
    <s v="FOURCORNE345 (AZPS) POR/POD"/>
    <s v=""/>
    <s v="AZPS"/>
    <n v="202303"/>
    <x v="2"/>
    <s v="PWR-PHYS"/>
    <d v="2023-03-12T00:00:00"/>
    <d v="2023-03-12T00:00:00"/>
    <d v="2023-03-12T00:00:00"/>
    <n v="0"/>
    <s v="Custom"/>
    <n v="60"/>
    <n v="39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6259"/>
    <s v="PCI Deal Key 406972"/>
    <s v="Buy"/>
    <x v="0"/>
    <s v="FOURCORNE345 (CRCM) POR/POD"/>
    <s v=""/>
    <s v="CRCM"/>
    <n v="202303"/>
    <x v="2"/>
    <s v="PWR-PHYS"/>
    <d v="2023-03-12T00:00:00"/>
    <d v="2023-03-12T00:00:00"/>
    <d v="2023-03-12T00:00:00"/>
    <n v="0"/>
    <s v="Custom"/>
    <n v="140"/>
    <n v="91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WACM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6514"/>
    <s v=""/>
    <s v="Buy"/>
    <x v="0"/>
    <s v="PV Market"/>
    <s v=""/>
    <s v="PV"/>
    <n v="202303"/>
    <x v="2"/>
    <s v="PWR-PHYS"/>
    <d v="2023-03-15T00:00:00"/>
    <d v="2023-03-15T00:00:00"/>
    <d v="2023-03-14T00:00:00"/>
    <n v="50"/>
    <s v="6 x 8 / 1 x 24 West"/>
    <n v="400"/>
    <n v="23732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61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416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643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64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8 / 1 x 24 West"/>
    <n v="1600"/>
    <n v="872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6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8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81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16 / 7 to 22 West"/>
    <n v="3200"/>
    <n v="16688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98"/>
    <s v=""/>
    <s v="Buy"/>
    <x v="0"/>
    <s v="PV Market"/>
    <s v=""/>
    <s v="PV"/>
    <n v="202303"/>
    <x v="2"/>
    <s v="PWR-PHYS"/>
    <d v="2023-03-17T00:00:00"/>
    <d v="2023-03-18T00:00:00"/>
    <d v="2023-03-16T00:00:00"/>
    <n v="75"/>
    <s v="6 x 16 / 7 to 22 West"/>
    <n v="2400"/>
    <n v="12516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956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5472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7747"/>
    <s v="PCI Deal Key 417922"/>
    <s v="Buy"/>
    <x v="0"/>
    <s v="FOURCORNE345 (AZPS) POR/POD"/>
    <s v=""/>
    <s v="AZPS"/>
    <n v="202303"/>
    <x v="2"/>
    <s v="PWR-PHYS"/>
    <d v="2023-03-22T00:00:00"/>
    <d v="2023-03-22T00:00:00"/>
    <d v="2023-03-22T00:00:00"/>
    <n v="0"/>
    <s v="Custom"/>
    <n v="50"/>
    <n v="40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061"/>
    <s v="PCI Deal Key 420152"/>
    <s v="Buy"/>
    <x v="0"/>
    <s v="FOURCORNE345 (TEPC) POR/POD"/>
    <s v=""/>
    <s v="TEPC"/>
    <n v="202303"/>
    <x v="2"/>
    <s v="PWR-PHYS"/>
    <d v="2023-03-24T00:00:00"/>
    <d v="2023-03-24T00:00:00"/>
    <d v="2023-03-24T00:00:00"/>
    <n v="0"/>
    <s v="Custom"/>
    <n v="46"/>
    <n v="-115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37"/>
    <s v="99215373.063947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400"/>
    <n v="23600"/>
    <n v="150425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44"/>
    <s v="99217953.070700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400"/>
    <n v="22800"/>
    <n v="150425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48"/>
    <s v="PCI Deal Key 421146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00"/>
    <n v="90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8431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400"/>
    <n v="27076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843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8 / 1 x 24 West"/>
    <n v="200"/>
    <n v="1358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8443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16 / 7 to 22 West"/>
    <n v="800"/>
    <n v="3696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RISTAT - LE"/>
    <n v="2285535"/>
    <s v="99214139.063319:030323.B"/>
    <s v="Buy"/>
    <x v="0"/>
    <s v="4C Market"/>
    <s v=""/>
    <s v="4C"/>
    <n v="202303"/>
    <x v="2"/>
    <s v="PWR-PHYS-ICE"/>
    <d v="2023-03-06T00:00:00"/>
    <d v="2023-03-06T00:00:00"/>
    <d v="2023-03-03T00:00:00"/>
    <n v="25"/>
    <s v="6 x 16 / 7 to 22 West"/>
    <n v="400"/>
    <n v="34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6209"/>
    <s v="PCI Deal Key 406879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25"/>
    <n v="500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210"/>
    <s v="PCI Deal Key 406883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30"/>
    <n v="510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211"/>
    <s v="PCI Deal Key 406881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45"/>
    <n v="765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978"/>
    <s v="99219176.073030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400"/>
    <n v="30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74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6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86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58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94"/>
    <s v="99217248.07140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400"/>
    <n v="356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99"/>
    <s v="99220779.074633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400"/>
    <n v="352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609"/>
    <s v="99216207.063605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400"/>
    <n v="304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2"/>
    <s v="PWR-PHYS"/>
    <d v="2018-03-01T00:00:00"/>
    <d v="2024-12-31T00:00:00"/>
    <d v="2018-04-10T00:00:00"/>
    <n v="0.20541089717292102"/>
    <s v="Custom"/>
    <n v="2.8421709430403998E-14"/>
    <n v="-0.93"/>
    <n v="15068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3"/>
    <x v="2"/>
    <s v="PWR-PHYS"/>
    <d v="2018-03-01T00:00:00"/>
    <d v="2024-12-31T00:00:00"/>
    <d v="2018-04-10T00:00:00"/>
    <n v="0.20541089717292102"/>
    <s v="Custom"/>
    <n v="264.01018999999997"/>
    <n v="5436.95"/>
    <n v="15068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85100"/>
    <s v=""/>
    <s v="Buy"/>
    <x v="0"/>
    <s v="PACE (PPW) POR/POD"/>
    <s v=""/>
    <s v="PACEN"/>
    <n v="202303"/>
    <x v="2"/>
    <s v="PWR-PHYS"/>
    <d v="2023-03-01T00:00:00"/>
    <d v="2023-03-01T00:00:00"/>
    <d v="2023-02-28T00:00:00"/>
    <n v="50"/>
    <s v="6 x 16 / 7 to 22 West"/>
    <n v="800"/>
    <n v="696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101"/>
    <s v=""/>
    <s v="Buy"/>
    <x v="0"/>
    <s v="PACE (PPW) POR/POD"/>
    <s v=""/>
    <s v="PACEN"/>
    <n v="202303"/>
    <x v="2"/>
    <s v="PWR-PHYS"/>
    <d v="2023-03-01T00:00:00"/>
    <d v="2023-03-01T00:00:00"/>
    <d v="2023-02-28T00:00:00"/>
    <n v="50"/>
    <s v="6 x 8 / 1 x 24 West"/>
    <n v="400"/>
    <n v="348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36"/>
    <s v="PCI Deal Key 401847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400"/>
    <n v="500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37"/>
    <s v="PCI Deal Key 401849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200"/>
    <n v="200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66"/>
    <s v="PCI Deal Key 401860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480"/>
    <n v="456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774"/>
    <s v=""/>
    <s v="Buy"/>
    <x v="0"/>
    <s v="MONA Market"/>
    <s v=""/>
    <s v="MONA"/>
    <n v="202303"/>
    <x v="2"/>
    <s v="PWR-PHYS"/>
    <d v="2023-03-07T00:00:00"/>
    <d v="2023-03-07T00:00:00"/>
    <d v="2023-03-06T00:00:00"/>
    <n v="100"/>
    <s v="6 x 8 / 1 x 24 West"/>
    <n v="800"/>
    <n v="76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775"/>
    <s v=""/>
    <s v="Buy"/>
    <x v="0"/>
    <s v="MONA Market"/>
    <s v=""/>
    <s v="MONA"/>
    <n v="202303"/>
    <x v="2"/>
    <s v="PWR-PHYS"/>
    <d v="2023-03-07T00:00:00"/>
    <d v="2023-03-07T00:00:00"/>
    <d v="2023-03-06T00:00:00"/>
    <n v="75"/>
    <s v="6 x 16 / 7 to 22 West"/>
    <n v="1200"/>
    <n v="114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225"/>
    <s v="PCI Deal Key 406886"/>
    <s v="Buy"/>
    <x v="0"/>
    <s v="PACE (PPW) POR/POD"/>
    <s v=""/>
    <s v="PACEN"/>
    <n v="202303"/>
    <x v="2"/>
    <s v="PWR-PHYS"/>
    <d v="2023-03-11T00:00:00"/>
    <d v="2023-03-11T00:00:00"/>
    <d v="2023-03-11T00:00:00"/>
    <n v="0"/>
    <s v="Custom"/>
    <n v="400"/>
    <n v="272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268"/>
    <s v="PCI Deal Key 406987"/>
    <s v="Buy"/>
    <x v="0"/>
    <s v="PACE (PPW) POR/POD"/>
    <s v=""/>
    <s v="PACEN"/>
    <n v="202303"/>
    <x v="2"/>
    <s v="PWR-PHYS"/>
    <d v="2023-03-12T00:00:00"/>
    <d v="2023-03-12T00:00:00"/>
    <d v="2023-03-12T00:00:00"/>
    <n v="0"/>
    <s v="Custom"/>
    <n v="135"/>
    <n v="1188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502"/>
    <s v="PCI Deal Key 408616"/>
    <s v="Buy"/>
    <x v="0"/>
    <s v="PACE (PPW) POR/POD"/>
    <s v=""/>
    <s v="PACEN"/>
    <n v="202303"/>
    <x v="2"/>
    <s v="PWR-PHYS"/>
    <d v="2023-03-13T00:00:00"/>
    <d v="2023-03-13T00:00:00"/>
    <d v="2023-03-13T00:00:00"/>
    <n v="0"/>
    <s v="Custom"/>
    <n v="240"/>
    <n v="1968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6536"/>
    <s v=""/>
    <s v="Buy"/>
    <x v="0"/>
    <s v="PACE (PPW) POR/POD"/>
    <s v=""/>
    <s v="PACEN"/>
    <n v="202303"/>
    <x v="2"/>
    <s v="PWR-PHYS"/>
    <d v="2023-03-15T00:00:00"/>
    <d v="2023-03-15T00:00:00"/>
    <d v="2023-03-14T00:00:00"/>
    <n v="50"/>
    <s v="6 x 16 / 7 to 22 West"/>
    <n v="800"/>
    <n v="56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537"/>
    <s v=""/>
    <s v="Buy"/>
    <x v="0"/>
    <s v="PACE (PPW) POR/POD"/>
    <s v=""/>
    <s v="PACEN"/>
    <n v="202303"/>
    <x v="2"/>
    <s v="PWR-PHYS"/>
    <d v="2023-03-15T00:00:00"/>
    <d v="2023-03-15T00:00:00"/>
    <d v="2023-03-14T00:00:00"/>
    <n v="50"/>
    <s v="6 x 8 / 1 x 24 West"/>
    <n v="400"/>
    <n v="28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759"/>
    <s v="PCI Deal Key 412228"/>
    <s v="Buy"/>
    <x v="0"/>
    <s v="PACE (PPW) POR/POD"/>
    <s v=""/>
    <s v="PACEN"/>
    <n v="202303"/>
    <x v="2"/>
    <s v="PWR-PHYS"/>
    <d v="2023-03-16T00:00:00"/>
    <d v="2023-03-16T00:00:00"/>
    <d v="2023-03-16T00:00:00"/>
    <n v="0"/>
    <s v="Custom"/>
    <n v="540"/>
    <n v="513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264"/>
    <s v="PCI Deal Key 420259"/>
    <s v="Buy"/>
    <x v="0"/>
    <s v="PACE (PPW) POR/POD"/>
    <s v=""/>
    <s v="PACEN"/>
    <n v="202303"/>
    <x v="2"/>
    <s v="PWR-PHYS"/>
    <d v="2023-03-26T00:00:00"/>
    <d v="2023-03-26T00:00:00"/>
    <d v="2023-03-26T00:00:00"/>
    <n v="0"/>
    <s v="Custom"/>
    <n v="420"/>
    <n v="3024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45"/>
    <s v=""/>
    <s v="Buy"/>
    <x v="0"/>
    <s v="PACE (PPW) POR/POD"/>
    <s v=""/>
    <s v="PACEN"/>
    <n v="202303"/>
    <x v="2"/>
    <s v="PWR-PHYS"/>
    <d v="2023-03-29T00:00:00"/>
    <d v="2023-03-29T00:00:00"/>
    <d v="2023-03-28T00:00:00"/>
    <n v="100"/>
    <s v="6 x 16 / 7 to 22 West"/>
    <n v="1600"/>
    <n v="1136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46"/>
    <s v=""/>
    <s v="Buy"/>
    <x v="0"/>
    <s v="PACE (PPW) POR/POD"/>
    <s v=""/>
    <s v="PACEN"/>
    <n v="202303"/>
    <x v="2"/>
    <s v="PWR-PHYS"/>
    <d v="2023-03-29T00:00:00"/>
    <d v="2023-03-29T00:00:00"/>
    <d v="2023-03-28T00:00:00"/>
    <n v="100"/>
    <s v="6 x 8 / 1 x 24 West"/>
    <n v="800"/>
    <n v="568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87"/>
    <s v="PCI Deal Key 422229"/>
    <s v="Buy"/>
    <x v="0"/>
    <s v="PACE (PPW) POR/POD"/>
    <s v=""/>
    <s v="PACEN"/>
    <n v="202303"/>
    <x v="2"/>
    <s v="PWR-PHYS"/>
    <d v="2023-03-28T00:00:00"/>
    <d v="2023-03-28T00:00:00"/>
    <d v="2023-03-28T00:00:00"/>
    <n v="0"/>
    <s v="Custom"/>
    <n v="240"/>
    <n v="216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624"/>
    <s v="PCI Deal Key 423241"/>
    <s v="Buy"/>
    <x v="0"/>
    <s v="PACE (PPW) POR/POD"/>
    <s v=""/>
    <s v="PACEN"/>
    <n v="202303"/>
    <x v="2"/>
    <s v="PWR-PHYS"/>
    <d v="2023-03-29T00:00:00"/>
    <d v="2023-03-29T00:00:00"/>
    <d v="2023-03-30T00:00:00"/>
    <n v="0"/>
    <s v="Custom"/>
    <n v="50"/>
    <n v="55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627"/>
    <s v="PCI Deal Key 424031"/>
    <s v="Buy"/>
    <x v="0"/>
    <s v="PACE (PPW) POR/POD"/>
    <s v=""/>
    <s v="PACEN"/>
    <n v="202303"/>
    <x v="2"/>
    <s v="PWR-PHYS"/>
    <d v="2023-03-30T00:00:00"/>
    <d v="2023-03-30T00:00:00"/>
    <d v="2023-03-30T00:00:00"/>
    <n v="0"/>
    <s v="Custom"/>
    <n v="30"/>
    <n v="33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5093"/>
    <s v=""/>
    <s v="Buy"/>
    <x v="0"/>
    <s v="4C Market"/>
    <s v=""/>
    <s v="4C"/>
    <n v="202303"/>
    <x v="2"/>
    <s v="PWR-PHYS"/>
    <d v="2023-03-01T00:00:00"/>
    <d v="2023-03-01T00:00:00"/>
    <d v="2023-02-28T00:00:00"/>
    <n v="6"/>
    <s v="6 x 16 / 7 to 22 West"/>
    <n v="96"/>
    <n v="9081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094"/>
    <s v=""/>
    <s v="Buy"/>
    <x v="0"/>
    <s v="4C Market"/>
    <s v=""/>
    <s v="4C"/>
    <n v="202303"/>
    <x v="2"/>
    <s v="PWR-PHYS"/>
    <d v="2023-03-01T00:00:00"/>
    <d v="2023-03-01T00:00:00"/>
    <d v="2023-02-28T00:00:00"/>
    <n v="6"/>
    <s v="6 x 8 / 1 x 24 West"/>
    <n v="48"/>
    <n v="4588.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309"/>
    <s v=""/>
    <s v="Buy"/>
    <x v="0"/>
    <s v="4C Market"/>
    <s v=""/>
    <s v="4C"/>
    <n v="202303"/>
    <x v="2"/>
    <s v="PWR-PHYS"/>
    <d v="2023-03-02T00:00:00"/>
    <d v="2023-03-02T00:00:00"/>
    <d v="2023-03-01T00:00:00"/>
    <n v="6"/>
    <s v="6 x 16 / 7 to 22 West"/>
    <n v="96"/>
    <n v="883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310"/>
    <s v=""/>
    <s v="Buy"/>
    <x v="0"/>
    <s v="4C Market"/>
    <s v=""/>
    <s v="4C"/>
    <n v="202303"/>
    <x v="2"/>
    <s v="PWR-PHYS"/>
    <d v="2023-03-02T00:00:00"/>
    <d v="2023-03-02T00:00:00"/>
    <d v="2023-03-01T00:00:00"/>
    <n v="6"/>
    <s v="6 x 8 / 1 x 24 West"/>
    <n v="48"/>
    <n v="5286.7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437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16 / 7 to 22 West"/>
    <n v="160"/>
    <n v="186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448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8 / 1 x 24 West"/>
    <n v="80"/>
    <n v="11085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509"/>
    <s v=""/>
    <s v="Buy"/>
    <x v="0"/>
    <s v="4C Market"/>
    <s v=""/>
    <s v="4C"/>
    <n v="202303"/>
    <x v="2"/>
    <s v="PWR-PHYS"/>
    <d v="2023-03-06T00:00:00"/>
    <d v="2023-03-06T00:00:00"/>
    <d v="2023-03-03T00:00:00"/>
    <n v="8"/>
    <s v="6 x 16 / 7 to 22 West"/>
    <n v="128"/>
    <n v="10858.24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510"/>
    <s v=""/>
    <s v="Buy"/>
    <x v="0"/>
    <s v="4C Market"/>
    <s v=""/>
    <s v="4C"/>
    <n v="202303"/>
    <x v="2"/>
    <s v="PWR-PHYS"/>
    <d v="2023-03-05T00:00:00"/>
    <d v="2023-03-06T00:00:00"/>
    <d v="2023-03-03T00:00:00"/>
    <n v="8"/>
    <s v="6 x 8 / 1 x 24 West"/>
    <n v="256"/>
    <n v="21831.6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760"/>
    <s v=""/>
    <s v="Buy"/>
    <x v="0"/>
    <s v="4C Market"/>
    <s v=""/>
    <s v="4C"/>
    <n v="202303"/>
    <x v="2"/>
    <s v="PWR-PHYS"/>
    <d v="2023-03-07T00:00:00"/>
    <d v="2023-03-07T00:00:00"/>
    <d v="2023-03-06T00:00:00"/>
    <n v="3"/>
    <s v="6 x 16 / 7 to 22 West"/>
    <n v="48"/>
    <n v="3654.24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761"/>
    <s v=""/>
    <s v="Buy"/>
    <x v="0"/>
    <s v="4C Market"/>
    <s v=""/>
    <s v="4C"/>
    <n v="202303"/>
    <x v="2"/>
    <s v="PWR-PHYS"/>
    <d v="2023-03-07T00:00:00"/>
    <d v="2023-03-07T00:00:00"/>
    <d v="2023-03-06T00:00:00"/>
    <n v="3"/>
    <s v="6 x 8 / 1 x 24 West"/>
    <n v="24"/>
    <n v="2182.5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891"/>
    <s v=""/>
    <s v="Buy"/>
    <x v="0"/>
    <s v="4C Market"/>
    <s v=""/>
    <s v="4C"/>
    <n v="202303"/>
    <x v="2"/>
    <s v="PWR-PHYS"/>
    <d v="2023-03-08T00:00:00"/>
    <d v="2023-03-08T00:00:00"/>
    <d v="2023-03-07T00:00:00"/>
    <n v="3"/>
    <s v="6 x 16 / 7 to 22 West"/>
    <n v="48"/>
    <n v="355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5892"/>
    <s v=""/>
    <s v="Buy"/>
    <x v="0"/>
    <s v="4C Market"/>
    <s v=""/>
    <s v="4C"/>
    <n v="202303"/>
    <x v="2"/>
    <s v="PWR-PHYS"/>
    <d v="2023-03-08T00:00:00"/>
    <d v="2023-03-08T00:00:00"/>
    <d v="2023-03-07T00:00:00"/>
    <n v="3"/>
    <s v="6 x 8 / 1 x 24 West"/>
    <n v="24"/>
    <n v="216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057"/>
    <s v=""/>
    <s v="Buy"/>
    <x v="0"/>
    <s v="4C Market"/>
    <s v=""/>
    <s v="4C"/>
    <n v="202303"/>
    <x v="2"/>
    <s v="PWR-PHYS"/>
    <d v="2023-03-11T00:00:00"/>
    <d v="2023-03-11T00:00:00"/>
    <d v="2023-03-09T00:00:00"/>
    <n v="25"/>
    <s v="6 x 16 / 7 to 22 West"/>
    <n v="400"/>
    <n v="1440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527"/>
    <s v=""/>
    <s v="Buy"/>
    <x v="0"/>
    <s v="4C Market"/>
    <s v=""/>
    <s v="4C"/>
    <n v="202303"/>
    <x v="2"/>
    <s v="PWR-PHYS"/>
    <d v="2023-03-15T00:00:00"/>
    <d v="2023-03-15T00:00:00"/>
    <d v="2023-03-14T00:00:00"/>
    <n v="5"/>
    <s v="6 x 8 / 1 x 24 West"/>
    <n v="40"/>
    <n v="22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532"/>
    <s v=""/>
    <s v="Buy"/>
    <x v="0"/>
    <s v="4C Market"/>
    <s v=""/>
    <s v="4C"/>
    <n v="202303"/>
    <x v="2"/>
    <s v="PWR-PHYS"/>
    <d v="2023-03-15T00:00:00"/>
    <d v="2023-03-15T00:00:00"/>
    <d v="2023-03-14T00:00:00"/>
    <n v="5"/>
    <s v="6 x 16 / 7 to 22 West"/>
    <n v="80"/>
    <n v="520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633"/>
    <s v=""/>
    <s v="Buy"/>
    <x v="0"/>
    <s v="4C Market"/>
    <s v=""/>
    <s v="4C"/>
    <n v="202303"/>
    <x v="2"/>
    <s v="PWR-PHYS"/>
    <d v="2023-03-16T00:00:00"/>
    <d v="2023-03-16T00:00:00"/>
    <d v="2023-03-15T00:00:00"/>
    <n v="5"/>
    <s v="6 x 8 / 1 x 24 West"/>
    <n v="40"/>
    <n v="2751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6634"/>
    <s v=""/>
    <s v="Buy"/>
    <x v="0"/>
    <s v="4C Market"/>
    <s v=""/>
    <s v="4C"/>
    <n v="202303"/>
    <x v="2"/>
    <s v="PWR-PHYS"/>
    <d v="2023-03-16T00:00:00"/>
    <d v="2023-03-16T00:00:00"/>
    <d v="2023-03-15T00:00:00"/>
    <n v="5"/>
    <s v="6 x 16 / 7 to 22 West"/>
    <n v="80"/>
    <n v="52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7959"/>
    <s v=""/>
    <s v="Buy"/>
    <x v="0"/>
    <s v="4C Market"/>
    <s v=""/>
    <s v="4C"/>
    <n v="202303"/>
    <x v="2"/>
    <s v="PWR-PHYS"/>
    <d v="2023-03-27T00:00:00"/>
    <d v="2023-03-27T00:00:00"/>
    <d v="2023-03-24T00:00:00"/>
    <n v="5"/>
    <s v="6 x 16 / 7 to 22 West"/>
    <n v="80"/>
    <n v="3887.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7961"/>
    <s v=""/>
    <s v="Buy"/>
    <x v="0"/>
    <s v="4C Market"/>
    <s v=""/>
    <s v="4C"/>
    <n v="202303"/>
    <x v="2"/>
    <s v="PWR-PHYS"/>
    <d v="2023-03-26T00:00:00"/>
    <d v="2023-03-27T00:00:00"/>
    <d v="2023-03-24T00:00:00"/>
    <n v="5"/>
    <s v="6 x 8 / 1 x 24 West"/>
    <n v="160"/>
    <n v="700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8336"/>
    <s v=""/>
    <s v="Buy"/>
    <x v="0"/>
    <s v="4C Market"/>
    <s v=""/>
    <s v="4C"/>
    <n v="202303"/>
    <x v="2"/>
    <s v="PWR-PHYS"/>
    <d v="2023-03-28T00:00:00"/>
    <d v="2023-03-28T00:00:00"/>
    <d v="2023-03-27T00:00:00"/>
    <n v="4"/>
    <s v="6 x 16 / 7 to 22 West"/>
    <n v="64"/>
    <n v="384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8338"/>
    <s v=""/>
    <s v="Buy"/>
    <x v="0"/>
    <s v="4C Market"/>
    <s v=""/>
    <s v="4C"/>
    <n v="202303"/>
    <x v="2"/>
    <s v="PWR-PHYS"/>
    <d v="2023-03-28T00:00:00"/>
    <d v="2023-03-28T00:00:00"/>
    <d v="2023-03-27T00:00:00"/>
    <n v="4"/>
    <s v="6 x 8 / 1 x 24 West"/>
    <n v="32"/>
    <n v="2204.1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286797"/>
    <s v=""/>
    <s v="Buy"/>
    <x v="0"/>
    <s v="PV Market"/>
    <s v=""/>
    <s v="PV"/>
    <n v="202303"/>
    <x v="2"/>
    <s v="PWR-PHYS"/>
    <d v="2023-03-17T00:00:00"/>
    <d v="2023-03-18T00:00:00"/>
    <d v="2023-03-16T00:00:00"/>
    <n v="25"/>
    <s v="6 x 16 / 7 to 22 West"/>
    <n v="800"/>
    <n v="41720"/>
    <n v="15042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VITOL - LE"/>
    <n v="2286417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6418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6957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4672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109"/>
    <x v="1"/>
    <x v="9"/>
    <s v="VITOL - LE"/>
    <n v="2287378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87379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100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2"/>
    <x v="1"/>
    <x v="9"/>
    <s v="VITOL - LE"/>
    <n v="2287816"/>
    <s v="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7982"/>
    <s v="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8359"/>
    <s v="PCI Deal Key 421228"/>
    <s v="Buy"/>
    <x v="0"/>
    <s v="PALOVERDE500 (AZPS) POR/POD"/>
    <s v=""/>
    <s v="AZPS"/>
    <n v="202302"/>
    <x v="2"/>
    <s v="PWR-PHYS"/>
    <d v="2023-02-07T00:00:00"/>
    <d v="2023-02-07T00:00:00"/>
    <d v="2023-03-27T00:00:00"/>
    <n v="44.333333333333293"/>
    <s v="Custom"/>
    <n v="133"/>
    <n v="6350"/>
    <n v="15064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9643"/>
    <s v="PCI Deal Key 429981"/>
    <s v="Buy"/>
    <x v="0"/>
    <s v="PALOVERDE500 (AZPS) POR/POD"/>
    <s v=""/>
    <s v="AZPS"/>
    <n v="202302"/>
    <x v="2"/>
    <s v="PWR-PHYS"/>
    <d v="2023-02-07T00:00:00"/>
    <d v="2023-02-07T00:00:00"/>
    <d v="2023-04-06T00:00:00"/>
    <n v="2.7777777777777799"/>
    <s v="Custom"/>
    <n v="75"/>
    <n v="3600"/>
    <n v="15064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693"/>
    <s v="PCI Deal Key 437109"/>
    <s v="Buy"/>
    <x v="0"/>
    <s v="PALOVERDE500 (AZPS) POR/POD"/>
    <s v=""/>
    <s v="AZPS"/>
    <n v="202303"/>
    <x v="2"/>
    <s v="PWR-PHYS"/>
    <d v="2023-03-05T00:00:00"/>
    <d v="2023-03-05T00:00:00"/>
    <d v="2023-04-17T00:00:00"/>
    <n v="0"/>
    <s v="Custom"/>
    <n v="200"/>
    <n v="4200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835"/>
    <s v="PCI Deal Key 438233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18"/>
    <n v="324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896"/>
    <s v="PCI Deal Key 438254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27"/>
    <n v="2682.55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1112"/>
    <s v="PCI Deal Key 439315"/>
    <s v="Buy"/>
    <x v="0"/>
    <s v="PALOVERDE500 (AZPS) POR/POD"/>
    <s v=""/>
    <s v="AZPS"/>
    <n v="202303"/>
    <x v="2"/>
    <s v="PWR-PHYS"/>
    <d v="2023-03-02T00:00:00"/>
    <d v="2023-03-02T00:00:00"/>
    <d v="2023-04-19T00:00:00"/>
    <n v="0"/>
    <s v="Custom"/>
    <n v="37"/>
    <n v="3307.06"/>
    <n v="15072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3"/>
    <x v="2"/>
    <s v="PWR-PHYS"/>
    <d v="2012-07-02T00:00:00"/>
    <d v="2025-07-31T00:00:00"/>
    <d v="2012-09-21T00:00:00"/>
    <n v="1.5679847704791199"/>
    <s v="Custom"/>
    <n v="0"/>
    <n v="0.01"/>
    <n v="150692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3"/>
    <x v="2"/>
    <s v="PWR-PHYS"/>
    <d v="2012-07-02T00:00:00"/>
    <d v="2025-07-31T00:00:00"/>
    <d v="2012-09-21T00:00:00"/>
    <n v="1.5679847704791199"/>
    <s v="Custom"/>
    <n v="4539.1846379999997"/>
    <n v="115270.14"/>
    <n v="150692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0671"/>
    <s v="99211030.060601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5100"/>
    <n v="150775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05"/>
    <x v="1"/>
    <x v="9"/>
    <s v="APS - LE"/>
    <n v="2289335"/>
    <s v="PCI Deal Key 428873"/>
    <s v="Buy"/>
    <x v="0"/>
    <s v="FOURCORNE345 (AZPS) POR/POD"/>
    <s v=""/>
    <s v="AZPS"/>
    <n v="202304"/>
    <x v="3"/>
    <s v="PWR-PHYS"/>
    <d v="2023-04-05T00:00:00"/>
    <d v="2023-04-05T00:00:00"/>
    <d v="2023-04-05T00:00:00"/>
    <n v="0"/>
    <s v="Custom"/>
    <n v="50"/>
    <n v="8650"/>
    <n v="15077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2256"/>
    <s v="PCI Deal Key 446604"/>
    <s v="Buy"/>
    <x v="0"/>
    <s v="PALOVERDE500 (AZPS) POR/POD"/>
    <s v=""/>
    <s v="AZPS"/>
    <n v="202304"/>
    <x v="3"/>
    <s v="PWR-PHYS"/>
    <d v="2023-04-28T00:00:00"/>
    <d v="2023-04-28T00:00:00"/>
    <d v="2023-04-28T00:00:00"/>
    <n v="0"/>
    <s v="Custom"/>
    <n v="50"/>
    <n v="4000"/>
    <n v="15077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9552"/>
    <s v=""/>
    <s v="Buy"/>
    <x v="0"/>
    <s v="MIDC Market"/>
    <s v=""/>
    <s v="MIDC"/>
    <n v="202304"/>
    <x v="3"/>
    <s v="PWR-PHYS"/>
    <d v="2023-04-01T00:00:00"/>
    <d v="2023-06-30T00:00:00"/>
    <d v="2022-11-01T00:00:00"/>
    <n v="25"/>
    <s v="6 x 16 / 7 to 22 West"/>
    <n v="10000"/>
    <n v="620000"/>
    <n v="150849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4"/>
    <x v="3"/>
    <s v="PWR-PHYS"/>
    <d v="2023-04-01T00:00:00"/>
    <d v="2023-06-30T00:00:00"/>
    <d v="2022-11-17T00:00:00"/>
    <n v="25"/>
    <s v="6 x 16 / 7 to 22 West"/>
    <n v="10000"/>
    <n v="665000"/>
    <n v="150849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0591"/>
    <s v="PCI Deal Key 436231"/>
    <s v="Buy"/>
    <x v="0"/>
    <s v="BPAT.PACW (BPAT) POR/POD"/>
    <s v=""/>
    <s v="BPAT"/>
    <n v="202304"/>
    <x v="3"/>
    <s v="PWR-PHYS"/>
    <d v="2023-04-15T00:00:00"/>
    <d v="2023-04-15T00:00:00"/>
    <d v="2023-04-15T00:00:00"/>
    <n v="0"/>
    <s v="Custom"/>
    <n v="100"/>
    <n v="9000"/>
    <n v="150849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4"/>
    <x v="3"/>
    <s v="PWR-PHYS"/>
    <d v="2022-02-01T00:00:00"/>
    <d v="2031-12-31T00:00:00"/>
    <d v="2022-04-12T00:00:00"/>
    <n v="8.9543638359569203E-2"/>
    <s v="Custom"/>
    <n v="3.75048"/>
    <n v="1102.99"/>
    <n v="151221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4"/>
    <x v="3"/>
    <s v="PWR-PHYS"/>
    <d v="2010-07-01T00:00:00"/>
    <d v="2024-12-31T00:00:00"/>
    <d v="2012-01-13T00:00:00"/>
    <n v="0.56643768098929603"/>
    <s v="Custom"/>
    <n v="2408.2999199999999"/>
    <n v="100058.07"/>
    <n v="15120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291214"/>
    <s v=""/>
    <s v="Buy"/>
    <x v="0"/>
    <s v="DJ (PPW) POR/POD"/>
    <s v=""/>
    <s v="WYOEAST"/>
    <n v="202304"/>
    <x v="3"/>
    <s v="PWR-PHYS"/>
    <d v="2023-04-22T00:00:00"/>
    <d v="2023-04-22T00:00:00"/>
    <d v="2023-04-20T00:00:00"/>
    <n v="50"/>
    <s v="6 x 16 / 7 to 22 West"/>
    <n v="800"/>
    <n v="40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215"/>
    <s v=""/>
    <s v="Buy"/>
    <x v="0"/>
    <s v="DJ (PPW) POR/POD"/>
    <s v=""/>
    <s v="WYOEAST"/>
    <n v="202304"/>
    <x v="3"/>
    <s v="PWR-PHYS"/>
    <d v="2023-04-22T00:00:00"/>
    <d v="2023-04-22T00:00:00"/>
    <d v="2023-04-20T00:00:00"/>
    <n v="50"/>
    <s v="6 x 8 / 1 x 24 West"/>
    <n v="400"/>
    <n v="20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479"/>
    <s v=""/>
    <s v="Buy"/>
    <x v="0"/>
    <s v="DJ (PPW) POR/POD"/>
    <s v=""/>
    <s v="WYOEAST"/>
    <n v="202304"/>
    <x v="3"/>
    <s v="PWR-PHYS"/>
    <d v="2023-04-24T00:00:00"/>
    <d v="2023-04-24T00:00:00"/>
    <d v="2023-04-21T00:00:00"/>
    <n v="50"/>
    <s v="6 x 16 / 7 to 22 West"/>
    <n v="800"/>
    <n v="44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480"/>
    <s v=""/>
    <s v="Buy"/>
    <x v="0"/>
    <s v="DJ (PPW) POR/POD"/>
    <s v=""/>
    <s v="WYOEAST"/>
    <n v="202304"/>
    <x v="3"/>
    <s v="PWR-PHYS"/>
    <d v="2023-04-23T00:00:00"/>
    <d v="2023-04-24T00:00:00"/>
    <d v="2023-04-21T00:00:00"/>
    <n v="50"/>
    <s v="6 x 8 / 1 x 24 West"/>
    <n v="1522"/>
    <n v="8371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291764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200"/>
    <n v="136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924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2.9166666666667"/>
    <s v="Custom"/>
    <n v="550"/>
    <n v="3025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291954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200"/>
    <n v="14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2188"/>
    <s v=""/>
    <s v="Buy"/>
    <x v="0"/>
    <s v="DJ (PPW) POR/POD"/>
    <s v=""/>
    <s v="WYOEAST"/>
    <n v="202304"/>
    <x v="3"/>
    <s v="PWR-PHYS"/>
    <d v="2023-04-30T00:00:00"/>
    <d v="2023-04-30T00:00:00"/>
    <d v="2023-04-27T00:00:00"/>
    <n v="50"/>
    <s v="Custom"/>
    <n v="1200"/>
    <n v="72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88762"/>
    <s v=""/>
    <s v="Buy"/>
    <x v="0"/>
    <s v="MIDC Market"/>
    <s v=""/>
    <s v="MIDC"/>
    <n v="202304"/>
    <x v="3"/>
    <s v="PWR-PHYS"/>
    <d v="2023-04-03T00:00:00"/>
    <d v="2023-04-03T00:00:00"/>
    <d v="2023-03-31T00:00:00"/>
    <n v="200"/>
    <s v="Morning Peak (6-10)"/>
    <n v="1000"/>
    <n v="135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763"/>
    <s v=""/>
    <s v="Buy"/>
    <x v="0"/>
    <s v="MIDC Market"/>
    <s v=""/>
    <s v="MIDC"/>
    <n v="202304"/>
    <x v="3"/>
    <s v="PWR-PHYS"/>
    <d v="2023-04-03T00:00:00"/>
    <d v="2023-04-03T00:00:00"/>
    <d v="2023-03-31T00:00:00"/>
    <n v="4.1666666666666705"/>
    <s v="Custom"/>
    <n v="100"/>
    <n v="135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9229"/>
    <s v=""/>
    <s v="Buy"/>
    <x v="0"/>
    <s v="MIDC Market"/>
    <s v=""/>
    <s v="MIDC"/>
    <n v="202304"/>
    <x v="3"/>
    <s v="PWR-PHYS"/>
    <d v="2023-04-05T00:00:00"/>
    <d v="2023-04-05T00:00:00"/>
    <d v="2023-04-04T00:00:00"/>
    <n v="16.6666666666667"/>
    <s v="Custom"/>
    <n v="400"/>
    <n v="76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9865"/>
    <s v="PCI Deal Key 430265"/>
    <s v="Buy"/>
    <x v="0"/>
    <s v="BPAPOWER (BPAT) POR/POD"/>
    <s v=""/>
    <s v="BPAT"/>
    <n v="202304"/>
    <x v="3"/>
    <s v="PWR-PHYS"/>
    <d v="2023-04-08T00:00:00"/>
    <d v="2023-04-08T00:00:00"/>
    <d v="2023-04-08T00:00:00"/>
    <n v="0"/>
    <s v="Custom"/>
    <n v="250"/>
    <n v="2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0183"/>
    <s v="PCI Deal Key 433590"/>
    <s v="Buy"/>
    <x v="0"/>
    <s v="BPAT.PACW (BPAT) POR/POD"/>
    <s v=""/>
    <s v="BPAT"/>
    <n v="202304"/>
    <x v="3"/>
    <s v="PWR-PHYS"/>
    <d v="2023-04-12T00:00:00"/>
    <d v="2023-04-12T00:00:00"/>
    <d v="2023-04-12T00:00:00"/>
    <n v="0"/>
    <s v="Custom"/>
    <n v="450"/>
    <n v="4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240"/>
    <s v=""/>
    <s v="Buy"/>
    <x v="0"/>
    <s v="MIDC Market"/>
    <s v=""/>
    <s v="MIDC"/>
    <n v="202304"/>
    <x v="3"/>
    <s v="PWR-PHYS"/>
    <d v="2023-04-22T00:00:00"/>
    <d v="2023-04-22T00:00:00"/>
    <d v="2023-04-20T00:00:00"/>
    <n v="6.25"/>
    <s v="Custom"/>
    <n v="150"/>
    <n v="18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636"/>
    <s v="PCI Deal Key 441564"/>
    <s v="Buy"/>
    <x v="0"/>
    <s v="BPAT.PACW (BPAT) POR/POD"/>
    <s v=""/>
    <s v="BPAT"/>
    <n v="202304"/>
    <x v="3"/>
    <s v="PWR-PHYS"/>
    <d v="2023-04-21T00:00:00"/>
    <d v="2023-04-21T00:00:00"/>
    <d v="2023-04-21T00:00:00"/>
    <n v="0"/>
    <s v="Custom"/>
    <n v="200"/>
    <n v="3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766"/>
    <s v=""/>
    <s v="Buy"/>
    <x v="0"/>
    <s v="MIDC Market"/>
    <s v=""/>
    <s v="MIDC"/>
    <n v="202304"/>
    <x v="3"/>
    <s v="PWR-PHYS"/>
    <d v="2023-04-25T00:00:00"/>
    <d v="2023-04-25T00:00:00"/>
    <d v="2023-04-24T00:00:00"/>
    <n v="41.6666666666667"/>
    <s v="Custom"/>
    <n v="1000"/>
    <n v="130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075"/>
    <s v="PCI Deal Key 444527"/>
    <s v="Buy"/>
    <x v="0"/>
    <s v="BPAPOWER (BPAT) POR/POD"/>
    <s v=""/>
    <s v="BPAT"/>
    <n v="202304"/>
    <x v="3"/>
    <s v="PWR-PHYS"/>
    <d v="2023-04-26T00:00:00"/>
    <d v="2023-04-26T00:00:00"/>
    <d v="2023-04-26T00:00:00"/>
    <n v="0"/>
    <s v="Custom"/>
    <n v="200"/>
    <n v="20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105"/>
    <s v=""/>
    <s v="Buy"/>
    <x v="0"/>
    <s v="MIDC Market"/>
    <s v=""/>
    <s v="MIDC"/>
    <n v="202304"/>
    <x v="3"/>
    <s v="PWR-PHYS"/>
    <d v="2023-04-28T00:00:00"/>
    <d v="2023-04-28T00:00:00"/>
    <d v="2023-04-26T00:00:00"/>
    <n v="6.25"/>
    <s v="Custom"/>
    <n v="150"/>
    <n v="225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253"/>
    <s v="PCI Deal Key 445808"/>
    <s v="Buy"/>
    <x v="0"/>
    <s v="BPAPOWER (BPAT) POR/POD"/>
    <s v=""/>
    <s v="BPAT"/>
    <n v="202304"/>
    <x v="3"/>
    <s v="PWR-PHYS"/>
    <d v="2023-04-28T00:00:00"/>
    <d v="2023-04-28T00:00:00"/>
    <d v="2023-04-28T00:00:00"/>
    <n v="0"/>
    <s v="Custom"/>
    <n v="450"/>
    <n v="4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263"/>
    <s v="PCI Deal Key 445787"/>
    <s v="Buy"/>
    <x v="0"/>
    <s v="BPAT.PACW (BPAT) POR/POD"/>
    <s v=""/>
    <s v="BPAT"/>
    <n v="202304"/>
    <x v="3"/>
    <s v="PWR-PHYS"/>
    <d v="2023-04-27T00:00:00"/>
    <d v="2023-04-27T00:00:00"/>
    <d v="2023-04-28T00:00:00"/>
    <n v="0"/>
    <s v="Custom"/>
    <n v="300"/>
    <n v="30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373"/>
    <s v="PCI Deal Key 446692"/>
    <s v="Buy"/>
    <x v="0"/>
    <s v="BPAT.PACW (BPAT) POR/POD"/>
    <s v=""/>
    <s v="BPAT"/>
    <n v="202304"/>
    <x v="3"/>
    <s v="PWR-PHYS"/>
    <d v="2023-04-28T00:00:00"/>
    <d v="2023-04-28T00:00:00"/>
    <d v="2023-04-28T00:00:00"/>
    <n v="0"/>
    <s v="Custom"/>
    <n v="150"/>
    <n v="975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9999"/>
    <n v="699930"/>
    <n v="151047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0"/>
    <s v="99215961.064656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3"/>
    <s v="99216085.064736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5"/>
    <s v="99216164.064808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042"/>
    <s v="99212421.062303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3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1"/>
    <s v="99212182.061923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4"/>
    <s v="99212312.062017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5"/>
    <s v="99212344.062024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194"/>
    <s v="99211448.06101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325"/>
    <n v="2015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203"/>
    <s v="99215823.064233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52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204"/>
    <s v="99215877.06425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52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515"/>
    <s v="99212023.060848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503"/>
    <s v="99213554.062045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5"/>
    <s v="99214348.062155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6"/>
    <s v="99214355.06215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7"/>
    <s v="99214364.062202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8"/>
    <s v="99214390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63"/>
    <s v="99216620.064123:042423.B"/>
    <s v="Buy"/>
    <x v="0"/>
    <s v="MEAD Market"/>
    <s v=""/>
    <s v="MEAD"/>
    <n v="202304"/>
    <x v="3"/>
    <s v="PWR-PHYS-ICE"/>
    <d v="2023-04-25T00:00:00"/>
    <d v="2023-04-25T00:00:00"/>
    <d v="2023-04-24T00:00:00"/>
    <n v="25"/>
    <s v="6 x 16 / 7 to 22 West"/>
    <n v="400"/>
    <n v="23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941"/>
    <s v="99211776.060518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6"/>
    <s v="99211822.061221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70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7"/>
    <s v="99211859.06123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8"/>
    <s v="99211875.06124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202"/>
    <s v="99209906.060052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288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CALPINE - LE"/>
    <n v="2291495"/>
    <s v=""/>
    <s v="Buy"/>
    <x v="0"/>
    <s v="PV Market"/>
    <s v=""/>
    <s v="PV"/>
    <n v="202304"/>
    <x v="3"/>
    <s v="PWR-PHYS"/>
    <d v="2023-04-23T00:00:00"/>
    <d v="2023-04-24T00:00:00"/>
    <d v="2023-04-21T00:00:00"/>
    <n v="25"/>
    <s v="6 x 8 / 1 x 24 West"/>
    <n v="800"/>
    <n v="51912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12"/>
    <x v="1"/>
    <x v="9"/>
    <s v="CALPINE - LE"/>
    <n v="2291934"/>
    <s v=""/>
    <s v="Buy"/>
    <x v="0"/>
    <s v="PV Market"/>
    <s v=""/>
    <s v="PV"/>
    <n v="202304"/>
    <x v="3"/>
    <s v="PWR-PHYS"/>
    <d v="2023-04-26T00:00:00"/>
    <d v="2023-04-26T00:00:00"/>
    <d v="2023-04-25T00:00:00"/>
    <n v="25"/>
    <s v="6 x 8 / 1 x 24 West"/>
    <n v="200"/>
    <n v="14312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12"/>
    <x v="1"/>
    <x v="9"/>
    <s v="CALPINE - LE"/>
    <n v="2292081"/>
    <s v=""/>
    <s v="Buy"/>
    <x v="0"/>
    <s v="PV Market"/>
    <s v=""/>
    <s v="PV"/>
    <n v="202304"/>
    <x v="3"/>
    <s v="PWR-PHYS"/>
    <d v="2023-04-27T00:00:00"/>
    <d v="2023-04-28T00:00:00"/>
    <d v="2023-04-26T00:00:00"/>
    <n v="25"/>
    <s v="6 x 8 / 1 x 24 West"/>
    <n v="400"/>
    <n v="31984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09"/>
    <x v="1"/>
    <x v="9"/>
    <s v="CHEPUD - LE"/>
    <n v="2271032"/>
    <s v=""/>
    <s v="Buy"/>
    <x v="0"/>
    <s v="MIDC Market"/>
    <s v=""/>
    <s v="MIDC"/>
    <n v="202304"/>
    <x v="3"/>
    <s v="PWR-PHYS"/>
    <d v="2023-04-01T00:00:00"/>
    <d v="2023-06-30T00:00:00"/>
    <d v="2022-11-09T00:00:00"/>
    <n v="50"/>
    <s v="6 x 16 / 7 to 22 West"/>
    <n v="20000"/>
    <n v="1285000"/>
    <n v="151048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ITIGRP - LE"/>
    <n v="2259340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9995"/>
    <n v="557221.2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19933"/>
    <n v="1176047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19961"/>
    <n v="1177699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1"/>
    <s v=""/>
    <s v="Buy"/>
    <x v="0"/>
    <s v="4C Market"/>
    <s v=""/>
    <s v="4C"/>
    <n v="202304"/>
    <x v="3"/>
    <s v="PWR-PHYS"/>
    <d v="2023-04-01T00:00:00"/>
    <d v="2023-04-30T00:00:00"/>
    <d v="2022-12-05T00:00:00"/>
    <n v="25"/>
    <s v="6 x 16 / 7 to 22 West"/>
    <n v="9968"/>
    <n v="578144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2"/>
    <s v=""/>
    <s v="Buy"/>
    <x v="0"/>
    <s v="4C Market"/>
    <s v=""/>
    <s v="4C"/>
    <n v="202304"/>
    <x v="3"/>
    <s v="PWR-PHYS"/>
    <d v="2023-04-01T00:00:00"/>
    <d v="2023-04-30T00:00:00"/>
    <d v="2022-12-05T00:00:00"/>
    <n v="25"/>
    <s v="6 x 16 / 7 to 22 West"/>
    <n v="9672"/>
    <n v="560976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5"/>
    <s v=""/>
    <s v="Buy"/>
    <x v="0"/>
    <s v="4C Market"/>
    <s v=""/>
    <s v="4C"/>
    <n v="202304"/>
    <x v="3"/>
    <s v="PWR-PHYS"/>
    <d v="2023-04-01T00:00:00"/>
    <d v="2023-04-30T00:00:00"/>
    <d v="2022-12-06T00:00:00"/>
    <n v="50"/>
    <s v="6 x 16 / 7 to 22 West"/>
    <n v="19982"/>
    <n v="1153960.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6"/>
    <s v=""/>
    <s v="Buy"/>
    <x v="0"/>
    <s v="4C Market"/>
    <s v=""/>
    <s v="4C"/>
    <n v="202304"/>
    <x v="3"/>
    <s v="PWR-PHYS"/>
    <d v="2023-04-01T00:00:00"/>
    <d v="2023-04-30T00:00:00"/>
    <d v="2022-12-06T00:00:00"/>
    <n v="25"/>
    <s v="6 x 16 / 7 to 22 West"/>
    <n v="9917"/>
    <n v="572706.7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1513"/>
    <s v="99215846.064207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000"/>
    <n v="15104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1944"/>
    <s v="99212199.06080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104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OCO - LE"/>
    <n v="2289228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8 / 1 x 24 West"/>
    <n v="400"/>
    <n v="41016"/>
    <n v="150968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9297"/>
    <s v="PCI Deal Key 427332"/>
    <s v="Buy"/>
    <x v="0"/>
    <s v="BPAT.PACW (BPAT) POR/POD"/>
    <s v=""/>
    <s v="BPAT"/>
    <n v="202304"/>
    <x v="3"/>
    <s v="PWR-PHYS"/>
    <d v="2023-04-04T00:00:00"/>
    <d v="2023-04-04T00:00:00"/>
    <d v="2023-04-04T00:00:00"/>
    <n v="0"/>
    <s v="Custom"/>
    <n v="25"/>
    <n v="3500"/>
    <n v="150968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92266"/>
    <s v="PCI Deal Key 445783"/>
    <s v="Buy"/>
    <x v="0"/>
    <s v="Satsop230 (BPAT) POR/POD"/>
    <s v=""/>
    <s v="BPAT"/>
    <n v="202304"/>
    <x v="3"/>
    <s v="PWR-PHYS"/>
    <d v="2023-04-27T00:00:00"/>
    <d v="2023-04-27T00:00:00"/>
    <d v="2023-04-28T00:00:00"/>
    <n v="0"/>
    <s v="Custom"/>
    <n v="50"/>
    <n v="3750"/>
    <n v="150968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9920"/>
    <n v="575360"/>
    <n v="151019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551"/>
    <s v="PCI Deal Key 446859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60"/>
    <n v="1800"/>
    <n v="151019"/>
    <s v="Internal"/>
    <s v="Short-Term Firm Wholesale Purcha"/>
    <s v="11_PWR_Actuals_Event"/>
    <s v="NSS-TRANS-RT"/>
    <s v="NSS_TRANSACTIONS"/>
    <s v="CONSTEG - BU"/>
    <s v="Accrual"/>
    <s v="7284"/>
    <s v="No"/>
    <s v="Non-Trading"/>
    <s v="Commodity"/>
    <s v="BPAT"/>
    <s v="West"/>
    <s v="OR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2090"/>
    <s v="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0862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289053"/>
    <s v=""/>
    <s v="Buy"/>
    <x v="0"/>
    <s v="MIDC Market"/>
    <s v=""/>
    <s v="MIDC"/>
    <n v="202304"/>
    <x v="3"/>
    <s v="PWR-PHYS"/>
    <d v="2023-04-04T00:00:00"/>
    <d v="2023-04-04T00:00:00"/>
    <d v="2023-04-03T00:00:00"/>
    <n v="50"/>
    <s v="6 x 16 / 7 to 22 West"/>
    <n v="800"/>
    <n v="8224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MID-C"/>
    <s v="ICE"/>
  </r>
  <r>
    <n v="3112"/>
    <x v="1"/>
    <x v="9"/>
    <s v="DPI - LE"/>
    <n v="2289914"/>
    <s v="99209963.060257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12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89918"/>
    <s v="99212748.062437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28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89919"/>
    <s v="99212755.062441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28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0067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16 / 7 to 22 West"/>
    <n v="800"/>
    <n v="6160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0518"/>
    <s v=""/>
    <s v="Buy"/>
    <x v="0"/>
    <s v="MONA Market"/>
    <s v=""/>
    <s v="MONA"/>
    <n v="202304"/>
    <x v="3"/>
    <s v="PWR-PHYS"/>
    <d v="2023-04-17T00:00:00"/>
    <d v="2023-04-17T00:00:00"/>
    <d v="2023-04-14T00:00:00"/>
    <n v="50"/>
    <s v="6 x 16 / 7 to 22 West"/>
    <n v="800"/>
    <n v="5200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38"/>
    <s v="PCI Deal Key 441572"/>
    <s v="Buy"/>
    <x v="0"/>
    <s v="MDWP (CISO) POR/POD"/>
    <s v=""/>
    <s v="SP15"/>
    <n v="202304"/>
    <x v="3"/>
    <s v="PWR-PHYS"/>
    <d v="2023-04-21T00:00:00"/>
    <d v="2023-04-21T00:00:00"/>
    <d v="2023-04-21T00:00:00"/>
    <n v="0"/>
    <s v="Custom"/>
    <n v="400"/>
    <n v="600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72"/>
    <s v="PCI Deal Key 441597"/>
    <s v="Buy"/>
    <x v="0"/>
    <s v="MDWP (PPW) POR/POD"/>
    <s v=""/>
    <s v="MONA"/>
    <n v="202304"/>
    <x v="3"/>
    <s v="PWR-PHYS"/>
    <d v="2023-04-22T00:00:00"/>
    <d v="2023-04-22T00:00:00"/>
    <d v="2023-04-22T00:00:00"/>
    <n v="0"/>
    <s v="Custom"/>
    <n v="991"/>
    <n v="12883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91"/>
    <s v="PCI Deal Key 441600"/>
    <s v="Buy"/>
    <x v="0"/>
    <s v="MDWP (PPW) POR/POD"/>
    <s v=""/>
    <s v="MONA"/>
    <n v="202304"/>
    <x v="3"/>
    <s v="PWR-PHYS"/>
    <d v="2023-04-22T00:00:00"/>
    <d v="2023-04-22T00:00:00"/>
    <d v="2023-04-22T00:00:00"/>
    <n v="0"/>
    <s v="Custom"/>
    <n v="191"/>
    <n v="2101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024"/>
    <s v="PCI Deal Key 443688"/>
    <s v="Buy"/>
    <x v="0"/>
    <s v="FOURCORNE345 (AZPS) POR/POD"/>
    <s v=""/>
    <s v="AZPS"/>
    <n v="202304"/>
    <x v="3"/>
    <s v="PWR-PHYS"/>
    <d v="2023-04-25T00:00:00"/>
    <d v="2023-04-25T00:00:00"/>
    <d v="2023-04-25T00:00:00"/>
    <n v="0"/>
    <s v="Custom"/>
    <n v="328"/>
    <n v="4592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025"/>
    <s v="PCI Deal Key 443687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89"/>
    <n v="1246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026"/>
    <s v="PCI Deal Key 443697"/>
    <s v="Buy"/>
    <x v="0"/>
    <s v="GLENCANYON2 (CRCM) POR/POD"/>
    <s v=""/>
    <s v="CRCM"/>
    <n v="202304"/>
    <x v="3"/>
    <s v="PWR-PHYS"/>
    <d v="2023-04-25T00:00:00"/>
    <d v="2023-04-25T00:00:00"/>
    <d v="2023-04-25T00:00:00"/>
    <n v="0"/>
    <s v="Custom"/>
    <n v="245"/>
    <n v="343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027"/>
    <s v="PCI Deal Key 443696"/>
    <s v="Buy"/>
    <x v="0"/>
    <s v="REDB (NEVP) POR/POD"/>
    <s v=""/>
    <s v="NEVP"/>
    <n v="202304"/>
    <x v="3"/>
    <s v="PWR-PHYS"/>
    <d v="2023-04-25T00:00:00"/>
    <d v="2023-04-25T00:00:00"/>
    <d v="2023-04-25T00:00:00"/>
    <n v="0"/>
    <s v="Custom"/>
    <n v="329"/>
    <n v="4606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277"/>
    <s v="PCI Deal Key 446610"/>
    <s v="Buy"/>
    <x v="0"/>
    <s v="GLENCANYON2 (PPW) POR/POD"/>
    <s v=""/>
    <s v="Gcanyon"/>
    <n v="202304"/>
    <x v="3"/>
    <s v="PWR-PHYS"/>
    <d v="2023-04-28T00:00:00"/>
    <d v="2023-04-28T00:00:00"/>
    <d v="2023-04-28T00:00:00"/>
    <n v="0"/>
    <s v="Custom"/>
    <n v="50"/>
    <n v="325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559"/>
    <s v="PCI Deal Key 446873"/>
    <s v="Buy"/>
    <x v="0"/>
    <s v="MDWP (PPW) POR/POD"/>
    <s v=""/>
    <s v="MONA"/>
    <n v="202304"/>
    <x v="3"/>
    <s v="PWR-PHYS"/>
    <d v="2023-04-30T00:00:00"/>
    <d v="2023-04-30T00:00:00"/>
    <d v="2023-04-30T00:00:00"/>
    <n v="0"/>
    <s v="Custom"/>
    <n v="300"/>
    <n v="300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91510"/>
    <s v="99215348.063746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800"/>
    <n v="150931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2194"/>
    <s v="99208996.055440:042723.B"/>
    <s v="Buy"/>
    <x v="0"/>
    <s v="PV Market"/>
    <s v=""/>
    <s v="PV"/>
    <n v="202304"/>
    <x v="3"/>
    <s v="PWR-PHYS-ICE"/>
    <d v="2023-04-29T00:00:00"/>
    <d v="2023-04-30T00:00:00"/>
    <d v="2023-04-27T00:00:00"/>
    <n v="25"/>
    <s v="6 x 8 / 1 x 24 West"/>
    <n v="800"/>
    <n v="55200"/>
    <n v="150931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89298"/>
    <s v="PCI Deal Key 427338"/>
    <s v="Buy"/>
    <x v="0"/>
    <s v="FOURCORNE345 (AZPS) POR/POD"/>
    <s v=""/>
    <s v="AZPS"/>
    <n v="202304"/>
    <x v="3"/>
    <s v="PWR-PHYS"/>
    <d v="2023-04-04T00:00:00"/>
    <d v="2023-04-04T00:00:00"/>
    <d v="2023-04-04T00:00:00"/>
    <n v="1.2"/>
    <s v="Custom"/>
    <n v="30"/>
    <n v="2700"/>
    <n v="150772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1230"/>
    <s v="99214286.0623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9200"/>
    <n v="150772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1730"/>
    <s v=""/>
    <s v="Buy"/>
    <x v="0"/>
    <s v="4C Market"/>
    <s v=""/>
    <s v="4C"/>
    <n v="202304"/>
    <x v="3"/>
    <s v="PWR-PHYS"/>
    <d v="2023-04-25T00:00:00"/>
    <d v="2023-04-25T00:00:00"/>
    <d v="2023-04-24T00:00:00"/>
    <n v="25"/>
    <s v="6 x 8 / 1 x 24 West"/>
    <n v="200"/>
    <n v="13648"/>
    <n v="150772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1926"/>
    <s v=""/>
    <s v="Buy"/>
    <x v="0"/>
    <s v="4C Market"/>
    <s v=""/>
    <s v="4C"/>
    <n v="202304"/>
    <x v="3"/>
    <s v="PWR-PHYS"/>
    <d v="2023-04-26T00:00:00"/>
    <d v="2023-04-26T00:00:00"/>
    <d v="2023-04-25T00:00:00"/>
    <n v="50"/>
    <s v="6 x 8 / 1 x 24 West"/>
    <n v="400"/>
    <n v="29024"/>
    <n v="150772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289206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8 / 1 x 24 West"/>
    <n v="400"/>
    <n v="40216"/>
    <n v="15077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289207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16 / 7 to 22 West"/>
    <n v="800"/>
    <n v="105824"/>
    <n v="15077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MID-C"/>
    <s v="ICE"/>
  </r>
  <r>
    <n v="753"/>
    <x v="1"/>
    <x v="9"/>
    <s v="GRANPUD - LE"/>
    <n v="2263903"/>
    <s v="PAC 2023 MP"/>
    <s v="Buy"/>
    <x v="0"/>
    <s v="MIDC Market"/>
    <s v=""/>
    <s v="MIDC"/>
    <n v="202304"/>
    <x v="3"/>
    <s v="PWR-PHYS"/>
    <d v="2023-01-01T00:00:00"/>
    <d v="2023-12-31T00:00:00"/>
    <d v="2022-09-21T00:00:00"/>
    <n v="0"/>
    <s v="ATC West"/>
    <n v="26830.799999999999"/>
    <n v="7711561.9199999999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4"/>
    <x v="3"/>
    <s v="PWR-PHYS"/>
    <d v="2023-01-01T00:00:00"/>
    <d v="2023-12-31T00:00:00"/>
    <d v="2022-09-22T00:00:00"/>
    <n v="0"/>
    <s v="ATC West"/>
    <n v="3286.11"/>
    <n v="947789.7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4"/>
    <x v="3"/>
    <s v="PWR-PHYS"/>
    <d v="2023-01-01T00:00:00"/>
    <d v="2023-12-31T00:00:00"/>
    <d v="2022-09-22T00:00:00"/>
    <n v="0"/>
    <s v="ATC West"/>
    <n v="3857.66"/>
    <n v="1098574.46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4"/>
    <x v="3"/>
    <s v="PWR-PHYS"/>
    <d v="2023-01-01T00:00:00"/>
    <d v="2023-12-31T00:00:00"/>
    <d v="2022-11-18T00:00:00"/>
    <n v="0"/>
    <s v="ATC West"/>
    <n v="15073.35"/>
    <n v="4545082.58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4"/>
    <x v="3"/>
    <s v="PWR-PHYS"/>
    <d v="2023-01-01T00:00:00"/>
    <d v="2023-12-31T00:00:00"/>
    <d v="2022-12-12T00:00:00"/>
    <n v="0"/>
    <s v="ATC West"/>
    <n v="6250.8"/>
    <n v="1884809.1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4"/>
    <x v="3"/>
    <s v="PWR-PHYS"/>
    <d v="2023-01-01T00:00:00"/>
    <d v="2023-12-31T00:00:00"/>
    <d v="2022-12-12T00:00:00"/>
    <n v="0"/>
    <s v="ATC West"/>
    <n v="6250.8"/>
    <n v="1884809.1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91724"/>
    <s v=""/>
    <s v="Buy"/>
    <x v="0"/>
    <s v="4C Market"/>
    <s v=""/>
    <s v="4C"/>
    <n v="202304"/>
    <x v="3"/>
    <s v="PWR-PHYS"/>
    <d v="2023-04-25T00:00:00"/>
    <d v="2023-04-25T00:00:00"/>
    <d v="2023-04-24T00:00:00"/>
    <n v="35"/>
    <s v="6 x 8 / 1 x 24 West"/>
    <n v="280"/>
    <n v="19247.2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1925"/>
    <s v=""/>
    <s v="Buy"/>
    <x v="0"/>
    <s v="4C Market"/>
    <s v=""/>
    <s v="4C"/>
    <n v="202304"/>
    <x v="3"/>
    <s v="PWR-PHYS"/>
    <d v="2023-04-26T00:00:00"/>
    <d v="2023-04-26T00:00:00"/>
    <d v="2023-04-25T00:00:00"/>
    <n v="41"/>
    <s v="6 x 8 / 1 x 24 West"/>
    <n v="328"/>
    <n v="23799.68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2080"/>
    <s v=""/>
    <s v="Buy"/>
    <x v="0"/>
    <s v="4C Market"/>
    <s v=""/>
    <s v="4C"/>
    <n v="202304"/>
    <x v="3"/>
    <s v="PWR-PHYS"/>
    <d v="2023-04-27T00:00:00"/>
    <d v="2023-04-28T00:00:00"/>
    <d v="2023-04-26T00:00:00"/>
    <n v="89"/>
    <s v="6 x 8 / 1 x 24 West"/>
    <n v="1392"/>
    <n v="112696.32000000001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2190"/>
    <s v=""/>
    <s v="Buy"/>
    <x v="0"/>
    <s v="4C Market"/>
    <s v=""/>
    <s v="4C"/>
    <n v="202304"/>
    <x v="3"/>
    <s v="PWR-PHYS"/>
    <d v="2023-04-29T00:00:00"/>
    <d v="2023-04-30T00:00:00"/>
    <d v="2023-04-27T00:00:00"/>
    <n v="114"/>
    <s v="6 x 8 / 1 x 24 West"/>
    <n v="3635"/>
    <n v="257103.55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59338"/>
    <s v=""/>
    <s v="Buy"/>
    <x v="0"/>
    <s v="MIDC Market"/>
    <s v=""/>
    <s v="MIDC"/>
    <n v="202304"/>
    <x v="3"/>
    <s v="PWR-PHYS"/>
    <d v="2023-04-01T00:00:00"/>
    <d v="2023-06-30T00:00:00"/>
    <d v="2022-08-23T00:00:00"/>
    <n v="50"/>
    <s v="6 x 16 / 7 to 22 West"/>
    <n v="19987"/>
    <n v="1114275.2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9995"/>
    <n v="557221.2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10000"/>
    <n v="55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4"/>
    <x v="3"/>
    <s v="PWR-PHYS"/>
    <d v="2023-04-01T00:00:00"/>
    <d v="2023-06-30T00:00:00"/>
    <d v="2022-09-07T00:00:00"/>
    <n v="25"/>
    <s v="6 x 16 / 7 to 22 West"/>
    <n v="9978"/>
    <n v="571240.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4"/>
    <x v="3"/>
    <s v="PWR-PHYS"/>
    <d v="2023-04-01T00:00:00"/>
    <d v="2023-06-30T00:00:00"/>
    <d v="2022-09-07T00:00:00"/>
    <n v="25"/>
    <s v="6 x 16 / 7 to 22 West"/>
    <n v="9975"/>
    <n v="571068.7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9988"/>
    <n v="579304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9999"/>
    <n v="582441.7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10000"/>
    <n v="5825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10000"/>
    <n v="5825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4"/>
    <x v="3"/>
    <s v="PWR-PHYS"/>
    <d v="2023-04-01T00:00:00"/>
    <d v="2023-06-30T00:00:00"/>
    <d v="2022-10-11T00:00:00"/>
    <n v="25"/>
    <s v="6 x 16 / 7 to 22 West"/>
    <n v="9999"/>
    <n v="614938.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4"/>
    <x v="3"/>
    <s v="PWR-PHYS"/>
    <d v="2023-04-01T00:00:00"/>
    <d v="2023-06-30T00:00:00"/>
    <d v="2022-10-20T00:00:00"/>
    <n v="50"/>
    <s v="6 x 16 / 7 to 22 West"/>
    <n v="20000"/>
    <n v="120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10000"/>
    <n v="71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9052"/>
    <s v=""/>
    <s v="Buy"/>
    <x v="0"/>
    <s v="KFALLSGEN (PPW) POR/POD"/>
    <s v=""/>
    <s v="W MAIN"/>
    <n v="202304"/>
    <x v="3"/>
    <s v="PWR-PHYS"/>
    <d v="2023-04-04T00:00:00"/>
    <d v="2023-04-04T00:00:00"/>
    <d v="2023-04-03T00:00:00"/>
    <n v="50"/>
    <s v="6 x 16 / 7 to 22 West"/>
    <n v="800"/>
    <n v="80640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223"/>
    <s v=""/>
    <s v="Buy"/>
    <x v="0"/>
    <s v="KFALLSGEN (PPW) POR/POD"/>
    <s v=""/>
    <s v="W MAIN"/>
    <n v="202304"/>
    <x v="3"/>
    <s v="PWR-PHYS"/>
    <d v="2023-04-05T00:00:00"/>
    <d v="2023-04-06T00:00:00"/>
    <d v="2023-04-04T00:00:00"/>
    <n v="50"/>
    <s v="6 x 16 / 7 to 22 West"/>
    <n v="1600"/>
    <n v="213248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225"/>
    <s v=""/>
    <s v="Buy"/>
    <x v="0"/>
    <s v="KFALLSGEN (PPW) POR/POD"/>
    <s v=""/>
    <s v="W MAIN"/>
    <n v="202304"/>
    <x v="3"/>
    <s v="PWR-PHYS"/>
    <d v="2023-04-05T00:00:00"/>
    <d v="2023-04-06T00:00:00"/>
    <d v="2023-04-04T00:00:00"/>
    <n v="50"/>
    <s v="6 x 8 / 1 x 24 West"/>
    <n v="800"/>
    <n v="81232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349"/>
    <s v="PCI Deal Key 428905"/>
    <s v="Buy"/>
    <x v="0"/>
    <s v="BPAT.PACW (BPAT) POR/POD"/>
    <s v=""/>
    <s v="BPAT"/>
    <n v="202304"/>
    <x v="3"/>
    <s v="PWR-PHYS"/>
    <d v="2023-04-05T00:00:00"/>
    <d v="2023-04-05T00:00:00"/>
    <d v="2023-04-05T00:00:00"/>
    <n v="0"/>
    <s v="Custom"/>
    <n v="100"/>
    <n v="10000"/>
    <n v="151050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9797"/>
    <s v="PCI Deal Key 430199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50"/>
    <n v="2000"/>
    <n v="151050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0207"/>
    <s v="99216979.06530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0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1497"/>
    <s v="99212617.061330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8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1765"/>
    <s v="99216808.064320:042423.B"/>
    <s v="Buy"/>
    <x v="0"/>
    <s v="MEAD Market"/>
    <s v=""/>
    <s v="MEAD"/>
    <n v="202304"/>
    <x v="3"/>
    <s v="PWR-PHYS-ICE"/>
    <d v="2023-04-25T00:00:00"/>
    <d v="2023-04-25T00:00:00"/>
    <d v="2023-04-24T00:00:00"/>
    <n v="25"/>
    <s v="6 x 16 / 7 to 22 West"/>
    <n v="400"/>
    <n v="236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4"/>
    <x v="3"/>
    <s v="PWR-PHYS-RSE"/>
    <d v="2014-01-01T00:00:00"/>
    <d v="2025-12-31T00:00:00"/>
    <d v="2013-12-20T00:00:00"/>
    <n v="0"/>
    <s v="ATC West"/>
    <n v="5"/>
    <n v="380.1"/>
    <n v="150768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290521"/>
    <s v=""/>
    <s v="Buy"/>
    <x v="0"/>
    <s v="BORA (PPW) POR/POD"/>
    <s v=""/>
    <s v="Borah"/>
    <n v="202304"/>
    <x v="3"/>
    <s v="PWR-PHYS"/>
    <d v="2023-04-16T00:00:00"/>
    <d v="2023-04-16T00:00:00"/>
    <d v="2023-04-14T00:00:00"/>
    <n v="50"/>
    <s v="Sun On-Peak West (7-22)"/>
    <n v="800"/>
    <n v="44000"/>
    <n v="15076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0920"/>
    <s v="PCI Deal Key 438258"/>
    <s v="Buy"/>
    <x v="0"/>
    <s v="BORA (IPCO) POR/POD"/>
    <s v=""/>
    <s v="IPCO"/>
    <n v="202304"/>
    <x v="3"/>
    <s v="PWR-PHYS"/>
    <d v="2023-04-18T00:00:00"/>
    <d v="2023-04-18T00:00:00"/>
    <d v="2023-04-18T00:00:00"/>
    <n v="0"/>
    <s v="Custom"/>
    <n v="100"/>
    <n v="100"/>
    <n v="150768"/>
    <s v="Internal"/>
    <s v="Short-Term Firm Wholesale Purcha"/>
    <s v="11_PWR_Actuals_Event"/>
    <s v="NSS-TRANS-RT"/>
    <s v="NSS_TRANSACTIONS"/>
    <s v="IDAHOPC - BU"/>
    <s v="Accrual"/>
    <s v="7008"/>
    <s v="No"/>
    <s v="Non-Trading"/>
    <s v="Commodity"/>
    <s v="IPCO"/>
    <s v="East"/>
    <s v="ID"/>
    <s v="Idaho Power Company"/>
    <s v="IDAHOPC WSPP"/>
    <s v="WSPP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3"/>
    <x v="3"/>
    <s v="PWR-PHYS"/>
    <d v="2018-03-01T00:00:00"/>
    <d v="2023-12-31T00:00:00"/>
    <d v="2018-04-13T00:00:00"/>
    <n v="4.71744604330872"/>
    <s v="Custom"/>
    <n v="3060.5400411999999"/>
    <n v="211394.56"/>
    <n v="151213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3"/>
    <s v="PWR-PHYS"/>
    <d v="2018-03-01T00:00:00"/>
    <d v="2023-12-31T00:00:00"/>
    <d v="2018-04-13T00:00:00"/>
    <n v="4.71744604330872"/>
    <s v="Custom"/>
    <n v="3563.46"/>
    <n v="226668.21"/>
    <n v="151213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91239"/>
    <s v="99218258.070306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30400"/>
    <n v="15095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92022"/>
    <s v="PCI Deal Key 443675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300"/>
    <n v="42000"/>
    <n v="15095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MACENRG - LE"/>
    <n v="2288738"/>
    <s v="99213702.063229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745"/>
    <s v="99215060.064104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747"/>
    <s v="99215854.06463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56"/>
    <s v=""/>
    <s v="Buy"/>
    <x v="0"/>
    <s v="DJ (PPW) POR/POD"/>
    <s v=""/>
    <s v="WYOEAST"/>
    <n v="202304"/>
    <x v="3"/>
    <s v="PWR-PHYS"/>
    <d v="2023-04-03T00:00:00"/>
    <d v="2023-04-03T00:00:00"/>
    <d v="2023-03-31T00:00:00"/>
    <n v="10"/>
    <s v="6 x 16 / 7 to 22 West"/>
    <n v="160"/>
    <n v="8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57"/>
    <s v=""/>
    <s v="Buy"/>
    <x v="0"/>
    <s v="DJ (PPW) POR/POD"/>
    <s v=""/>
    <s v="WYOEAST"/>
    <n v="202304"/>
    <x v="3"/>
    <s v="PWR-PHYS"/>
    <d v="2023-04-02T00:00:00"/>
    <d v="2023-04-03T00:00:00"/>
    <d v="2023-03-31T00:00:00"/>
    <n v="10"/>
    <s v="6 x 8 / 1 x 24 West"/>
    <n v="320"/>
    <n v="16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61"/>
    <s v=""/>
    <s v="Buy"/>
    <x v="0"/>
    <s v="DJ (PPW) POR/POD"/>
    <s v=""/>
    <s v="WYOEAST"/>
    <n v="202304"/>
    <x v="3"/>
    <s v="PWR-PHYS"/>
    <d v="2023-04-03T00:00:00"/>
    <d v="2023-04-03T00:00:00"/>
    <d v="2023-03-31T00:00:00"/>
    <n v="25"/>
    <s v="6 x 16 / 7 to 22 West"/>
    <n v="400"/>
    <n v="2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776"/>
    <s v="99215854.064630:033123.B"/>
    <s v="Buy"/>
    <x v="0"/>
    <s v="MONA Market"/>
    <s v=""/>
    <s v="MONA"/>
    <n v="202304"/>
    <x v="3"/>
    <s v="PWR-PHYS-ICE"/>
    <d v="2023-04-02T00:00:00"/>
    <d v="2023-04-03T00:00:00"/>
    <d v="2023-03-31T00:00:00"/>
    <n v="25"/>
    <s v="6 x 8 / 1 x 24 West"/>
    <n v="790"/>
    <n v="474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036"/>
    <s v="99212241.062204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335"/>
    <n v="201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040"/>
    <s v="99212305.062226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334"/>
    <n v="2004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9056"/>
    <s v="99223346.081723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200"/>
    <n v="16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212"/>
    <s v="99212248.06194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213"/>
    <s v="99212227.061940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216"/>
    <s v=""/>
    <s v="Buy"/>
    <x v="0"/>
    <s v="MONA Market"/>
    <s v=""/>
    <s v="MONA"/>
    <n v="202304"/>
    <x v="3"/>
    <s v="PWR-PHYS"/>
    <d v="2023-04-05T00:00:00"/>
    <d v="2023-04-06T00:00:00"/>
    <d v="2023-04-04T00:00:00"/>
    <n v="25"/>
    <s v="6 x 16 / 7 to 22 West"/>
    <n v="798"/>
    <n v="6384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217"/>
    <s v=""/>
    <s v="Buy"/>
    <x v="0"/>
    <s v="MONA Market"/>
    <s v=""/>
    <s v="MONA"/>
    <n v="202304"/>
    <x v="3"/>
    <s v="PWR-PHYS"/>
    <d v="2023-04-05T00:00:00"/>
    <d v="2023-04-06T00:00:00"/>
    <d v="2023-04-04T00:00:00"/>
    <n v="25"/>
    <s v="6 x 8 / 1 x 24 West"/>
    <n v="400"/>
    <n v="3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339"/>
    <s v="99208529.05523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340"/>
    <s v="99208497.05522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495"/>
    <s v="99215148.064719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913"/>
    <s v="99209701.060144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1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917"/>
    <s v=""/>
    <s v="Buy"/>
    <x v="0"/>
    <s v="MONA Market"/>
    <s v=""/>
    <s v="MONA"/>
    <n v="202304"/>
    <x v="3"/>
    <s v="PWR-PHYS-ICE"/>
    <d v="2023-04-11T00:00:00"/>
    <d v="2023-04-11T00:00:00"/>
    <d v="2023-04-10T00:00:00"/>
    <n v="25"/>
    <s v="6 x 8 / 1 x 24 West"/>
    <n v="198"/>
    <n v="1584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053"/>
    <s v="99208515.05560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061"/>
    <s v=""/>
    <s v="Buy"/>
    <x v="0"/>
    <s v="MONA Market"/>
    <s v=""/>
    <s v="MONA"/>
    <n v="202304"/>
    <x v="3"/>
    <s v="PWR-PHYS"/>
    <d v="2023-04-12T00:00:00"/>
    <d v="2023-04-12T00:00:00"/>
    <d v="2023-04-11T00:00:00"/>
    <n v="25"/>
    <s v="6 x 16 / 7 to 22 West"/>
    <n v="400"/>
    <n v="3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062"/>
    <s v=""/>
    <s v="Buy"/>
    <x v="0"/>
    <s v="MONA Market"/>
    <s v=""/>
    <s v="MONA"/>
    <n v="202304"/>
    <x v="3"/>
    <s v="PWR-PHYS"/>
    <d v="2023-04-12T00:00:00"/>
    <d v="2023-04-12T00:00:00"/>
    <d v="2023-04-11T00:00:00"/>
    <n v="25"/>
    <s v="6 x 8 / 1 x 24 West"/>
    <n v="198"/>
    <n v="1485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191"/>
    <s v=""/>
    <s v="Buy"/>
    <x v="0"/>
    <s v="MONA Market"/>
    <s v=""/>
    <s v="MONA"/>
    <n v="202304"/>
    <x v="3"/>
    <s v="PWR-PHYS"/>
    <d v="2023-04-13T00:00:00"/>
    <d v="2023-04-13T00:00:00"/>
    <d v="2023-04-12T00:00:00"/>
    <n v="25"/>
    <s v="6 x 16 / 7 to 22 West"/>
    <n v="400"/>
    <n v="26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192"/>
    <s v=""/>
    <s v="Buy"/>
    <x v="0"/>
    <s v="MONA Market"/>
    <s v=""/>
    <s v="MONA"/>
    <n v="202304"/>
    <x v="3"/>
    <s v="PWR-PHYS"/>
    <d v="2023-04-13T00:00:00"/>
    <d v="2023-04-13T00:00:00"/>
    <d v="2023-04-12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195"/>
    <s v="99211597.06110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505"/>
    <s v=""/>
    <s v="Buy"/>
    <x v="0"/>
    <s v="MONA Market"/>
    <s v=""/>
    <s v="MONA"/>
    <n v="202304"/>
    <x v="3"/>
    <s v="PWR-PHYS"/>
    <d v="2023-04-17T00:00:00"/>
    <d v="2023-04-17T00:00:00"/>
    <d v="2023-04-14T00:00:00"/>
    <n v="25"/>
    <s v="6 x 16 / 7 to 22 West"/>
    <n v="400"/>
    <n v="28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506"/>
    <s v=""/>
    <s v="Buy"/>
    <x v="0"/>
    <s v="MONA Market"/>
    <s v=""/>
    <s v="MONA"/>
    <n v="202304"/>
    <x v="3"/>
    <s v="PWR-PHYS"/>
    <d v="2023-04-16T00:00:00"/>
    <d v="2023-04-17T00:00:00"/>
    <d v="2023-04-14T00:00:00"/>
    <n v="25"/>
    <s v="6 x 8 / 1 x 24 West"/>
    <n v="799"/>
    <n v="5593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09"/>
    <s v="99210904.06022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12"/>
    <s v="99211737.060649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14"/>
    <s v="99211768.060655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820"/>
    <s v=""/>
    <s v="Buy"/>
    <x v="0"/>
    <s v="MONA Market"/>
    <s v=""/>
    <s v="MONA"/>
    <n v="202304"/>
    <x v="3"/>
    <s v="PWR-PHYS"/>
    <d v="2023-04-19T00:00:00"/>
    <d v="2023-04-19T00:00:00"/>
    <d v="2023-04-18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822"/>
    <s v=""/>
    <s v="Buy"/>
    <x v="0"/>
    <s v="MONA Market"/>
    <s v=""/>
    <s v="MONA"/>
    <n v="202304"/>
    <x v="3"/>
    <s v="PWR-PHYS"/>
    <d v="2023-04-19T00:00:00"/>
    <d v="2023-04-19T00:00:00"/>
    <d v="2023-04-18T00:00:00"/>
    <n v="25"/>
    <s v="6 x 8 / 1 x 24 West"/>
    <n v="200"/>
    <n v="1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064"/>
    <s v="99213184.06185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066"/>
    <s v="99214064.062419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4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068"/>
    <s v=""/>
    <s v="Buy"/>
    <x v="0"/>
    <s v="MONA Market"/>
    <s v=""/>
    <s v="MONA"/>
    <n v="202304"/>
    <x v="3"/>
    <s v="PWR-PHYS-ICE"/>
    <d v="2023-04-20T00:00:00"/>
    <d v="2023-04-20T00:00:00"/>
    <d v="2023-04-19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216"/>
    <s v=""/>
    <s v="Buy"/>
    <x v="0"/>
    <s v="MONA Market"/>
    <s v=""/>
    <s v="MONA"/>
    <n v="202304"/>
    <x v="3"/>
    <s v="PWR-PHYS"/>
    <d v="2023-04-21T00:00:00"/>
    <d v="2023-04-22T00:00:00"/>
    <d v="2023-04-20T00:00:00"/>
    <n v="25"/>
    <s v="6 x 8 / 1 x 24 West"/>
    <n v="399"/>
    <n v="2593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18"/>
    <s v=""/>
    <s v="Buy"/>
    <x v="0"/>
    <s v="PV Market"/>
    <s v=""/>
    <s v="PV"/>
    <n v="202304"/>
    <x v="3"/>
    <s v="PWR-PHYS"/>
    <d v="2023-04-22T00:00:00"/>
    <d v="2023-04-22T00:00:00"/>
    <d v="2023-04-20T00:00:00"/>
    <n v="50"/>
    <s v="6 x 16 / 7 to 22 West"/>
    <n v="800"/>
    <n v="5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22"/>
    <s v="99211452.060625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24"/>
    <s v="99211674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481"/>
    <s v=""/>
    <s v="Buy"/>
    <x v="0"/>
    <s v="DJ (PPW) POR/POD"/>
    <s v=""/>
    <s v="WYOEAST"/>
    <n v="202304"/>
    <x v="3"/>
    <s v="PWR-PHYS"/>
    <d v="2023-04-24T00:00:00"/>
    <d v="2023-04-24T00:00:00"/>
    <d v="2023-04-21T00:00:00"/>
    <n v="50"/>
    <s v="6 x 16 / 7 to 22 West"/>
    <n v="789"/>
    <n v="4339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482"/>
    <s v=""/>
    <s v="Buy"/>
    <x v="0"/>
    <s v="DJ (PPW) POR/POD"/>
    <s v=""/>
    <s v="WYOEAST"/>
    <n v="202304"/>
    <x v="3"/>
    <s v="PWR-PHYS"/>
    <d v="2023-04-23T00:00:00"/>
    <d v="2023-04-24T00:00:00"/>
    <d v="2023-04-21T00:00:00"/>
    <n v="50"/>
    <s v="6 x 8 / 1 x 24 West"/>
    <n v="1502"/>
    <n v="8261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496"/>
    <s v=""/>
    <s v="Buy"/>
    <x v="0"/>
    <s v="MONA Market"/>
    <s v=""/>
    <s v="MONA"/>
    <n v="202304"/>
    <x v="3"/>
    <s v="PWR-PHYS"/>
    <d v="2023-04-23T00:00:00"/>
    <d v="2023-04-24T00:00:00"/>
    <d v="2023-04-21T00:00:00"/>
    <n v="25"/>
    <s v="6 x 8 / 1 x 24 West"/>
    <n v="790"/>
    <n v="5135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502"/>
    <s v="99213224.061736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509"/>
    <s v="99215250.063650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44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722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75"/>
    <s v="6 x 16 / 7 to 22 West"/>
    <n v="904"/>
    <n v="4972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723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75"/>
    <s v="6 x 8 / 1 x 24 West"/>
    <n v="592"/>
    <n v="3256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736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16 / 7 to 22 West"/>
    <n v="396"/>
    <n v="2574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738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752"/>
    <s v="99214175.062053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753"/>
    <s v="99214207.062104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1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5"/>
    <s v="6 x 16 / 7 to 22 West"/>
    <n v="387"/>
    <n v="2128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2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5"/>
    <s v="6 x 8 / 1 x 24 West"/>
    <n v="189"/>
    <n v="1039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3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0.8333333333333"/>
    <s v="Custom"/>
    <n v="481"/>
    <n v="2645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942"/>
    <s v="99211858.06055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946"/>
    <s v="99212607.06104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084"/>
    <s v="99211681.061125:042623.B"/>
    <s v="Buy"/>
    <x v="0"/>
    <s v="PV Market"/>
    <s v=""/>
    <s v="PV"/>
    <n v="202304"/>
    <x v="3"/>
    <s v="PWR-PHYS-ICE"/>
    <d v="2023-04-27T00:00:00"/>
    <d v="2023-04-28T00:00:00"/>
    <d v="2023-04-26T00:00:00"/>
    <n v="50"/>
    <s v="6 x 16 / 7 to 22 West"/>
    <n v="1600"/>
    <n v="144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091"/>
    <s v="99212533.061749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8 / 1 x 24 West"/>
    <n v="400"/>
    <n v="32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2189"/>
    <s v=""/>
    <s v="Buy"/>
    <x v="0"/>
    <s v="DJ (PPW) POR/POD"/>
    <s v=""/>
    <s v="WYOEAST"/>
    <n v="202304"/>
    <x v="3"/>
    <s v="PWR-PHYS"/>
    <d v="2023-04-30T00:00:00"/>
    <d v="2023-04-30T00:00:00"/>
    <d v="2023-04-27T00:00:00"/>
    <n v="50"/>
    <s v="Custom"/>
    <n v="1200"/>
    <n v="696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193"/>
    <s v="99208966.055430:042723.B"/>
    <s v="Buy"/>
    <x v="0"/>
    <s v="PV Market"/>
    <s v=""/>
    <s v="PV"/>
    <n v="202304"/>
    <x v="3"/>
    <s v="PWR-PHYS-ICE"/>
    <d v="2023-04-29T00:00:00"/>
    <d v="2023-04-30T00:00:00"/>
    <d v="2023-04-27T00:00:00"/>
    <n v="25"/>
    <s v="6 x 8 / 1 x 24 West"/>
    <n v="800"/>
    <n v="552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2205"/>
    <s v=""/>
    <s v="Buy"/>
    <x v="0"/>
    <s v="MONA Market"/>
    <s v=""/>
    <s v="MONA"/>
    <n v="202304"/>
    <x v="3"/>
    <s v="PWR-PHYS"/>
    <d v="2023-04-30T00:00:00"/>
    <d v="2023-04-30T00:00:00"/>
    <d v="2023-04-27T00:00:00"/>
    <n v="25"/>
    <s v="Custom"/>
    <n v="600"/>
    <n v="45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ERCUEG - LE"/>
    <n v="2291067"/>
    <s v="99214174.062502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1600"/>
    <n v="15097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25261"/>
    <s v="PCI Deal Key 56021"/>
    <s v="Buy"/>
    <x v="0"/>
    <s v="MDGT (PPW) POR/POD"/>
    <s v=""/>
    <s v="MONA"/>
    <n v="202112"/>
    <x v="3"/>
    <s v="PWR-PHYS"/>
    <d v="2021-12-21T00:00:00"/>
    <d v="2021-12-21T00:00:00"/>
    <d v="2021-12-21T00:00:00"/>
    <n v="4"/>
    <s v="Custom"/>
    <n v="0"/>
    <n v="92.16"/>
    <n v="150941"/>
    <s v="Internal"/>
    <s v="Short-Term Firm Wholesale Purcha"/>
    <s v="11_PWR_Actuals_Event"/>
    <s v="NSS-TRANS-RT"/>
    <s v="NSS_TRANSACTIONS"/>
    <s v="MSCG - BU"/>
    <s v="Accrual"/>
    <s v="7294"/>
    <s v="No"/>
    <s v="Non-Trading"/>
    <s v="Rounding"/>
    <s v="PACE"/>
    <s v="East"/>
    <s v="UT"/>
    <s v="Morgan Stanley Capital Group Inc."/>
    <s v="MSCG ISDA - Power Annex"/>
    <s v="ISDA Power Annex"/>
    <s v="F"/>
    <s v="Volume 12"/>
    <s v="Rounding"/>
    <s v="Meritt-Johnson"/>
    <s v=""/>
    <s v=""/>
  </r>
  <r>
    <n v="3112"/>
    <x v="1"/>
    <x v="9"/>
    <s v="MSCG - LE"/>
    <n v="2288739"/>
    <s v="99214024.06342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12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740"/>
    <s v="99214570.06382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8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743"/>
    <s v="99214965.06404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58"/>
    <s v=""/>
    <s v="Buy"/>
    <x v="0"/>
    <s v="MONA Market"/>
    <s v=""/>
    <s v="MONA"/>
    <n v="202304"/>
    <x v="3"/>
    <s v="PWR-PHYS"/>
    <d v="2023-04-02T00:00:00"/>
    <d v="2023-04-03T00:00:00"/>
    <d v="2023-03-31T00:00:00"/>
    <n v="100"/>
    <s v="6 x 8 / 1 x 24 West"/>
    <n v="3200"/>
    <n v="208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59"/>
    <s v=""/>
    <s v="Buy"/>
    <x v="0"/>
    <s v="MONA Market"/>
    <s v=""/>
    <s v="MONA"/>
    <n v="202304"/>
    <x v="3"/>
    <s v="PWR-PHYS"/>
    <d v="2023-04-03T00:00:00"/>
    <d v="2023-04-03T00:00:00"/>
    <d v="2023-03-31T00:00:00"/>
    <n v="100"/>
    <s v="6 x 16 / 7 to 22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60"/>
    <s v=""/>
    <s v="Buy"/>
    <x v="0"/>
    <s v="MONA Market"/>
    <s v=""/>
    <s v="MONA"/>
    <n v="202304"/>
    <x v="3"/>
    <s v="PWR-PHYS"/>
    <d v="2023-04-02T00:00:00"/>
    <d v="2023-04-03T00:00:00"/>
    <d v="2023-03-31T00:00:00"/>
    <n v="50"/>
    <s v="6 x 8 / 1 x 24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5"/>
    <s v="99212243.062204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7"/>
    <s v="99212266.06221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8"/>
    <s v="99212293.062219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41"/>
    <s v="99212371.062245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044"/>
    <s v=""/>
    <s v="Buy"/>
    <x v="0"/>
    <s v="MONA Market"/>
    <s v=""/>
    <s v="MONA"/>
    <n v="202304"/>
    <x v="3"/>
    <s v="PWR-PHYS"/>
    <d v="2023-04-04T00:00:00"/>
    <d v="2023-04-04T00:00:00"/>
    <d v="2023-04-03T00:00:00"/>
    <n v="50"/>
    <s v="6 x 16 / 7 to 22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045"/>
    <s v=""/>
    <s v="Buy"/>
    <x v="0"/>
    <s v="MONA Market"/>
    <s v=""/>
    <s v="MONA"/>
    <n v="202304"/>
    <x v="3"/>
    <s v="PWR-PHYS"/>
    <d v="2023-04-04T00:00:00"/>
    <d v="2023-04-04T00:00:00"/>
    <d v="2023-04-03T00:00:00"/>
    <n v="50"/>
    <s v="6 x 8 / 1 x 24 West"/>
    <n v="400"/>
    <n v="3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208"/>
    <s v=""/>
    <s v="Buy"/>
    <x v="0"/>
    <s v="MONA Market"/>
    <s v=""/>
    <s v="MONA"/>
    <n v="202304"/>
    <x v="3"/>
    <s v="PWR-PHYS"/>
    <d v="2023-04-05T00:00:00"/>
    <d v="2023-04-06T00:00:00"/>
    <d v="2023-04-04T00:00:00"/>
    <n v="75"/>
    <s v="6 x 16 / 7 to 22 West"/>
    <n v="2400"/>
    <n v="19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209"/>
    <s v=""/>
    <s v="Buy"/>
    <x v="0"/>
    <s v="MONA Market"/>
    <s v=""/>
    <s v="MONA"/>
    <n v="202304"/>
    <x v="3"/>
    <s v="PWR-PHYS"/>
    <d v="2023-04-05T00:00:00"/>
    <d v="2023-04-06T00:00:00"/>
    <d v="2023-04-04T00:00:00"/>
    <n v="75"/>
    <s v="6 x 8 / 1 x 24 West"/>
    <n v="1200"/>
    <n v="9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341"/>
    <s v="99208852.055443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344"/>
    <s v="99209019.055557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7"/>
    <s v="99208669.05565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8"/>
    <s v="99208730.05572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9"/>
    <s v="99208824.055754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64"/>
    <s v="99213088.06232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065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16 / 7 to 22 West"/>
    <n v="800"/>
    <n v="6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066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8 / 1 x 24 West"/>
    <n v="400"/>
    <n v="3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189"/>
    <s v=""/>
    <s v="Buy"/>
    <x v="0"/>
    <s v="MONA Market"/>
    <s v=""/>
    <s v="MONA"/>
    <n v="202304"/>
    <x v="3"/>
    <s v="PWR-PHYS"/>
    <d v="2023-04-13T00:00:00"/>
    <d v="2023-04-13T00:00:00"/>
    <d v="2023-04-12T00:00:00"/>
    <n v="50"/>
    <s v="6 x 16 / 7 to 22 West"/>
    <n v="800"/>
    <n v="5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190"/>
    <s v=""/>
    <s v="Buy"/>
    <x v="0"/>
    <s v="MONA Market"/>
    <s v=""/>
    <s v="MONA"/>
    <n v="202304"/>
    <x v="3"/>
    <s v="PWR-PHYS"/>
    <d v="2023-04-13T00:00:00"/>
    <d v="2023-04-13T00:00:00"/>
    <d v="2023-04-12T00:00:00"/>
    <n v="50"/>
    <s v="6 x 8 / 1 x 24 West"/>
    <n v="400"/>
    <n v="2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1"/>
    <s v="99211538.060546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3"/>
    <s v="99211746.060653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3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6"/>
    <s v="99212131.06093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3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2"/>
    <s v="99211087.060626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3"/>
    <s v="99211164.06064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4"/>
    <s v="99211574.061000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3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6"/>
    <s v="99216092.065415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681"/>
    <s v=""/>
    <s v="Buy"/>
    <x v="0"/>
    <s v="MONA Market"/>
    <s v=""/>
    <s v="MONA"/>
    <n v="202304"/>
    <x v="3"/>
    <s v="PWR-PHYS-ICE"/>
    <d v="2023-04-18T00:00:00"/>
    <d v="2023-04-18T00:00:00"/>
    <d v="2023-04-17T00:00:00"/>
    <n v="25"/>
    <s v="6 x 8 / 1 x 24 West"/>
    <n v="200"/>
    <n v="1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17"/>
    <s v="99209586.055809:042023.B"/>
    <s v="Buy"/>
    <x v="0"/>
    <s v="PV Market"/>
    <s v=""/>
    <s v="PV"/>
    <n v="202304"/>
    <x v="3"/>
    <s v="PWR-PHYS-ICE"/>
    <d v="2023-04-21T00:00:00"/>
    <d v="2023-04-22T00:00:00"/>
    <d v="2023-04-20T00:00:00"/>
    <n v="50"/>
    <s v="6 x 16 / 7 to 22 West"/>
    <n v="1600"/>
    <n v="91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25"/>
    <s v="99212643.061133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16 / 7 to 22 West"/>
    <n v="800"/>
    <n v="46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26"/>
    <s v="99212655.06113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16 / 7 to 22 West"/>
    <n v="800"/>
    <n v="46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228"/>
    <s v=""/>
    <s v="Buy"/>
    <x v="0"/>
    <s v="MONA Market"/>
    <s v=""/>
    <s v="MONA"/>
    <n v="202304"/>
    <x v="3"/>
    <s v="PWR-PHYS"/>
    <d v="2023-04-21T00:00:00"/>
    <d v="2023-04-22T00:00:00"/>
    <d v="2023-04-20T00:00:00"/>
    <n v="100"/>
    <s v="6 x 8 / 1 x 24 West"/>
    <n v="1600"/>
    <n v="11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229"/>
    <s v=""/>
    <s v="Buy"/>
    <x v="0"/>
    <s v="MONA Market"/>
    <s v=""/>
    <s v="MONA"/>
    <n v="202304"/>
    <x v="3"/>
    <s v="PWR-PHYS"/>
    <d v="2023-04-21T00:00:00"/>
    <d v="2023-04-22T00:00:00"/>
    <d v="2023-04-20T00:00:00"/>
    <n v="50"/>
    <s v="6 x 16 / 7 to 22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498"/>
    <s v="99212809.061454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499"/>
    <s v="99213032.061616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0"/>
    <s v="99213046.061622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1"/>
    <s v="99213071.061629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05"/>
    <s v=""/>
    <s v="Buy"/>
    <x v="0"/>
    <s v="MONA Market"/>
    <s v=""/>
    <s v="MONA"/>
    <n v="202304"/>
    <x v="3"/>
    <s v="PWR-PHYS"/>
    <d v="2023-04-23T00:00:00"/>
    <d v="2023-04-24T00:00:00"/>
    <d v="2023-04-21T00:00:00"/>
    <n v="150"/>
    <s v="6 x 8 / 1 x 24 West"/>
    <n v="4800"/>
    <n v="31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06"/>
    <s v=""/>
    <s v="Buy"/>
    <x v="0"/>
    <s v="MONA Market"/>
    <s v=""/>
    <s v="MONA"/>
    <n v="202304"/>
    <x v="3"/>
    <s v="PWR-PHYS"/>
    <d v="2023-04-24T00:00:00"/>
    <d v="2023-04-24T00:00:00"/>
    <d v="2023-04-21T00:00:00"/>
    <n v="75"/>
    <s v="6 x 16 / 7 to 22 West"/>
    <n v="1200"/>
    <n v="7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7"/>
    <s v="99214950.063401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21"/>
    <s v="99219099.071239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24"/>
    <s v=""/>
    <s v="Buy"/>
    <x v="0"/>
    <s v="MONA Market"/>
    <s v=""/>
    <s v="MONA"/>
    <n v="202304"/>
    <x v="3"/>
    <s v="PWR-PHYS-ICE"/>
    <d v="2023-04-24T00:00:00"/>
    <d v="2023-04-24T00:00:00"/>
    <d v="2023-04-21T00:00:00"/>
    <n v="25"/>
    <s v="6 x 16 / 7 to 22 West"/>
    <n v="400"/>
    <n v="25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26"/>
    <s v=""/>
    <s v="Buy"/>
    <x v="0"/>
    <s v="MONA Market"/>
    <s v=""/>
    <s v="MONA"/>
    <n v="202304"/>
    <x v="3"/>
    <s v="PWR-PHYS"/>
    <d v="2023-04-24T00:00:00"/>
    <d v="2023-04-24T00:00:00"/>
    <d v="2023-04-21T00:00:00"/>
    <n v="25"/>
    <s v="6 x 16 / 7 to 22 West"/>
    <n v="400"/>
    <n v="25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0"/>
    <s v="99211427.060129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1"/>
    <s v="99211413.060126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2"/>
    <s v="99211465.060137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3"/>
    <s v="99211473.060141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4"/>
    <s v="99211487.060145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5"/>
    <s v="99211549.06015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50"/>
    <s v=""/>
    <s v="Buy"/>
    <x v="0"/>
    <s v="MONA Market"/>
    <s v=""/>
    <s v="MONA"/>
    <n v="202304"/>
    <x v="3"/>
    <s v="PWR-PHYS"/>
    <d v="2023-04-25T00:00:00"/>
    <d v="2023-04-25T00:00:00"/>
    <d v="2023-04-24T00:00:00"/>
    <n v="150"/>
    <s v="6 x 16 / 7 to 22 West"/>
    <n v="2400"/>
    <n v="15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51"/>
    <s v=""/>
    <s v="Buy"/>
    <x v="0"/>
    <s v="MONA Market"/>
    <s v=""/>
    <s v="MONA"/>
    <n v="202304"/>
    <x v="3"/>
    <s v="PWR-PHYS"/>
    <d v="2023-04-25T00:00:00"/>
    <d v="2023-04-25T00:00:00"/>
    <d v="2023-04-24T00:00:00"/>
    <n v="150"/>
    <s v="6 x 8 / 1 x 24 West"/>
    <n v="1200"/>
    <n v="78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61"/>
    <s v=""/>
    <s v="Buy"/>
    <x v="0"/>
    <s v="MONA Market"/>
    <s v=""/>
    <s v="MONA"/>
    <n v="202304"/>
    <x v="3"/>
    <s v="PWR-PHYS-ICE"/>
    <d v="2023-04-25T00:00:00"/>
    <d v="2023-04-25T00:00:00"/>
    <d v="2023-04-24T00:00:00"/>
    <n v="25"/>
    <s v="6 x 16 / 7 to 22 West"/>
    <n v="400"/>
    <n v="24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39"/>
    <s v="99211651.06044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40"/>
    <s v="99211741.060505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45"/>
    <s v="99212324.060908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55"/>
    <s v=""/>
    <s v="Buy"/>
    <x v="0"/>
    <s v="MONA Market"/>
    <s v=""/>
    <s v="MONA"/>
    <n v="202304"/>
    <x v="3"/>
    <s v="PWR-PHYS"/>
    <d v="2023-04-26T00:00:00"/>
    <d v="2023-04-26T00:00:00"/>
    <d v="2023-04-25T00:00:00"/>
    <n v="50"/>
    <s v="6 x 16 / 7 to 22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56"/>
    <s v=""/>
    <s v="Buy"/>
    <x v="0"/>
    <s v="MONA Market"/>
    <s v=""/>
    <s v="MONA"/>
    <n v="202304"/>
    <x v="3"/>
    <s v="PWR-PHYS"/>
    <d v="2023-04-26T00:00:00"/>
    <d v="2023-04-26T00:00:00"/>
    <d v="2023-04-25T00:00:00"/>
    <n v="100"/>
    <s v="6 x 8 / 1 x 24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62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73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085"/>
    <s v="99211700.06113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71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089"/>
    <s v="99212309.061555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9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100"/>
    <s v=""/>
    <s v="Buy"/>
    <x v="0"/>
    <s v="MONA Market"/>
    <s v=""/>
    <s v="MONA"/>
    <n v="202304"/>
    <x v="3"/>
    <s v="PWR-PHYS"/>
    <d v="2023-04-28T00:00:00"/>
    <d v="2023-04-28T00:00:00"/>
    <d v="2023-04-26T00:00:00"/>
    <n v="100"/>
    <s v="6 x 16 / 7 to 22 West"/>
    <n v="1600"/>
    <n v="1392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102"/>
    <s v=""/>
    <s v="Buy"/>
    <x v="0"/>
    <s v="MONA Market"/>
    <s v=""/>
    <s v="MONA"/>
    <n v="202304"/>
    <x v="3"/>
    <s v="PWR-PHYS"/>
    <d v="2023-04-28T00:00:00"/>
    <d v="2023-04-28T00:00:00"/>
    <d v="2023-04-26T00:00:00"/>
    <n v="100"/>
    <s v="6 x 8 / 1 x 24 West"/>
    <n v="800"/>
    <n v="69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191"/>
    <s v="99208015.054317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3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192"/>
    <s v="99208054.054341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29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208"/>
    <s v=""/>
    <s v="Buy"/>
    <x v="0"/>
    <s v="MONA Market"/>
    <s v=""/>
    <s v="MONA"/>
    <n v="202304"/>
    <x v="3"/>
    <s v="PWR-PHYS"/>
    <d v="2023-04-30T00:00:00"/>
    <d v="2023-04-30T00:00:00"/>
    <d v="2023-04-27T00:00:00"/>
    <n v="50"/>
    <s v="Custom"/>
    <n v="1200"/>
    <n v="9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NWCORP - LE"/>
    <n v="2289793"/>
    <s v="PCI Deal Key 430189"/>
    <s v="Buy"/>
    <x v="0"/>
    <s v="BRDY (NWMT) POR/POD"/>
    <s v=""/>
    <s v="NWMT"/>
    <n v="202304"/>
    <x v="3"/>
    <s v="PWR-PHYS"/>
    <d v="2023-04-08T00:00:00"/>
    <d v="2023-04-08T00:00:00"/>
    <d v="2023-04-08T00:00:00"/>
    <n v="0"/>
    <s v="Custom"/>
    <n v="140"/>
    <n v="3500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89803"/>
    <s v="PCI Deal Key 430236"/>
    <s v="Buy"/>
    <x v="0"/>
    <s v="BRDY (NWMT) POR/POD"/>
    <s v=""/>
    <s v="NWMT"/>
    <n v="202304"/>
    <x v="3"/>
    <s v="PWR-PHYS"/>
    <d v="2023-04-08T00:00:00"/>
    <d v="2023-04-08T00:00:00"/>
    <d v="2023-04-08T00:00:00"/>
    <n v="0"/>
    <s v="Custom"/>
    <n v="59"/>
    <n v="2065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105"/>
    <x v="1"/>
    <x v="9"/>
    <s v="NWCORP - LE"/>
    <n v="2289878"/>
    <s v="PCI Deal Key 430282"/>
    <s v="Buy"/>
    <x v="0"/>
    <s v="BRDY (NWMT) POR/POD"/>
    <s v=""/>
    <s v="NWMT"/>
    <n v="202304"/>
    <x v="3"/>
    <s v="PWR-PHYS"/>
    <d v="2023-04-09T00:00:00"/>
    <d v="2023-04-09T00:00:00"/>
    <d v="2023-04-09T00:00:00"/>
    <n v="0"/>
    <s v="Custom"/>
    <n v="275"/>
    <n v="6875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4"/>
    <x v="3"/>
    <s v="PWR-PHYS"/>
    <d v="2019-10-01T00:00:00"/>
    <d v="2024-12-31T00:00:00"/>
    <d v="2019-11-26T00:00:00"/>
    <n v="0.15024028161792999"/>
    <s v="Custom"/>
    <n v="0"/>
    <n v="-0.01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1"/>
    <x v="3"/>
    <s v="PWR-PHYS"/>
    <d v="2019-10-01T00:00:00"/>
    <d v="2024-12-31T00:00:00"/>
    <d v="2019-11-26T00:00:00"/>
    <n v="0.15024028161792999"/>
    <s v="Custom"/>
    <n v="0"/>
    <n v="-1.74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4"/>
    <x v="3"/>
    <s v="PWR-PHYS"/>
    <d v="2019-10-01T00:00:00"/>
    <d v="2024-12-31T00:00:00"/>
    <d v="2019-11-26T00:00:00"/>
    <n v="0.15024028161792999"/>
    <s v="Custom"/>
    <n v="60.004079999999995"/>
    <n v="4390.91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89792"/>
    <s v="PCI Deal Key 430186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150"/>
    <n v="105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0573"/>
    <s v="PCI Deal Key 436185"/>
    <s v="Buy"/>
    <x v="0"/>
    <s v="BPAT.PACW (BPAT) POR/POD"/>
    <s v=""/>
    <s v="BPAT"/>
    <n v="202304"/>
    <x v="3"/>
    <s v="PWR-PHYS"/>
    <d v="2023-04-14T00:00:00"/>
    <d v="2023-04-14T00:00:00"/>
    <d v="2023-04-14T00:00:00"/>
    <n v="0"/>
    <s v="Custom"/>
    <n v="75"/>
    <n v="7125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2074"/>
    <s v="PCI Deal Key 444525"/>
    <s v="Buy"/>
    <x v="0"/>
    <s v="BPAT.PGE (BPAT) POR/POD"/>
    <s v=""/>
    <s v="BPAT"/>
    <n v="202304"/>
    <x v="3"/>
    <s v="PWR-PHYS"/>
    <d v="2023-04-26T00:00:00"/>
    <d v="2023-04-26T00:00:00"/>
    <d v="2023-04-26T00:00:00"/>
    <n v="0"/>
    <s v="Custom"/>
    <n v="300"/>
    <n v="255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2116"/>
    <s v="PCI Deal Key 444675"/>
    <s v="Buy"/>
    <x v="0"/>
    <s v="BPAT.PGE (PGE) POR/POD"/>
    <s v=""/>
    <s v="PGE"/>
    <n v="202304"/>
    <x v="3"/>
    <s v="PWR-PHYS"/>
    <d v="2023-04-22T00:00:00"/>
    <d v="2023-04-22T00:00:00"/>
    <d v="2023-04-26T00:00:00"/>
    <n v="0"/>
    <s v="Custom"/>
    <n v="100"/>
    <n v="90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GE"/>
    <s v="West"/>
    <s v="OR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88749"/>
    <s v="99215913.06464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800"/>
    <n v="15084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9048"/>
    <s v=""/>
    <s v="Buy"/>
    <x v="0"/>
    <s v="PV Market"/>
    <s v=""/>
    <s v="PV"/>
    <n v="202304"/>
    <x v="3"/>
    <s v="PWR-PHYS"/>
    <d v="2023-04-04T00:00:00"/>
    <d v="2023-04-04T00:00:00"/>
    <d v="2023-04-03T00:00:00"/>
    <n v="25"/>
    <s v="6 x 8 / 1 x 24 West"/>
    <n v="200"/>
    <n v="12000"/>
    <n v="15084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89050"/>
    <s v="99218129.07125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200"/>
    <n v="12800"/>
    <n v="15084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1065"/>
    <s v="99213226.061904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084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89302"/>
    <s v="PCI Deal Key 427344"/>
    <s v="Buy"/>
    <x v="0"/>
    <s v="BPAT.PACW (BPAT) POR/POD"/>
    <s v=""/>
    <s v="BPAT"/>
    <n v="202304"/>
    <x v="3"/>
    <s v="PWR-PHYS"/>
    <d v="2023-04-04T00:00:00"/>
    <d v="2023-04-04T00:00:00"/>
    <d v="2023-04-04T00:00:00"/>
    <n v="0"/>
    <s v="Custom"/>
    <n v="75"/>
    <n v="105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9334"/>
    <s v="PCI Deal Key 428846"/>
    <s v="Buy"/>
    <x v="0"/>
    <s v="BRDY (IPCO) POR/POD"/>
    <s v=""/>
    <s v="IPCO"/>
    <n v="202304"/>
    <x v="3"/>
    <s v="PWR-PHYS"/>
    <d v="2023-04-05T00:00:00"/>
    <d v="2023-04-05T00:00:00"/>
    <d v="2023-04-05T00:00:00"/>
    <n v="0"/>
    <s v="Custom"/>
    <n v="73"/>
    <n v="13505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0590"/>
    <s v="PCI Deal Key 436218"/>
    <s v="Buy"/>
    <x v="0"/>
    <s v="BPAT.PACW (BPAT) POR/POD"/>
    <s v=""/>
    <s v="BPAT"/>
    <n v="202304"/>
    <x v="3"/>
    <s v="PWR-PHYS"/>
    <d v="2023-04-15T00:00:00"/>
    <d v="2023-04-15T00:00:00"/>
    <d v="2023-04-15T00:00:00"/>
    <n v="0"/>
    <s v="Custom"/>
    <n v="75"/>
    <n v="9375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0765"/>
    <s v="PCI Deal Key 437363"/>
    <s v="Buy"/>
    <x v="0"/>
    <s v="BPAT.PACW (BPAT) POR/POD"/>
    <s v=""/>
    <s v="BPAT"/>
    <n v="202304"/>
    <x v="3"/>
    <s v="PWR-PHYS"/>
    <d v="2023-04-17T00:00:00"/>
    <d v="2023-04-17T00:00:00"/>
    <d v="2023-04-17T00:00:00"/>
    <n v="0"/>
    <s v="Custom"/>
    <n v="300"/>
    <n v="45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1051"/>
    <s v="PCI Deal Key 439155"/>
    <s v="Buy"/>
    <x v="0"/>
    <s v="BPAT.PACW (BPAT) POR/POD"/>
    <s v=""/>
    <s v="BPAT"/>
    <n v="202304"/>
    <x v="3"/>
    <s v="PWR-PHYS"/>
    <d v="2023-04-19T00:00:00"/>
    <d v="2023-04-19T00:00:00"/>
    <d v="2023-04-19T00:00:00"/>
    <n v="0"/>
    <s v="Custom"/>
    <n v="100"/>
    <n v="175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1116"/>
    <s v="PCI Deal Key 439323"/>
    <s v="Buy"/>
    <x v="0"/>
    <s v="BPAT.PACW (BPAT) POR/POD"/>
    <s v=""/>
    <s v="BPAT"/>
    <n v="202304"/>
    <x v="3"/>
    <s v="PWR-PHYS"/>
    <d v="2023-04-17T00:00:00"/>
    <d v="2023-04-17T00:00:00"/>
    <d v="2023-04-19T00:00:00"/>
    <n v="0"/>
    <s v="Custom"/>
    <n v="200"/>
    <n v="30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92023"/>
    <s v="PCI Deal Key 443678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300"/>
    <n v="48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4"/>
    <x v="3"/>
    <s v="PWR-PHYS"/>
    <d v="2014-08-01T00:00:00"/>
    <d v="2024-12-31T00:00:00"/>
    <d v="2014-09-16T00:00:00"/>
    <n v="0.60507686501694402"/>
    <s v="Custom"/>
    <n v="460.8"/>
    <n v="2243.56"/>
    <n v="151188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1969431"/>
    <s v=""/>
    <s v="Buy"/>
    <x v="0"/>
    <s v="PV Market"/>
    <s v=""/>
    <s v="PV"/>
    <n v="201912"/>
    <x v="3"/>
    <s v="PWR-PHYS"/>
    <d v="2019-01-01T00:00:00"/>
    <d v="2019-12-31T00:00:00"/>
    <d v="2018-02-05T00:00:00"/>
    <n v="25"/>
    <s v="6 x 16 / 7 to 22 West"/>
    <n v="0"/>
    <n v="135652.98000000001"/>
    <n v="151129"/>
    <s v="Internal"/>
    <s v="Short-Term Firm Wholesale Purcha"/>
    <s v="11_PWR_Actuals_Event"/>
    <s v="NSS-TRANS_TERM"/>
    <s v="NSS_TRANSACTIONS"/>
    <s v="PSCO - BU"/>
    <s v="Derivative"/>
    <s v="7054"/>
    <s v="Yes"/>
    <s v="Non-Trading"/>
    <s v="Rounding"/>
    <s v="PV"/>
    <s v="East"/>
    <s v="AZ"/>
    <s v="Public Service Company of Colorado"/>
    <s v="PSCO EEI"/>
    <s v="EEI"/>
    <s v="F"/>
    <s v="Volume 12"/>
    <s v="Rounding"/>
    <s v="Meritt-Johnson"/>
    <s v="PALO VERDE"/>
    <s v="ICE"/>
  </r>
  <r>
    <n v="3109"/>
    <x v="1"/>
    <x v="9"/>
    <s v="PSCO - LE"/>
    <n v="1979948"/>
    <s v=""/>
    <s v="Buy"/>
    <x v="0"/>
    <s v="MIDC Market"/>
    <s v=""/>
    <s v="MIDC"/>
    <n v="201901"/>
    <x v="3"/>
    <s v="PWR-PHYS"/>
    <d v="2019-01-01T00:00:00"/>
    <d v="2019-03-31T00:00:00"/>
    <d v="2018-03-08T00:00:00"/>
    <n v="25"/>
    <s v="6 x 8 / 1 x 24 West"/>
    <n v="0"/>
    <n v="18617"/>
    <n v="151101"/>
    <s v="Internal"/>
    <s v="Short-Term Firm Wholesale Purcha"/>
    <s v="11_PWR_Actuals_Event"/>
    <s v="NSS-TRANS_TERM"/>
    <s v="NSS_TRANSACTIONS"/>
    <s v="PSCO - BU"/>
    <s v="Derivative"/>
    <s v="7054"/>
    <s v="Yes"/>
    <s v="Non-Trading"/>
    <s v="Rounding"/>
    <s v="MIDC"/>
    <s v="West"/>
    <s v="WA"/>
    <s v="Public Service Company of Colorado"/>
    <s v="PSCO EEI"/>
    <s v="EEI"/>
    <s v="F"/>
    <s v="Volume 12"/>
    <s v="Rounding"/>
    <s v="Meritt-Johnson"/>
    <s v=""/>
    <s v=""/>
  </r>
  <r>
    <n v="576"/>
    <x v="1"/>
    <x v="9"/>
    <s v="PSCO - LE"/>
    <n v="2093107"/>
    <s v="NWPP Reserve Share"/>
    <s v="Buy"/>
    <x v="0"/>
    <s v="NUT (PPW) POR/POD"/>
    <s v=""/>
    <s v="NUT"/>
    <n v="202304"/>
    <x v="3"/>
    <s v="PWR-PHYS-RSE"/>
    <d v="2019-05-01T00:00:00"/>
    <d v="2025-12-31T00:00:00"/>
    <d v="2019-09-19T00:00:00"/>
    <n v="0"/>
    <s v="ATC West"/>
    <n v="16"/>
    <n v="1253.06"/>
    <n v="151014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132737"/>
    <s v="IAM 26484978"/>
    <s v="Buy"/>
    <x v="0"/>
    <s v="PALOVERDE500 (AZPS) POR/POD"/>
    <s v=""/>
    <s v="AZPS"/>
    <n v="201902"/>
    <x v="3"/>
    <s v="PWR-PHYS"/>
    <d v="2019-02-11T00:00:00"/>
    <d v="2019-02-11T00:00:00"/>
    <d v="2020-05-27T00:00:00"/>
    <n v="0"/>
    <s v="Realtime PPT"/>
    <n v="17"/>
    <n v="765"/>
    <n v="1507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132740"/>
    <s v="IAM 26485200"/>
    <s v="Buy"/>
    <x v="0"/>
    <s v="PALOVERDE500 (AZPS) POR/POD"/>
    <s v=""/>
    <s v="AZPS"/>
    <n v="201902"/>
    <x v="3"/>
    <s v="PWR-PHYS"/>
    <d v="2019-02-12T00:00:00"/>
    <d v="2019-02-12T00:00:00"/>
    <d v="2020-05-27T00:00:00"/>
    <n v="0"/>
    <s v="Realtime PPT"/>
    <n v="5"/>
    <n v="254.77"/>
    <n v="1507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9221"/>
    <s v="99213601.06283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9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9222"/>
    <s v="99213903.063052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90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0044"/>
    <s v=""/>
    <s v="Buy"/>
    <x v="0"/>
    <s v="PV Market"/>
    <s v=""/>
    <s v="PV"/>
    <n v="202304"/>
    <x v="3"/>
    <s v="PWR-PHYS"/>
    <d v="2023-04-12T00:00:00"/>
    <d v="2023-04-12T00:00:00"/>
    <d v="2023-04-11T00:00:00"/>
    <n v="50"/>
    <s v="6 x 8 / 1 x 24 West"/>
    <n v="400"/>
    <n v="32680"/>
    <n v="150967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3112"/>
    <x v="1"/>
    <x v="9"/>
    <s v="PSCO - LE"/>
    <n v="2290313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400"/>
    <n v="26500"/>
    <n v="150967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3112"/>
    <x v="1"/>
    <x v="9"/>
    <s v="PSCO - LE"/>
    <n v="2291080"/>
    <s v="99223768.081841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0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233"/>
    <s v="99216154.064013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84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754"/>
    <s v="99214256.06212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3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948"/>
    <s v="99212650.061053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9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4"/>
    <x v="3"/>
    <s v="PWR-PHYS"/>
    <d v="2022-08-01T00:00:00"/>
    <d v="2027-12-31T00:00:00"/>
    <d v="2022-12-21T00:00:00"/>
    <n v="8.5710690464660899E-2"/>
    <s v="Custom"/>
    <n v="535.99968000000001"/>
    <n v="15679.79"/>
    <n v="15117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4"/>
    <x v="3"/>
    <s v="PWR-PHYS"/>
    <d v="2022-08-01T00:00:00"/>
    <d v="2027-12-31T00:00:00"/>
    <d v="2022-12-21T00:00:00"/>
    <n v="8.5710690464660899E-2"/>
    <s v="Custom"/>
    <n v="0"/>
    <n v="0.01"/>
    <n v="15117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291094"/>
    <s v="PCI Deal Key 439257"/>
    <s v="Buy"/>
    <x v="0"/>
    <s v="BPAT.PACW (BPAT) POR/POD"/>
    <s v=""/>
    <s v="BPAT"/>
    <n v="202304"/>
    <x v="3"/>
    <s v="PWR-PHYS"/>
    <d v="2023-04-19T00:00:00"/>
    <d v="2023-04-19T00:00:00"/>
    <d v="2023-04-19T00:00:00"/>
    <n v="4"/>
    <s v="Custom"/>
    <n v="100"/>
    <n v="12000"/>
    <n v="1508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1520"/>
    <s v=""/>
    <s v="Buy"/>
    <x v="0"/>
    <s v="MIDC Market"/>
    <s v=""/>
    <s v="MIDC"/>
    <n v="202304"/>
    <x v="3"/>
    <s v="PWR-PHYS"/>
    <d v="2023-04-24T00:00:00"/>
    <d v="2023-04-24T00:00:00"/>
    <d v="2023-04-21T00:00:00"/>
    <n v="75"/>
    <s v="6 x 8 / 1 x 24 West"/>
    <n v="600"/>
    <n v="37800"/>
    <n v="1508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1959"/>
    <s v=""/>
    <s v="Buy"/>
    <x v="0"/>
    <s v="MIDC Market"/>
    <s v=""/>
    <s v="MIDC"/>
    <n v="202304"/>
    <x v="3"/>
    <s v="PWR-PHYS"/>
    <d v="2023-04-26T00:00:00"/>
    <d v="2023-04-26T00:00:00"/>
    <d v="2023-04-25T00:00:00"/>
    <n v="25"/>
    <s v="Custom"/>
    <n v="600"/>
    <n v="60000"/>
    <n v="1508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2073"/>
    <s v="PCI Deal Key 444523"/>
    <s v="Buy"/>
    <x v="0"/>
    <s v="BPAT.PSEI (BPAT) POR/POD"/>
    <s v=""/>
    <s v="BPAT"/>
    <n v="202304"/>
    <x v="3"/>
    <s v="PWR-PHYS"/>
    <d v="2023-04-26T00:00:00"/>
    <d v="2023-04-26T00:00:00"/>
    <d v="2023-04-26T00:00:00"/>
    <n v="0"/>
    <s v="Custom"/>
    <n v="200"/>
    <n v="15000"/>
    <n v="1508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289500"/>
    <s v=""/>
    <s v="Buy"/>
    <x v="0"/>
    <s v="GLENCANYON2 (PPW) POR/POD"/>
    <s v=""/>
    <s v="Gcanyon"/>
    <n v="202304"/>
    <x v="3"/>
    <s v="PWR-PHYS"/>
    <d v="2023-04-09T00:00:00"/>
    <d v="2023-04-10T00:00:00"/>
    <d v="2023-04-06T00:00:00"/>
    <n v="25"/>
    <s v="6 x 8 / 1 x 24 West"/>
    <n v="800"/>
    <n v="576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501"/>
    <s v=""/>
    <s v="Buy"/>
    <x v="0"/>
    <s v="4C Market"/>
    <s v=""/>
    <s v="4C"/>
    <n v="202304"/>
    <x v="3"/>
    <s v="PWR-PHYS"/>
    <d v="2023-04-09T00:00:00"/>
    <d v="2023-04-10T00:00:00"/>
    <d v="2023-04-06T00:00:00"/>
    <n v="7.8125"/>
    <s v="Custom"/>
    <n v="375"/>
    <n v="2625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920"/>
    <s v=""/>
    <s v="Buy"/>
    <x v="0"/>
    <s v="4C Market"/>
    <s v=""/>
    <s v="4C"/>
    <n v="202304"/>
    <x v="3"/>
    <s v="PWR-PHYS"/>
    <d v="2023-04-11T00:00:00"/>
    <d v="2023-04-11T00:00:00"/>
    <d v="2023-04-10T00:00:00"/>
    <n v="27.0833333333333"/>
    <s v="Custom"/>
    <n v="650"/>
    <n v="5525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921"/>
    <s v=""/>
    <s v="Buy"/>
    <x v="0"/>
    <s v="4C Market"/>
    <s v=""/>
    <s v="4C"/>
    <n v="202304"/>
    <x v="3"/>
    <s v="PWR-PHYS"/>
    <d v="2023-04-11T00:00:00"/>
    <d v="2023-04-11T00:00:00"/>
    <d v="2023-04-10T00:00:00"/>
    <n v="10"/>
    <s v="6 x 16 / 7 to 22 West"/>
    <n v="160"/>
    <n v="1312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0081"/>
    <s v="99221653.080019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5800"/>
    <n v="150856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072"/>
    <s v=""/>
    <s v="Buy"/>
    <x v="0"/>
    <s v="GLENCANYON2 (PPW) POR/POD"/>
    <s v=""/>
    <s v="Gcanyon"/>
    <n v="202304"/>
    <x v="3"/>
    <s v="PWR-PHYS"/>
    <d v="2023-04-20T00:00:00"/>
    <d v="2023-04-20T00:00:00"/>
    <d v="2023-04-19T00:00:00"/>
    <n v="15"/>
    <s v="6 x 16 / 7 to 22 West"/>
    <n v="240"/>
    <n v="132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073"/>
    <s v=""/>
    <s v="Buy"/>
    <x v="0"/>
    <s v="GLENCANYON2 (PPW) POR/POD"/>
    <s v=""/>
    <s v="Gcanyon"/>
    <n v="202304"/>
    <x v="3"/>
    <s v="PWR-PHYS"/>
    <d v="2023-04-20T00:00:00"/>
    <d v="2023-04-20T00:00:00"/>
    <d v="2023-04-19T00:00:00"/>
    <n v="30"/>
    <s v="6 x 8 / 1 x 24 West"/>
    <n v="240"/>
    <n v="156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516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16 / 7 to 22 West"/>
    <n v="800"/>
    <n v="480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517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8 / 1 x 24 West"/>
    <n v="400"/>
    <n v="240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1523"/>
    <s v=""/>
    <s v="Buy"/>
    <x v="0"/>
    <s v="MONA Market"/>
    <s v=""/>
    <s v="MONA"/>
    <n v="202304"/>
    <x v="3"/>
    <s v="PWR-PHYS-ICE"/>
    <d v="2023-04-24T00:00:00"/>
    <d v="2023-04-24T00:00:00"/>
    <d v="2023-04-21T00:00:00"/>
    <n v="25"/>
    <s v="6 x 16 / 7 to 22 West"/>
    <n v="400"/>
    <n v="26000"/>
    <n v="150856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48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10"/>
    <s v="6 x 16 / 7 to 22 West"/>
    <n v="160"/>
    <n v="944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4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10"/>
    <s v="6 x 8 / 1 x 24 West"/>
    <n v="80"/>
    <n v="472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6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16 / 7 to 22 West"/>
    <n v="800"/>
    <n v="472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73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25"/>
    <s v="6 x 8 / 1 x 24 West"/>
    <n v="200"/>
    <n v="118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89798"/>
    <s v="PCI Deal Key 430226"/>
    <s v="Buy"/>
    <x v="0"/>
    <s v="Boundary (BPAT) POR/POD"/>
    <s v=""/>
    <s v="BPAT"/>
    <n v="202304"/>
    <x v="3"/>
    <s v="PWR-PHYS"/>
    <d v="2023-04-08T00:00:00"/>
    <d v="2023-04-08T00:00:00"/>
    <d v="2023-04-08T00:00:00"/>
    <n v="159"/>
    <s v="Custom"/>
    <n v="318"/>
    <n v="159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0572"/>
    <s v="PCI Deal Key 436184"/>
    <s v="Buy"/>
    <x v="0"/>
    <s v="BPAT.PACW (BPAT) POR/POD"/>
    <s v=""/>
    <s v="BPAT"/>
    <n v="202304"/>
    <x v="3"/>
    <s v="PWR-PHYS"/>
    <d v="2023-04-14T00:00:00"/>
    <d v="2023-04-14T00:00:00"/>
    <d v="2023-04-14T00:00:00"/>
    <n v="0"/>
    <s v="Custom"/>
    <n v="50"/>
    <n v="40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2261"/>
    <s v="PCI Deal Key 445785"/>
    <s v="Buy"/>
    <x v="0"/>
    <s v="Boundary (BPAT) POR/POD"/>
    <s v=""/>
    <s v="BPAT"/>
    <n v="202304"/>
    <x v="3"/>
    <s v="PWR-PHYS"/>
    <d v="2023-04-27T00:00:00"/>
    <d v="2023-04-27T00:00:00"/>
    <d v="2023-04-28T00:00:00"/>
    <n v="0"/>
    <s v="Custom"/>
    <n v="190"/>
    <n v="171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197998"/>
    <s v="90650091.071345:063021.B"/>
    <s v="Buy"/>
    <x v="0"/>
    <s v="MIDC Market"/>
    <s v=""/>
    <s v="MIDC"/>
    <n v="202107"/>
    <x v="3"/>
    <s v="PWR-PHYS-ICE"/>
    <d v="2021-07-01T00:00:00"/>
    <d v="2021-07-02T00:00:00"/>
    <d v="2021-06-30T00:00:00"/>
    <n v="25"/>
    <s v="6 x 8 / 1 x 24 West"/>
    <n v="0"/>
    <n v="6854.65"/>
    <n v="150944"/>
    <s v="Internal"/>
    <s v="Short-Term Firm Wholesale Purcha"/>
    <s v="11_PWR_Actuals_Event"/>
    <s v="NSS-TRANS-DA"/>
    <s v="NSS_TRANSACTIONS"/>
    <s v="SHELL - BU"/>
    <s v="Accrual"/>
    <s v="7295"/>
    <s v="No"/>
    <s v="Non-Trading"/>
    <s v="Invoice Adjustment"/>
    <s v="MIDC"/>
    <s v="West"/>
    <s v="WA"/>
    <s v="Shell Energy North America (US), L.P."/>
    <s v="SHELL EEI"/>
    <s v="EEI"/>
    <s v="F"/>
    <s v="Volume 12"/>
    <s v="Invoice Rounding Adjustment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4"/>
    <x v="3"/>
    <s v="PWR-PHYS"/>
    <d v="2023-04-01T00:00:00"/>
    <d v="2023-06-30T00:00:00"/>
    <d v="2022-10-24T00:00:00"/>
    <n v="25"/>
    <s v="6 x 16 / 7 to 22 West"/>
    <n v="10000"/>
    <n v="590000"/>
    <n v="15105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2"/>
    <x v="3"/>
    <s v="PWR-PHYS"/>
    <d v="2023-01-01T00:00:00"/>
    <d v="2023-03-31T00:00:00"/>
    <d v="2022-11-18T00:00:00"/>
    <n v="25"/>
    <s v="6 x 8 / 1 x 24 West"/>
    <n v="66"/>
    <n v="2793.12"/>
    <n v="1507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2"/>
    <x v="3"/>
    <s v="PWR-PHYS"/>
    <d v="2023-01-01T00:00:00"/>
    <d v="2023-03-31T00:00:00"/>
    <d v="2022-11-29T00:00:00"/>
    <n v="25"/>
    <s v="6 x 8 / 1 x 24 West"/>
    <n v="67"/>
    <n v="2852.19"/>
    <n v="1507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73275"/>
    <s v=""/>
    <s v="Buy"/>
    <x v="0"/>
    <s v="MONA Market"/>
    <s v=""/>
    <s v="MONA"/>
    <n v="202212"/>
    <x v="3"/>
    <s v="PWR-PHYS"/>
    <d v="2022-12-01T00:00:00"/>
    <d v="2022-12-01T00:00:00"/>
    <d v="2022-11-30T00:00:00"/>
    <n v="25"/>
    <s v="6 x 16 / 7 to 22 West"/>
    <n v="15"/>
    <n v="2700"/>
    <n v="15112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6019"/>
    <s v=""/>
    <s v="Buy"/>
    <x v="0"/>
    <s v="4C Market"/>
    <s v=""/>
    <s v="4C"/>
    <n v="202212"/>
    <x v="3"/>
    <s v="PWR-PHYS"/>
    <d v="2022-12-18T00:00:00"/>
    <d v="2022-12-19T00:00:00"/>
    <d v="2022-12-16T00:00:00"/>
    <n v="7.2916666666666696"/>
    <s v="Custom"/>
    <n v="-175"/>
    <n v="-74375"/>
    <n v="15112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6461"/>
    <s v=""/>
    <s v="Buy"/>
    <x v="0"/>
    <s v="4C Market"/>
    <s v=""/>
    <s v="4C"/>
    <n v="202212"/>
    <x v="3"/>
    <s v="PWR-PHYS-ICE"/>
    <d v="2022-12-21T00:00:00"/>
    <d v="2022-12-22T00:00:00"/>
    <d v="2022-12-20T00:00:00"/>
    <n v="25"/>
    <s v="6 x 16 / 7 to 22 West"/>
    <n v="4"/>
    <n v="1200"/>
    <n v="15112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731"/>
    <s v=""/>
    <s v="Buy"/>
    <x v="0"/>
    <s v="PV Market"/>
    <s v=""/>
    <s v="PV"/>
    <n v="202304"/>
    <x v="3"/>
    <s v="PWR-PHYS"/>
    <d v="2023-04-01T00:00:00"/>
    <d v="2023-04-30T00:00:00"/>
    <d v="2023-02-16T00:00:00"/>
    <n v="50"/>
    <s v="6 x 8 / 1 x 24 West"/>
    <n v="15862"/>
    <n v="1079522.69"/>
    <n v="15105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8741"/>
    <s v="99214637.063839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8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3"/>
    <s v=""/>
    <s v="Buy"/>
    <x v="0"/>
    <s v="MONA Market"/>
    <s v=""/>
    <s v="MONA"/>
    <n v="202304"/>
    <x v="3"/>
    <s v="PWR-PHYS"/>
    <d v="2023-04-04T00:00:00"/>
    <d v="2023-04-04T00:00:00"/>
    <d v="2023-04-03T00:00:00"/>
    <n v="61"/>
    <s v="6 x 16 / 7 to 22 West"/>
    <n v="976"/>
    <n v="6832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6"/>
    <s v=""/>
    <s v="Buy"/>
    <x v="0"/>
    <s v="MONA Market"/>
    <s v=""/>
    <s v="MONA"/>
    <n v="202304"/>
    <x v="3"/>
    <s v="PWR-PHYS-ICE"/>
    <d v="2023-04-04T00:00:00"/>
    <d v="2023-04-04T00:00:00"/>
    <d v="2023-04-03T00:00:00"/>
    <n v="25"/>
    <s v="6 x 8 / 1 x 24 West"/>
    <n v="200"/>
    <n v="13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7"/>
    <s v=""/>
    <s v="Buy"/>
    <x v="0"/>
    <s v="MONA Market"/>
    <s v=""/>
    <s v="MONA"/>
    <n v="202304"/>
    <x v="3"/>
    <s v="PWR-PHYS"/>
    <d v="2023-04-04T00:00:00"/>
    <d v="2023-04-04T00:00:00"/>
    <d v="2023-04-03T00:00:00"/>
    <n v="17"/>
    <s v="6 x 8 / 1 x 24 West"/>
    <n v="136"/>
    <n v="8908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049"/>
    <s v="99216446.06571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200"/>
    <n v="11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210"/>
    <s v=""/>
    <s v="Buy"/>
    <x v="0"/>
    <s v="MONA Market"/>
    <s v=""/>
    <s v="MONA"/>
    <n v="202304"/>
    <x v="3"/>
    <s v="PWR-PHYS"/>
    <d v="2023-04-05T00:00:00"/>
    <d v="2023-04-06T00:00:00"/>
    <d v="2023-04-04T00:00:00"/>
    <n v="86"/>
    <s v="6 x 16 / 7 to 22 West"/>
    <n v="2752"/>
    <n v="236672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346"/>
    <s v="99212124.06134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400"/>
    <n v="27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915"/>
    <s v="99210310.060536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352"/>
    <n v="27632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916"/>
    <s v="99210319.060540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350"/>
    <n v="27475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4"/>
    <s v="99208509.05560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5"/>
    <s v="99208552.055617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6"/>
    <s v="99208593.055630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60"/>
    <s v="99208869.055810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0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63"/>
    <s v="99212991.06224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5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074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8 / 1 x 24 West"/>
    <n v="200"/>
    <n v="15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196"/>
    <s v="99211584.061055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213"/>
    <s v=""/>
    <s v="Buy"/>
    <x v="0"/>
    <s v="4C Market"/>
    <s v=""/>
    <s v="4C"/>
    <n v="202304"/>
    <x v="3"/>
    <s v="PWR-PHYS"/>
    <d v="2023-04-13T00:00:00"/>
    <d v="2023-04-13T00:00:00"/>
    <d v="2023-04-12T00:00:00"/>
    <n v="4.125"/>
    <s v="Custom"/>
    <n v="99"/>
    <n v="594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344"/>
    <s v=""/>
    <s v="Buy"/>
    <x v="0"/>
    <s v="4C Market"/>
    <s v=""/>
    <s v="4C"/>
    <n v="202304"/>
    <x v="3"/>
    <s v="PWR-PHYS"/>
    <d v="2023-04-14T00:00:00"/>
    <d v="2023-04-15T00:00:00"/>
    <d v="2023-04-13T00:00:00"/>
    <n v="11.7916666666667"/>
    <s v="Custom"/>
    <n v="566"/>
    <n v="3679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508"/>
    <s v="99210697.06013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510"/>
    <s v="99211174.060338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684"/>
    <s v=""/>
    <s v="Buy"/>
    <x v="0"/>
    <s v="PV Market"/>
    <s v=""/>
    <s v="PV"/>
    <n v="202304"/>
    <x v="3"/>
    <s v="PWR-PHYS"/>
    <d v="2023-04-18T00:00:00"/>
    <d v="2023-04-18T00:00:00"/>
    <d v="2023-04-17T00:00:00"/>
    <n v="1.9583333333333299"/>
    <s v="Custom"/>
    <n v="47"/>
    <n v="3055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825"/>
    <s v="99211547.061234:041823.B"/>
    <s v="Buy"/>
    <x v="0"/>
    <s v="PV Market"/>
    <s v=""/>
    <s v="PV"/>
    <n v="202304"/>
    <x v="3"/>
    <s v="PWR-PHYS-ICE"/>
    <d v="2023-04-19T00:00:00"/>
    <d v="2023-04-19T00:00:00"/>
    <d v="2023-04-18T00:00:00"/>
    <n v="25"/>
    <s v="6 x 16 / 7 to 22 West"/>
    <n v="400"/>
    <n v="2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052"/>
    <s v=""/>
    <s v="Buy"/>
    <x v="0"/>
    <s v="PV Market"/>
    <s v=""/>
    <s v="PV"/>
    <n v="202304"/>
    <x v="3"/>
    <s v="PWR-PHYS"/>
    <d v="2023-04-20T00:00:00"/>
    <d v="2023-04-20T00:00:00"/>
    <d v="2023-04-19T00:00:00"/>
    <n v="65"/>
    <s v="6 x 8 / 1 x 24 West"/>
    <n v="520"/>
    <n v="34658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91504"/>
    <s v=""/>
    <s v="Buy"/>
    <x v="0"/>
    <s v="PV Market"/>
    <s v=""/>
    <s v="PV"/>
    <n v="202304"/>
    <x v="3"/>
    <s v="PWR-PHYS"/>
    <d v="2023-04-23T00:00:00"/>
    <d v="2023-04-24T00:00:00"/>
    <d v="2023-04-21T00:00:00"/>
    <n v="35"/>
    <s v="6 x 8 / 1 x 24 West"/>
    <n v="1120"/>
    <n v="7168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522"/>
    <s v=""/>
    <s v="Buy"/>
    <x v="0"/>
    <s v="MONA Market"/>
    <s v=""/>
    <s v="MONA"/>
    <n v="202304"/>
    <x v="3"/>
    <s v="PWR-PHYS-ICE"/>
    <d v="2023-04-23T00:00:00"/>
    <d v="2023-04-24T00:00:00"/>
    <d v="2023-04-21T00:00:00"/>
    <n v="25"/>
    <s v="6 x 8 / 1 x 24 West"/>
    <n v="764"/>
    <n v="4966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525"/>
    <s v=""/>
    <s v="Buy"/>
    <x v="0"/>
    <s v="MONA Market"/>
    <s v=""/>
    <s v="MONA"/>
    <n v="202304"/>
    <x v="3"/>
    <s v="PWR-PHYS-ICE"/>
    <d v="2023-04-23T00:00:00"/>
    <d v="2023-04-24T00:00:00"/>
    <d v="2023-04-21T00:00:00"/>
    <n v="25"/>
    <s v="6 x 8 / 1 x 24 West"/>
    <n v="763"/>
    <n v="49595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760"/>
    <s v=""/>
    <s v="Buy"/>
    <x v="0"/>
    <s v="MEAD Market"/>
    <s v=""/>
    <s v="MEAD"/>
    <n v="202304"/>
    <x v="3"/>
    <s v="PWR-PHYS"/>
    <d v="2023-04-25T00:00:00"/>
    <d v="2023-04-25T00:00:00"/>
    <d v="2023-04-24T00:00:00"/>
    <n v="15.7916666666667"/>
    <s v="Custom"/>
    <n v="379"/>
    <n v="25014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38"/>
    <s v="99211544.06040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52"/>
    <s v="99212969.061246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53"/>
    <s v="99212970.061246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958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960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200"/>
    <n v="148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2206"/>
    <s v=""/>
    <s v="Buy"/>
    <x v="0"/>
    <s v="MONA Market"/>
    <s v=""/>
    <s v="MONA"/>
    <n v="202304"/>
    <x v="3"/>
    <s v="PWR-PHYS"/>
    <d v="2023-04-30T00:00:00"/>
    <d v="2023-04-30T00:00:00"/>
    <d v="2023-04-27T00:00:00"/>
    <n v="25"/>
    <s v="Custom"/>
    <n v="600"/>
    <n v="420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288742"/>
    <s v="99214724.063858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32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46"/>
    <s v="99215762.06461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51"/>
    <s v="99215978.06470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54"/>
    <s v="99216094.06474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039"/>
    <s v="99212306.062226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18"/>
    <s v="99212701.06224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19"/>
    <s v="99212828.062321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20"/>
    <s v="99212841.06232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24"/>
    <s v="99214493.063537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96"/>
    <s v="PCI Deal Key 427320"/>
    <s v="Buy"/>
    <x v="0"/>
    <s v="PNPKWALC230 (CRCM) POR/POD"/>
    <s v=""/>
    <s v="CRCM"/>
    <n v="202304"/>
    <x v="3"/>
    <s v="PWR-PHYS"/>
    <d v="2023-04-04T00:00:00"/>
    <d v="2023-04-04T00:00:00"/>
    <d v="2023-04-04T00:00:00"/>
    <n v="0"/>
    <s v="Custom"/>
    <n v="100"/>
    <n v="13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00"/>
    <s v="PCI Deal Key 427340"/>
    <s v="Buy"/>
    <x v="0"/>
    <s v="PNPKWALC230 (CRCM) POR/POD"/>
    <s v=""/>
    <s v="CRCM"/>
    <n v="202304"/>
    <x v="3"/>
    <s v="PWR-PHYS"/>
    <d v="2023-04-04T00:00:00"/>
    <d v="2023-04-04T00:00:00"/>
    <d v="2023-04-04T00:00:00"/>
    <n v="0"/>
    <s v="Custom"/>
    <n v="125"/>
    <n v="11875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31"/>
    <s v="PCI Deal Key 427360"/>
    <s v="Buy"/>
    <x v="0"/>
    <s v="PNPKWALC230 (CRCM) POR/POD"/>
    <s v=""/>
    <s v="CRCM"/>
    <n v="202304"/>
    <x v="3"/>
    <s v="PWR-PHYS"/>
    <d v="2023-04-05T00:00:00"/>
    <d v="2023-04-05T00:00:00"/>
    <d v="2023-04-05T00:00:00"/>
    <n v="0"/>
    <s v="Custom"/>
    <n v="300"/>
    <n v="43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47"/>
    <s v="99212245.06142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400"/>
    <n v="2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496"/>
    <s v="99215428.064901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800"/>
    <n v="56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19"/>
    <s v="PCI Deal Key 430108"/>
    <s v="Buy"/>
    <x v="0"/>
    <s v="PNPKWALC230 (CRCM) POR/POD"/>
    <s v=""/>
    <s v="CRCM"/>
    <n v="202304"/>
    <x v="3"/>
    <s v="PWR-PHYS"/>
    <d v="2023-04-07T00:00:00"/>
    <d v="2023-04-07T00:00:00"/>
    <d v="2023-04-07T00:00:00"/>
    <n v="0"/>
    <s v="Custom"/>
    <n v="200"/>
    <n v="17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23"/>
    <s v="PCI Deal Key 430131"/>
    <s v="Buy"/>
    <x v="0"/>
    <s v="PNPKWALC230 (CRCM) POR/POD"/>
    <s v=""/>
    <s v="CRCM"/>
    <n v="202304"/>
    <x v="3"/>
    <s v="PWR-PHYS"/>
    <d v="2023-04-07T00:00:00"/>
    <d v="2023-04-07T00:00:00"/>
    <d v="2023-04-07T00:00:00"/>
    <n v="0"/>
    <s v="Custom"/>
    <n v="150"/>
    <n v="1275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99"/>
    <s v="PCI Deal Key 430230"/>
    <s v="Buy"/>
    <x v="0"/>
    <s v="PNPKWALC230 (CRCM) POR/POD"/>
    <s v=""/>
    <s v="CRCM"/>
    <n v="202304"/>
    <x v="3"/>
    <s v="PWR-PHYS"/>
    <d v="2023-04-08T00:00:00"/>
    <d v="2023-04-08T00:00:00"/>
    <d v="2023-04-08T00:00:00"/>
    <n v="0"/>
    <s v="Custom"/>
    <n v="300"/>
    <n v="21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072"/>
    <s v="99218186.07080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073"/>
    <s v="99218290.070856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202"/>
    <s v="99215523.064057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328"/>
    <s v="99216844.065508:041323.B"/>
    <s v="Buy"/>
    <x v="0"/>
    <s v="PV Market"/>
    <s v=""/>
    <s v="PV"/>
    <n v="202304"/>
    <x v="3"/>
    <s v="PWR-PHYS-ICE"/>
    <d v="2023-04-14T00:00:00"/>
    <d v="2023-04-15T00:00:00"/>
    <d v="2023-04-13T00:00:00"/>
    <n v="25"/>
    <s v="6 x 16 / 7 to 22 West"/>
    <n v="800"/>
    <n v="42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680"/>
    <s v="99218337.07142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200"/>
    <n v="141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683"/>
    <s v="99219711.072822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200"/>
    <n v="136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788"/>
    <s v="PCI Deal Key 437372"/>
    <s v="Buy"/>
    <x v="0"/>
    <s v="PNPKWALC230 (CRCM) POR/POD"/>
    <s v=""/>
    <s v="CRCM"/>
    <n v="202304"/>
    <x v="3"/>
    <s v="PWR-PHYS"/>
    <d v="2023-04-17T00:00:00"/>
    <d v="2023-04-17T00:00:00"/>
    <d v="2023-04-17T00:00:00"/>
    <n v="0"/>
    <s v="Custom"/>
    <n v="150"/>
    <n v="132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789"/>
    <s v="PCI Deal Key 437376"/>
    <s v="Buy"/>
    <x v="0"/>
    <s v="PNPKWALC230 (CRCM) POR/POD"/>
    <s v=""/>
    <s v="CRCM"/>
    <n v="202304"/>
    <x v="3"/>
    <s v="PWR-PHYS"/>
    <d v="2023-04-17T00:00:00"/>
    <d v="2023-04-17T00:00:00"/>
    <d v="2023-04-17T00:00:00"/>
    <n v="0"/>
    <s v="Custom"/>
    <n v="150"/>
    <n v="1425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063"/>
    <s v="99211681.060720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221"/>
    <s v="99211461.0606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223"/>
    <s v="99211673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671"/>
    <s v="PCI Deal Key 441595"/>
    <s v="Buy"/>
    <x v="0"/>
    <s v="PNPKWALC230 (CRCM) POR/POD"/>
    <s v=""/>
    <s v="CRCM"/>
    <n v="202304"/>
    <x v="3"/>
    <s v="PWR-PHYS"/>
    <d v="2023-04-22T00:00:00"/>
    <d v="2023-04-22T00:00:00"/>
    <d v="2023-04-22T00:00:00"/>
    <n v="0"/>
    <s v="Custom"/>
    <n v="300"/>
    <n v="39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746"/>
    <s v="99212427.060642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39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759"/>
    <s v="99214391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47"/>
    <s v="99212608.06104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49"/>
    <s v="99212715.061107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50"/>
    <s v="99212781.061122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51"/>
    <s v="99212887.06120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2072"/>
    <s v="PCI Deal Key 444516"/>
    <s v="Buy"/>
    <x v="0"/>
    <s v="PNPKWALC230 (CRCM) POR/POD"/>
    <s v=""/>
    <s v="CRCM"/>
    <n v="202304"/>
    <x v="3"/>
    <s v="PWR-PHYS"/>
    <d v="2023-04-26T00:00:00"/>
    <d v="2023-04-26T00:00:00"/>
    <d v="2023-04-26T00:00:00"/>
    <n v="0"/>
    <s v="Custom"/>
    <n v="100"/>
    <n v="125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2251"/>
    <s v="PCI Deal Key 446593"/>
    <s v="Buy"/>
    <x v="0"/>
    <s v="PNPKWALC230 (CRCM) POR/POD"/>
    <s v=""/>
    <s v="CRCM"/>
    <n v="202304"/>
    <x v="3"/>
    <s v="PWR-PHYS"/>
    <d v="2023-04-28T00:00:00"/>
    <d v="2023-04-28T00:00:00"/>
    <d v="2023-04-28T00:00:00"/>
    <n v="0"/>
    <s v="Custom"/>
    <n v="300"/>
    <n v="246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292214"/>
    <s v="PCI Deal Key 445650"/>
    <s v="Buy"/>
    <x v="0"/>
    <s v="BPAT.PACW (BPAT) POR/POD"/>
    <s v=""/>
    <s v="BPAT"/>
    <n v="202304"/>
    <x v="3"/>
    <s v="PWR-PHYS"/>
    <d v="2023-04-25T00:00:00"/>
    <d v="2023-04-25T00:00:00"/>
    <d v="2023-04-27T00:00:00"/>
    <n v="0"/>
    <s v="Custom"/>
    <n v="220"/>
    <n v="27500"/>
    <n v="150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2554"/>
    <s v="PCI Deal Key 446864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70"/>
    <n v="3500"/>
    <n v="150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EA - LE"/>
    <n v="2289057"/>
    <s v="99223353.081726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200"/>
    <n v="167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0070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16 / 7 to 22 West"/>
    <n v="400"/>
    <n v="30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0071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16 / 7 to 22 West"/>
    <n v="400"/>
    <n v="30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290517"/>
    <s v="99215580.063955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2556"/>
    <s v="PCI Deal Key 446868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70"/>
    <n v="4550"/>
    <n v="151020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8727"/>
    <s v=""/>
    <s v="Buy"/>
    <x v="0"/>
    <s v="MIDC Market"/>
    <s v=""/>
    <s v="MIDC"/>
    <n v="202304"/>
    <x v="3"/>
    <s v="PWR-PHYS"/>
    <d v="2023-04-02T00:00:00"/>
    <d v="2023-04-03T00:00:00"/>
    <d v="2023-03-31T00:00:00"/>
    <n v="100"/>
    <s v="6 x 8 / 1 x 24 West"/>
    <n v="3200"/>
    <n v="220384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8764"/>
    <s v="99221975.075647:033123.B"/>
    <s v="Buy"/>
    <x v="0"/>
    <s v="MIDC Market"/>
    <s v=""/>
    <s v="MIDC"/>
    <n v="202304"/>
    <x v="3"/>
    <s v="PWR-PHYS-ICE"/>
    <d v="2023-04-03T00:00:00"/>
    <d v="2023-04-03T00:00:00"/>
    <d v="2023-03-31T00:00:00"/>
    <n v="25"/>
    <s v="6 x 16 / 7 to 22 West"/>
    <n v="400"/>
    <n v="3817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055"/>
    <s v=""/>
    <s v="Buy"/>
    <x v="0"/>
    <s v="MIDC Market"/>
    <s v=""/>
    <s v="MIDC"/>
    <n v="202304"/>
    <x v="3"/>
    <s v="PWR-PHYS"/>
    <d v="2023-04-04T00:00:00"/>
    <d v="2023-04-04T00:00:00"/>
    <d v="2023-04-03T00:00:00"/>
    <n v="100"/>
    <s v="6 x 8 / 1 x 24 West"/>
    <n v="800"/>
    <n v="68704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19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16 / 7 to 22 West"/>
    <n v="1600"/>
    <n v="214848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204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800"/>
    <n v="8163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20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800"/>
    <n v="8183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800"/>
    <s v="PCI Deal Key 430228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273"/>
    <n v="1365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9802"/>
    <s v="PCI Deal Key 430233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100"/>
    <n v="5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289804"/>
    <s v="PCI Deal Key 430238"/>
    <s v="Buy"/>
    <x v="0"/>
    <s v="REDB (NEVP) POR/POD"/>
    <s v=""/>
    <s v="NEVP"/>
    <n v="202304"/>
    <x v="3"/>
    <s v="PWR-PHYS"/>
    <d v="2023-04-08T00:00:00"/>
    <d v="2023-04-08T00:00:00"/>
    <d v="2023-04-08T00:00:00"/>
    <n v="0"/>
    <s v="Custom"/>
    <n v="100"/>
    <n v="5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NEVP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1050"/>
    <s v="PCI Deal Key 439153"/>
    <s v="Buy"/>
    <x v="0"/>
    <s v="BPAT.PACW (BPAT) POR/POD"/>
    <s v=""/>
    <s v="BPAT"/>
    <n v="202304"/>
    <x v="3"/>
    <s v="PWR-PHYS"/>
    <d v="2023-04-19T00:00:00"/>
    <d v="2023-04-19T00:00:00"/>
    <d v="2023-04-19T00:00:00"/>
    <n v="0"/>
    <s v="Custom"/>
    <n v="200"/>
    <n v="30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8744"/>
    <s v="99214995.06405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748"/>
    <s v="99215883.064638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8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752"/>
    <s v="99216076.06473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0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9194"/>
    <s v=""/>
    <s v="Buy"/>
    <x v="0"/>
    <s v="PV Market"/>
    <s v=""/>
    <s v="PV"/>
    <n v="202304"/>
    <x v="3"/>
    <s v="PWR-PHYS"/>
    <d v="2023-04-05T00:00:00"/>
    <d v="2023-04-06T00:00:00"/>
    <d v="2023-04-04T00:00:00"/>
    <n v="25"/>
    <s v="6 x 8 / 1 x 24 West"/>
    <n v="400"/>
    <n v="28808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0662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200"/>
    <n v="14208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0814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200"/>
    <n v="12096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1062"/>
    <s v="99210792.060222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000"/>
    <n v="15084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1219"/>
    <s v=""/>
    <s v="Buy"/>
    <x v="0"/>
    <s v="PV Market"/>
    <s v=""/>
    <s v="PV"/>
    <n v="202304"/>
    <x v="3"/>
    <s v="PWR-PHYS"/>
    <d v="2023-04-22T00:00:00"/>
    <d v="2023-04-22T00:00:00"/>
    <d v="2023-04-20T00:00:00"/>
    <n v="50"/>
    <s v="6 x 16 / 7 to 22 West"/>
    <n v="800"/>
    <n v="520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92260"/>
    <s v="PCI Deal Key 445776"/>
    <s v="Buy"/>
    <x v="0"/>
    <s v="MDWP (PPW) POR/POD"/>
    <s v=""/>
    <s v="MONA"/>
    <n v="202304"/>
    <x v="3"/>
    <s v="PWR-PHYS"/>
    <d v="2023-04-27T00:00:00"/>
    <d v="2023-04-27T00:00:00"/>
    <d v="2023-04-28T00:00:00"/>
    <n v="0"/>
    <s v="Custom"/>
    <n v="200"/>
    <n v="20000"/>
    <n v="15084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9193"/>
    <s v=""/>
    <s v="Buy"/>
    <x v="0"/>
    <s v="PV Market"/>
    <s v=""/>
    <s v="PV"/>
    <n v="202304"/>
    <x v="3"/>
    <s v="PWR-PHYS"/>
    <d v="2023-04-05T00:00:00"/>
    <d v="2023-04-06T00:00:00"/>
    <d v="2023-04-04T00:00:00"/>
    <n v="25"/>
    <s v="6 x 8 / 1 x 24 West"/>
    <n v="400"/>
    <n v="2880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9722"/>
    <s v="PCI Deal Key 430132"/>
    <s v="Buy"/>
    <x v="0"/>
    <s v="FOURCORNE345 (AZPS) POR/POD"/>
    <s v=""/>
    <s v="AZPS"/>
    <n v="202304"/>
    <x v="3"/>
    <s v="PWR-PHYS"/>
    <d v="2023-04-07T00:00:00"/>
    <d v="2023-04-07T00:00:00"/>
    <d v="2023-04-07T00:00:00"/>
    <n v="0"/>
    <s v="Custom"/>
    <n v="50"/>
    <n v="325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9794"/>
    <s v="PCI Deal Key 430191"/>
    <s v="Buy"/>
    <x v="0"/>
    <s v="FOURCORNE345 (AZPS) POR/POD"/>
    <s v=""/>
    <s v="AZPS"/>
    <n v="202304"/>
    <x v="3"/>
    <s v="PWR-PHYS"/>
    <d v="2023-04-08T00:00:00"/>
    <d v="2023-04-08T00:00:00"/>
    <d v="2023-04-08T00:00:00"/>
    <n v="0"/>
    <s v="Custom"/>
    <n v="100"/>
    <n v="750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90184"/>
    <s v=""/>
    <s v="Buy"/>
    <x v="0"/>
    <s v="PV Market"/>
    <s v=""/>
    <s v="PV"/>
    <n v="202304"/>
    <x v="3"/>
    <s v="PWR-PHYS"/>
    <d v="2023-04-13T00:00:00"/>
    <d v="2023-04-13T00:00:00"/>
    <d v="2023-04-12T00:00:00"/>
    <n v="50"/>
    <s v="6 x 8 / 1 x 24 West"/>
    <n v="400"/>
    <n v="2442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0310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400"/>
    <n v="26500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0661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200"/>
    <n v="1420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2259"/>
    <s v="PCI Deal Key 446601"/>
    <s v="Buy"/>
    <x v="0"/>
    <s v="FOURCORNE345 (AZPS) POR/POD"/>
    <s v=""/>
    <s v="AZPS"/>
    <n v="202304"/>
    <x v="3"/>
    <s v="PWR-PHYS"/>
    <d v="2023-04-28T00:00:00"/>
    <d v="2023-04-28T00:00:00"/>
    <d v="2023-04-28T00:00:00"/>
    <n v="0"/>
    <s v="Custom"/>
    <n v="50"/>
    <n v="375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92287"/>
    <s v="PCI Deal Key 446627"/>
    <s v="Buy"/>
    <x v="0"/>
    <s v="FOURCORNE345 (TEPC) POR/POD"/>
    <s v=""/>
    <s v="TEPC"/>
    <n v="202304"/>
    <x v="3"/>
    <s v="PWR-PHYS"/>
    <d v="2023-04-28T00:00:00"/>
    <d v="2023-04-28T00:00:00"/>
    <d v="2023-04-28T00:00:00"/>
    <n v="0"/>
    <s v="Custom"/>
    <n v="75"/>
    <n v="60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4"/>
    <x v="3"/>
    <s v="PWR-PHYS"/>
    <d v="2018-03-01T00:00:00"/>
    <d v="2024-12-31T00:00:00"/>
    <d v="2018-04-10T00:00:00"/>
    <n v="0.20541089717292102"/>
    <s v="Custom"/>
    <n v="138.53016"/>
    <n v="2266.7199999999998"/>
    <n v="15117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AMPS - LE"/>
    <n v="2292252"/>
    <s v="PCI Deal Key 445779"/>
    <s v="Buy"/>
    <x v="0"/>
    <s v="MDGT (PPW) POR/POD"/>
    <s v=""/>
    <s v="MONA"/>
    <n v="202304"/>
    <x v="3"/>
    <s v="PWR-PHYS"/>
    <d v="2023-04-27T00:00:00"/>
    <d v="2023-04-27T00:00:00"/>
    <d v="2023-04-28T00:00:00"/>
    <n v="0"/>
    <s v="Custom"/>
    <n v="60"/>
    <n v="2400"/>
    <n v="150859"/>
    <s v="Internal"/>
    <s v="Short-Term Firm Wholesale Purcha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"/>
    <s v="WSPP"/>
    <s v="F"/>
    <s v="Volume 12"/>
    <s v=""/>
    <s v="Meritt-Johnson"/>
    <s v=""/>
    <s v=""/>
  </r>
  <r>
    <n v="3105"/>
    <x v="1"/>
    <x v="9"/>
    <s v="UMPA - LE"/>
    <n v="2289301"/>
    <s v="PCI Deal Key 427342"/>
    <s v="Buy"/>
    <x v="0"/>
    <s v="PACE (PPW) POR/POD"/>
    <s v=""/>
    <s v="PACEN"/>
    <n v="202304"/>
    <x v="3"/>
    <s v="PWR-PHYS"/>
    <d v="2023-04-04T00:00:00"/>
    <d v="2023-04-04T00:00:00"/>
    <d v="2023-04-04T00:00:00"/>
    <n v="0"/>
    <s v="Custom"/>
    <n v="40"/>
    <n v="56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333"/>
    <s v="PCI Deal Key 428842"/>
    <s v="Buy"/>
    <x v="0"/>
    <s v="PACE (PPW) POR/POD"/>
    <s v=""/>
    <s v="PACEN"/>
    <n v="202304"/>
    <x v="3"/>
    <s v="PWR-PHYS"/>
    <d v="2023-04-05T00:00:00"/>
    <d v="2023-04-05T00:00:00"/>
    <d v="2023-04-05T00:00:00"/>
    <n v="0"/>
    <s v="Custom"/>
    <n v="40"/>
    <n v="56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720"/>
    <s v="PCI Deal Key 430113"/>
    <s v="Buy"/>
    <x v="0"/>
    <s v="PACE (PPW) POR/POD"/>
    <s v=""/>
    <s v="PACEN"/>
    <n v="202304"/>
    <x v="3"/>
    <s v="PWR-PHYS"/>
    <d v="2023-04-07T00:00:00"/>
    <d v="2023-04-07T00:00:00"/>
    <d v="2023-04-07T00:00:00"/>
    <n v="0"/>
    <s v="Custom"/>
    <n v="300"/>
    <n v="270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796"/>
    <s v="PCI Deal Key 430193"/>
    <s v="Buy"/>
    <x v="0"/>
    <s v="PACE (PPW) POR/POD"/>
    <s v=""/>
    <s v="PACEN"/>
    <n v="202304"/>
    <x v="3"/>
    <s v="PWR-PHYS"/>
    <d v="2023-04-08T00:00:00"/>
    <d v="2023-04-08T00:00:00"/>
    <d v="2023-04-08T00:00:00"/>
    <n v="0"/>
    <s v="Custom"/>
    <n v="400"/>
    <n v="308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2207"/>
    <s v=""/>
    <s v="Buy"/>
    <x v="0"/>
    <s v="PACE (PPW) POR/POD"/>
    <s v=""/>
    <s v="PACEN"/>
    <n v="202304"/>
    <x v="3"/>
    <s v="PWR-PHYS"/>
    <d v="2023-04-30T00:00:00"/>
    <d v="2023-04-30T00:00:00"/>
    <d v="2023-04-27T00:00:00"/>
    <n v="25"/>
    <s v="Custom"/>
    <n v="600"/>
    <n v="45000"/>
    <n v="150853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9497"/>
    <s v=""/>
    <s v="Buy"/>
    <x v="0"/>
    <s v="4C Market"/>
    <s v=""/>
    <s v="4C"/>
    <n v="202304"/>
    <x v="3"/>
    <s v="PWR-PHYS"/>
    <d v="2023-04-10T00:00:00"/>
    <d v="2023-04-10T00:00:00"/>
    <d v="2023-04-06T00:00:00"/>
    <n v="10"/>
    <s v="6 x 16 / 7 to 22 West"/>
    <n v="160"/>
    <n v="1152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9498"/>
    <s v=""/>
    <s v="Buy"/>
    <x v="0"/>
    <s v="4C Market"/>
    <s v=""/>
    <s v="4C"/>
    <n v="202304"/>
    <x v="3"/>
    <s v="PWR-PHYS"/>
    <d v="2023-04-09T00:00:00"/>
    <d v="2023-04-10T00:00:00"/>
    <d v="2023-04-06T00:00:00"/>
    <n v="10"/>
    <s v="6 x 8 / 1 x 24 West"/>
    <n v="320"/>
    <n v="2304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0332"/>
    <s v=""/>
    <s v="Buy"/>
    <x v="0"/>
    <s v="PV Market"/>
    <s v=""/>
    <s v="PV"/>
    <n v="202304"/>
    <x v="3"/>
    <s v="PWR-PHYS"/>
    <d v="2023-04-14T00:00:00"/>
    <d v="2023-04-14T00:00:00"/>
    <d v="2023-04-13T00:00:00"/>
    <n v="25"/>
    <s v="6 x 8 / 1 x 24 West"/>
    <n v="200"/>
    <n v="1300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0827"/>
    <s v="99221129.074750:041823.B"/>
    <s v="Buy"/>
    <x v="0"/>
    <s v="PV Market"/>
    <s v=""/>
    <s v="PV"/>
    <n v="202304"/>
    <x v="3"/>
    <s v="PWR-PHYS-ICE"/>
    <d v="2023-04-19T00:00:00"/>
    <d v="2023-04-19T00:00:00"/>
    <d v="2023-04-18T00:00:00"/>
    <n v="25"/>
    <s v="6 x 8 / 1 x 24 West"/>
    <n v="200"/>
    <n v="11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069"/>
    <s v="99216655.06441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512"/>
    <s v="99215743.064053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3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747"/>
    <s v="99212503.060729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39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943"/>
    <s v="99212104.06065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2101"/>
    <s v="99215785.065016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8 / 1 x 24 West"/>
    <n v="400"/>
    <n v="300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SE - LE"/>
    <n v="2290813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200"/>
    <n v="12046"/>
    <n v="150861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576"/>
    <x v="1"/>
    <x v="9"/>
    <s v="WACMLAP - LE"/>
    <n v="2093111"/>
    <s v="NWPP Reserve Share"/>
    <s v="Buy"/>
    <x v="0"/>
    <s v="NUT (PPW) POR/POD"/>
    <s v=""/>
    <s v="NUT"/>
    <n v="202304"/>
    <x v="3"/>
    <s v="PWR-PHYS-RSE"/>
    <d v="2019-05-01T00:00:00"/>
    <d v="2025-12-31T00:00:00"/>
    <d v="2019-09-19T00:00:00"/>
    <n v="0"/>
    <s v="ATC West"/>
    <n v="10"/>
    <n v="778.57"/>
    <n v="150949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19"/>
    <x v="1"/>
    <x v="9"/>
    <s v="WACMLAP - LE"/>
    <n v="2291726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50"/>
    <s v="6 x 16 / 7 to 22 West"/>
    <n v="403"/>
    <n v="22165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291727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50"/>
    <s v="6 x 8 / 1 x 24 West"/>
    <n v="300"/>
    <n v="16500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291927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8.3333333333333304"/>
    <s v="Custom"/>
    <n v="200"/>
    <n v="11000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05"/>
    <x v="1"/>
    <x v="9"/>
    <s v="WAPACRS - LE"/>
    <n v="2289779"/>
    <s v="PCI Deal Key 430165"/>
    <s v="Buy"/>
    <x v="0"/>
    <s v="FOURCORNE345 (AZPS) POR/POD"/>
    <s v=""/>
    <s v="AZPS"/>
    <n v="202304"/>
    <x v="3"/>
    <s v="PWR-PHYS"/>
    <d v="2023-04-07T00:00:00"/>
    <d v="2023-04-07T00:00:00"/>
    <d v="2023-04-07T00:00:00"/>
    <n v="0"/>
    <s v="Custom"/>
    <n v="50"/>
    <n v="125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89795"/>
    <s v="PCI Deal Key 430195"/>
    <s v="Buy"/>
    <x v="0"/>
    <s v="GLENCANYON2 (CRCM) POR/POD"/>
    <s v=""/>
    <s v="CRCM"/>
    <n v="202304"/>
    <x v="3"/>
    <s v="PWR-PHYS"/>
    <d v="2023-04-08T00:00:00"/>
    <d v="2023-04-08T00:00:00"/>
    <d v="2023-04-08T00:00:00"/>
    <n v="0"/>
    <s v="Custom"/>
    <n v="50"/>
    <n v="350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0185"/>
    <s v="PCI Deal Key 433600"/>
    <s v="Buy"/>
    <x v="0"/>
    <s v="FOURCORNE345 (AZPS) POR/POD"/>
    <s v=""/>
    <s v="AZPS"/>
    <n v="202304"/>
    <x v="3"/>
    <s v="PWR-PHYS"/>
    <d v="2023-04-12T00:00:00"/>
    <d v="2023-04-12T00:00:00"/>
    <d v="2023-04-12T00:00:00"/>
    <n v="0"/>
    <s v="Custom"/>
    <n v="100"/>
    <n v="200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1204"/>
    <s v=""/>
    <s v="Buy"/>
    <x v="0"/>
    <s v="4C Market"/>
    <s v=""/>
    <s v="4C"/>
    <n v="202304"/>
    <x v="3"/>
    <s v="PWR-PHYS"/>
    <d v="2023-04-21T00:00:00"/>
    <d v="2023-04-22T00:00:00"/>
    <d v="2023-04-20T00:00:00"/>
    <n v="44.375"/>
    <s v="Custom"/>
    <n v="2130"/>
    <n v="9585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483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16 / 7 to 22 West"/>
    <n v="800"/>
    <n v="40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484"/>
    <s v=""/>
    <s v="Buy"/>
    <x v="0"/>
    <s v="GLENCANYON2 (PPW) POR/POD"/>
    <s v=""/>
    <s v="Gcanyon"/>
    <n v="202304"/>
    <x v="3"/>
    <s v="PWR-PHYS"/>
    <d v="2023-04-23T00:00:00"/>
    <d v="2023-04-24T00:00:00"/>
    <d v="2023-04-21T00:00:00"/>
    <n v="50"/>
    <s v="6 x 8 / 1 x 24 West"/>
    <n v="1600"/>
    <n v="80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728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16 / 7 to 22 West"/>
    <n v="800"/>
    <n v="464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72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8 / 1 x 24 West"/>
    <n v="400"/>
    <n v="232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928"/>
    <s v=""/>
    <s v="Buy"/>
    <x v="0"/>
    <s v="GLENCANYON2 (PPW) POR/POD"/>
    <s v=""/>
    <s v="Gcanyon"/>
    <n v="202304"/>
    <x v="3"/>
    <s v="PWR-PHYS"/>
    <d v="2023-04-26T00:00:00"/>
    <d v="2023-04-26T00:00:00"/>
    <d v="2023-04-25T00:00:00"/>
    <n v="50"/>
    <s v="6 x 16 / 7 to 22 West"/>
    <n v="800"/>
    <n v="456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930"/>
    <s v=""/>
    <s v="Buy"/>
    <x v="0"/>
    <s v="GLENCANYON2 (PPW) POR/POD"/>
    <s v=""/>
    <s v="Gcanyon"/>
    <n v="202304"/>
    <x v="3"/>
    <s v="PWR-PHYS"/>
    <d v="2023-04-26T00:00:00"/>
    <d v="2023-04-26T00:00:00"/>
    <d v="2023-04-25T00:00:00"/>
    <n v="50"/>
    <s v="6 x 8 / 1 x 24 West"/>
    <n v="400"/>
    <n v="228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078"/>
    <s v=""/>
    <s v="Buy"/>
    <x v="0"/>
    <s v="GLENCANYON2 (PPW) POR/POD"/>
    <s v=""/>
    <s v="Gcanyon"/>
    <n v="202304"/>
    <x v="3"/>
    <s v="PWR-PHYS"/>
    <d v="2023-04-27T00:00:00"/>
    <d v="2023-04-28T00:00:00"/>
    <d v="2023-04-26T00:00:00"/>
    <n v="50"/>
    <s v="6 x 16 / 7 to 22 West"/>
    <n v="1600"/>
    <n v="96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079"/>
    <s v=""/>
    <s v="Buy"/>
    <x v="0"/>
    <s v="GLENCANYON2 (PPW) POR/POD"/>
    <s v=""/>
    <s v="Gcanyon"/>
    <n v="202304"/>
    <x v="3"/>
    <s v="PWR-PHYS"/>
    <d v="2023-04-27T00:00:00"/>
    <d v="2023-04-28T00:00:00"/>
    <d v="2023-04-26T00:00:00"/>
    <n v="50"/>
    <s v="6 x 8 / 1 x 24 West"/>
    <n v="800"/>
    <n v="48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4"/>
    <x v="3"/>
    <s v="PWR-PHYS"/>
    <d v="2012-07-02T00:00:00"/>
    <d v="2025-07-31T00:00:00"/>
    <d v="2012-09-21T00:00:00"/>
    <n v="1.5679847704791199"/>
    <s v="Custom"/>
    <n v="3939.9998399999999"/>
    <n v="67864.94"/>
    <n v="15117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3630"/>
    <s v="99212570.0613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400"/>
    <n v="151307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PS - LE"/>
    <n v="2296407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782"/>
    <n v="12058.44"/>
    <n v="151518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9"/>
    <x v="1"/>
    <x v="9"/>
    <s v="AVISTA - LE"/>
    <n v="2269552"/>
    <s v=""/>
    <s v="Buy"/>
    <x v="0"/>
    <s v="MIDC Market"/>
    <s v=""/>
    <s v="MIDC"/>
    <n v="202305"/>
    <x v="4"/>
    <s v="PWR-PHYS"/>
    <d v="2023-04-01T00:00:00"/>
    <d v="2023-06-30T00:00:00"/>
    <d v="2022-11-01T00:00:00"/>
    <n v="25"/>
    <s v="6 x 16 / 7 to 22 West"/>
    <n v="10400"/>
    <n v="644800"/>
    <n v="151306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5"/>
    <x v="4"/>
    <s v="PWR-PHYS"/>
    <d v="2023-04-01T00:00:00"/>
    <d v="2023-06-30T00:00:00"/>
    <d v="2022-11-17T00:00:00"/>
    <n v="25"/>
    <s v="6 x 16 / 7 to 22 West"/>
    <n v="10400"/>
    <n v="691600"/>
    <n v="151306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724"/>
    <s v="99214720.06332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725"/>
    <s v="99214818.06335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813"/>
    <s v="99223366.081328:050323.B"/>
    <s v="Buy"/>
    <x v="0"/>
    <s v="MIDC Market"/>
    <s v=""/>
    <s v="MIDC"/>
    <n v="202305"/>
    <x v="4"/>
    <s v="PWR-PHYS-ICE"/>
    <d v="2023-05-04T00:00:00"/>
    <d v="2023-05-04T00:00:00"/>
    <d v="2023-05-03T00:00:00"/>
    <n v="25"/>
    <s v="6 x 8 / 1 x 24 West"/>
    <n v="200"/>
    <n v="1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5674"/>
    <s v="99220616.073657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296262"/>
    <s v="99223712.075857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3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439"/>
    <s v="99220678.072019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441"/>
    <s v="99220779.0721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753"/>
    <s v="99223307.084720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16 / 7 to 22 West"/>
    <n v="400"/>
    <n v="8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3"/>
    <x v="4"/>
    <s v="PWR-PHYS"/>
    <d v="2022-02-01T00:00:00"/>
    <d v="2031-12-31T00:00:00"/>
    <d v="2022-04-12T00:00:00"/>
    <n v="8.9543638359569203E-2"/>
    <s v="Custom"/>
    <n v="3283.680327"/>
    <n v="1484.88"/>
    <n v="15162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5"/>
    <x v="4"/>
    <s v="PWR-PHYS"/>
    <d v="2022-02-01T00:00:00"/>
    <d v="2031-12-31T00:00:00"/>
    <d v="2022-04-12T00:00:00"/>
    <n v="8.9543638359569203E-2"/>
    <s v="Custom"/>
    <n v="2.4998399999999998"/>
    <n v="77.180000000000007"/>
    <n v="15170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8"/>
    <x v="4"/>
    <s v="PWR-PHYS"/>
    <d v="2010-07-01T00:00:00"/>
    <d v="2024-12-31T00:00:00"/>
    <d v="2012-01-13T00:00:00"/>
    <n v="0.56643768098929603"/>
    <s v="Custom"/>
    <n v="4.5474735088646397E-13"/>
    <n v="-3158.09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08"/>
    <x v="4"/>
    <s v="PWR-PHYS"/>
    <d v="2010-07-01T00:00:00"/>
    <d v="2024-12-31T00:00:00"/>
    <d v="2012-01-13T00:00:00"/>
    <n v="0.56643768098929603"/>
    <s v="Custom"/>
    <n v="0"/>
    <n v="358.68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5"/>
    <x v="4"/>
    <s v="PWR-PHYS"/>
    <d v="2010-07-01T00:00:00"/>
    <d v="2024-12-31T00:00:00"/>
    <d v="2012-01-13T00:00:00"/>
    <n v="0.56643768098929603"/>
    <s v="Custom"/>
    <n v="1607.671656"/>
    <n v="39622.75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95685"/>
    <s v="PCI Deal Key 465974"/>
    <s v="Buy"/>
    <x v="0"/>
    <s v="DJ (BEPW) POR/POD"/>
    <s v=""/>
    <s v="BEPW"/>
    <n v="202305"/>
    <x v="4"/>
    <s v="PWR-PHYS"/>
    <d v="2023-05-22T00:00:00"/>
    <d v="2023-05-22T00:00:00"/>
    <d v="2023-05-22T00:00:00"/>
    <n v="0"/>
    <s v="Custom"/>
    <n v="150"/>
    <n v="9750"/>
    <n v="151310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96169"/>
    <s v="PCI Deal Key 468026"/>
    <s v="Buy"/>
    <x v="0"/>
    <s v="DJ (BEPW) POR/POD"/>
    <s v=""/>
    <s v="BEPW"/>
    <n v="202305"/>
    <x v="4"/>
    <s v="PWR-PHYS"/>
    <d v="2023-05-24T00:00:00"/>
    <d v="2023-05-24T00:00:00"/>
    <d v="2023-05-24T00:00:00"/>
    <n v="0"/>
    <s v="Custom"/>
    <n v="200"/>
    <n v="11000"/>
    <n v="151310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5"/>
    <x v="1"/>
    <x v="9"/>
    <s v="BHPL - LE"/>
    <n v="2295134"/>
    <s v=""/>
    <s v="Buy"/>
    <x v="0"/>
    <s v="MONA Market"/>
    <s v=""/>
    <s v="MONA"/>
    <n v="202305"/>
    <x v="4"/>
    <s v="PWR-PHYS"/>
    <d v="2023-05-19T00:00:00"/>
    <d v="2023-05-20T00:00:00"/>
    <d v="2023-05-18T00:00:00"/>
    <n v="25"/>
    <s v="Winter Evening Peak (17-22)"/>
    <n v="300"/>
    <n v="15000"/>
    <n v="151462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09"/>
    <x v="1"/>
    <x v="9"/>
    <s v="BHPL - LE"/>
    <n v="2296910"/>
    <s v="PCI Deal Key 472642"/>
    <s v="Buy"/>
    <x v="0"/>
    <s v="MIDCRemote (BPAT) POR/POD"/>
    <s v=""/>
    <s v="BPAT"/>
    <n v="202304"/>
    <x v="4"/>
    <s v="PWR-PHYS"/>
    <d v="2023-04-19T00:00:00"/>
    <d v="2023-04-19T00:00:00"/>
    <d v="2023-05-31T00:00:00"/>
    <n v="0.04"/>
    <s v="Custom"/>
    <n v="1"/>
    <n v="108.99"/>
    <n v="151462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BPAT"/>
    <s v="West"/>
    <s v="WA"/>
    <s v="Black Hills Power, Inc."/>
    <s v="BHPL WSPP"/>
    <s v="WSPP"/>
    <s v="F"/>
    <s v="Volume 12"/>
    <s v=""/>
    <s v="Akiyama"/>
    <s v=""/>
    <s v=""/>
  </r>
  <r>
    <n v="576"/>
    <x v="1"/>
    <x v="9"/>
    <s v="BPA - LE"/>
    <n v="1337269"/>
    <s v="NWPP Reserve Share"/>
    <s v="Buy"/>
    <x v="0"/>
    <s v="PACW (PPW) POR/POD"/>
    <s v=""/>
    <s v="W MAIN"/>
    <n v="202305"/>
    <x v="4"/>
    <s v="PWR-PHYS-RSE"/>
    <d v="2014-01-01T00:00:00"/>
    <d v="2025-12-31T00:00:00"/>
    <d v="2013-12-23T00:00:00"/>
    <n v="0"/>
    <s v="ATC West"/>
    <n v="2"/>
    <n v="28.44"/>
    <n v="151657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109"/>
    <x v="1"/>
    <x v="9"/>
    <s v="BPA - LE"/>
    <n v="2292715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800"/>
    <n v="2397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716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8 / 1 x 24 West"/>
    <n v="400"/>
    <n v="913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736"/>
    <s v="99218389.06573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737"/>
    <s v="99218400.06573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738"/>
    <s v="99218411.06574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804"/>
    <s v=""/>
    <s v="Buy"/>
    <x v="0"/>
    <s v="MIDC Market"/>
    <s v=""/>
    <s v="MIDC"/>
    <n v="202305"/>
    <x v="4"/>
    <s v="PWR-PHYS"/>
    <d v="2023-05-04T00:00:00"/>
    <d v="2023-05-04T00:00:00"/>
    <d v="2023-05-03T00:00:00"/>
    <n v="50"/>
    <s v="6 x 8 / 1 x 24 West"/>
    <n v="400"/>
    <n v="156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806"/>
    <s v=""/>
    <s v="Buy"/>
    <x v="0"/>
    <s v="MIDC Market"/>
    <s v=""/>
    <s v="MIDC"/>
    <n v="202305"/>
    <x v="4"/>
    <s v="PWR-PHYS"/>
    <d v="2023-05-04T00:00:00"/>
    <d v="2023-05-04T00:00:00"/>
    <d v="2023-05-03T00:00:00"/>
    <n v="100"/>
    <s v="Solar Peak West (9-16)"/>
    <n v="800"/>
    <n v="112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322"/>
    <s v=""/>
    <s v="Buy"/>
    <x v="0"/>
    <s v="MIDC Market"/>
    <s v=""/>
    <s v="MIDC"/>
    <n v="202305"/>
    <x v="4"/>
    <s v="PWR-PHYS"/>
    <d v="2023-05-08T00:00:00"/>
    <d v="2023-05-08T00:00:00"/>
    <d v="2023-05-05T00:00:00"/>
    <n v="34.375"/>
    <s v="Custom"/>
    <n v="825"/>
    <n v="1815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645"/>
    <s v=""/>
    <s v="Buy"/>
    <x v="0"/>
    <s v="MIDC Market"/>
    <s v=""/>
    <s v="MIDC"/>
    <n v="202305"/>
    <x v="4"/>
    <s v="PWR-PHYS"/>
    <d v="2023-05-09T00:00:00"/>
    <d v="2023-05-09T00:00:00"/>
    <d v="2023-05-08T00:00:00"/>
    <n v="12.5"/>
    <s v="Custom"/>
    <n v="300"/>
    <n v="3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814"/>
    <s v=""/>
    <s v="Buy"/>
    <x v="0"/>
    <s v="MIDC Market"/>
    <s v=""/>
    <s v="MIDC"/>
    <n v="202305"/>
    <x v="4"/>
    <s v="PWR-PHYS"/>
    <d v="2023-05-10T00:00:00"/>
    <d v="2023-05-11T00:00:00"/>
    <d v="2023-05-09T00:00:00"/>
    <n v="3.125"/>
    <s v="Custom"/>
    <n v="150"/>
    <n v="3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207"/>
    <s v=""/>
    <s v="Buy"/>
    <x v="0"/>
    <s v="MIDC Market"/>
    <s v=""/>
    <s v="MIDC"/>
    <n v="202305"/>
    <x v="4"/>
    <s v="PWR-PHYS"/>
    <d v="2023-05-14T00:00:00"/>
    <d v="2023-05-14T00:00:00"/>
    <d v="2023-05-12T00:00:00"/>
    <n v="100"/>
    <s v="Sun On-Peak West (7-22)"/>
    <n v="1600"/>
    <n v="124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229"/>
    <s v="99221360.073126:051223.B"/>
    <s v="Buy"/>
    <x v="0"/>
    <s v="MIDC Market"/>
    <s v=""/>
    <s v="MIDC"/>
    <n v="202305"/>
    <x v="4"/>
    <s v="PWR-PHYS-ICE"/>
    <d v="2023-05-14T00:00:00"/>
    <d v="2023-05-14T00:00:00"/>
    <d v="2023-05-12T00:00:00"/>
    <n v="25"/>
    <s v="Sun On-Peak West (7-22)"/>
    <n v="400"/>
    <n v="3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230"/>
    <s v="99221383.073148:051223.B"/>
    <s v="Buy"/>
    <x v="0"/>
    <s v="MIDC Market"/>
    <s v=""/>
    <s v="MIDC"/>
    <n v="202305"/>
    <x v="4"/>
    <s v="PWR-PHYS-ICE"/>
    <d v="2023-05-14T00:00:00"/>
    <d v="2023-05-14T00:00:00"/>
    <d v="2023-05-12T00:00:00"/>
    <n v="25"/>
    <s v="Sun On-Peak West (7-22)"/>
    <n v="400"/>
    <n v="3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428"/>
    <s v=""/>
    <s v="Buy"/>
    <x v="0"/>
    <s v="MIDC Market"/>
    <s v=""/>
    <s v="MIDC"/>
    <n v="202305"/>
    <x v="4"/>
    <s v="PWR-PHYS"/>
    <d v="2023-05-16T00:00:00"/>
    <d v="2023-05-16T00:00:00"/>
    <d v="2023-05-15T00:00:00"/>
    <n v="100"/>
    <s v="6 x 8 / 1 x 24 West"/>
    <n v="800"/>
    <n v="1408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446"/>
    <s v=""/>
    <s v="Buy"/>
    <x v="0"/>
    <s v="MIDC Market"/>
    <s v=""/>
    <s v="MIDC"/>
    <n v="202305"/>
    <x v="4"/>
    <s v="PWR-PHYS"/>
    <d v="2023-05-16T00:00:00"/>
    <d v="2023-05-16T00:00:00"/>
    <d v="2023-05-15T00:00:00"/>
    <n v="8.3333333333333304"/>
    <s v="Custom"/>
    <n v="2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743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16 / 7 to 22 West"/>
    <n v="800"/>
    <n v="2053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750"/>
    <s v=""/>
    <s v="Buy"/>
    <x v="0"/>
    <s v="MIDC Market"/>
    <s v=""/>
    <s v="MIDC"/>
    <n v="202305"/>
    <x v="4"/>
    <s v="PWR-PHYS"/>
    <d v="2023-05-17T00:00:00"/>
    <d v="2023-05-17T00:00:00"/>
    <d v="2023-05-16T00:00:00"/>
    <n v="8.3333333333333304"/>
    <s v="Custom"/>
    <n v="200"/>
    <n v="24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757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8 / 1 x 24 West"/>
    <n v="400"/>
    <n v="8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925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8 / 1 x 24 West"/>
    <n v="400"/>
    <n v="32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27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8 / 1 x 24 West"/>
    <n v="400"/>
    <n v="52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33"/>
    <s v=""/>
    <s v="Buy"/>
    <x v="0"/>
    <s v="MIDC Market"/>
    <s v=""/>
    <s v="MIDC"/>
    <n v="202305"/>
    <x v="4"/>
    <s v="PWR-PHYS"/>
    <d v="2023-05-18T00:00:00"/>
    <d v="2023-05-18T00:00:00"/>
    <d v="2023-05-17T00:00:00"/>
    <n v="75"/>
    <s v="6 x 8 / 1 x 24 West"/>
    <n v="600"/>
    <n v="48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39"/>
    <s v=""/>
    <s v="Buy"/>
    <x v="0"/>
    <s v="MIDC Market"/>
    <s v=""/>
    <s v="MIDC"/>
    <n v="202305"/>
    <x v="4"/>
    <s v="PWR-PHYS"/>
    <d v="2023-05-18T00:00:00"/>
    <d v="2023-05-18T00:00:00"/>
    <d v="2023-05-17T00:00:00"/>
    <n v="5.2083333333333295"/>
    <s v="Custom"/>
    <n v="125"/>
    <n v="3125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149"/>
    <s v=""/>
    <s v="Buy"/>
    <x v="0"/>
    <s v="MIDC Market"/>
    <s v=""/>
    <s v="MIDC"/>
    <n v="202305"/>
    <x v="4"/>
    <s v="PWR-PHYS"/>
    <d v="2023-05-19T00:00:00"/>
    <d v="2023-05-19T00:00:00"/>
    <d v="2023-05-18T00:00:00"/>
    <n v="4.1666666666666705"/>
    <s v="Custom"/>
    <n v="100"/>
    <n v="25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06"/>
    <s v=""/>
    <s v="Buy"/>
    <x v="0"/>
    <s v="MIDC Market"/>
    <s v=""/>
    <s v="MIDC"/>
    <n v="202305"/>
    <x v="4"/>
    <s v="PWR-PHYS"/>
    <d v="2023-05-21T00:00:00"/>
    <d v="2023-05-21T00:00:00"/>
    <d v="2023-05-19T00:00:00"/>
    <n v="45.833333333333293"/>
    <s v="Custom"/>
    <n v="1100"/>
    <n v="11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24"/>
    <s v=""/>
    <s v="Buy"/>
    <x v="0"/>
    <s v="MIDC Market"/>
    <s v=""/>
    <s v="MIDC"/>
    <n v="202305"/>
    <x v="4"/>
    <s v="PWR-PHYS"/>
    <d v="2023-05-22T00:00:00"/>
    <d v="2023-05-22T00:00:00"/>
    <d v="2023-05-19T00:00:00"/>
    <n v="8.3333333333333304"/>
    <s v="Custom"/>
    <n v="200"/>
    <n v="6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31"/>
    <s v="99223444.084736:051923.B"/>
    <s v="Buy"/>
    <x v="0"/>
    <s v="MIDC Market"/>
    <s v=""/>
    <s v="MIDC"/>
    <n v="202305"/>
    <x v="4"/>
    <s v="PWR-PHYS-ICE"/>
    <d v="2023-05-22T00:00:00"/>
    <d v="2023-05-22T00:00:00"/>
    <d v="2023-05-19T00:00:00"/>
    <n v="25"/>
    <s v="6 x 16 / 7 to 22 West"/>
    <n v="400"/>
    <n v="4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518"/>
    <s v="PCI Deal Key 464063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155"/>
    <n v="6200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524"/>
    <s v="PCI Deal Key 464102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395"/>
    <n v="5675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40"/>
    <s v=""/>
    <s v="Buy"/>
    <x v="0"/>
    <s v="MIDC Market"/>
    <s v=""/>
    <s v="MIDC"/>
    <n v="202305"/>
    <x v="4"/>
    <s v="PWR-PHYS"/>
    <d v="2023-05-23T00:00:00"/>
    <d v="2023-05-23T00:00:00"/>
    <d v="2023-05-22T00:00:00"/>
    <n v="50"/>
    <s v="6 x 16 / 7 to 22 West"/>
    <n v="800"/>
    <n v="1011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659"/>
    <s v=""/>
    <s v="Buy"/>
    <x v="0"/>
    <s v="MIDC Market"/>
    <s v=""/>
    <s v="MIDC"/>
    <n v="202305"/>
    <x v="4"/>
    <s v="PWR-PHYS"/>
    <d v="2023-05-23T00:00:00"/>
    <d v="2023-05-23T00:00:00"/>
    <d v="2023-05-22T00:00:00"/>
    <n v="8.3333333333333304"/>
    <s v="Custom"/>
    <n v="400"/>
    <n v="72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67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75"/>
    <s v="99220662.073704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45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16 / 7 to 22 West"/>
    <n v="800"/>
    <n v="1525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856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8 / 1 x 24 West"/>
    <n v="400"/>
    <n v="1184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866"/>
    <s v="99218097.070627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68"/>
    <s v="99218155.07064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1"/>
    <s v="99218254.070719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2"/>
    <s v="99218295.070731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3"/>
    <s v="99218330.070751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874"/>
    <s v="99218854.071212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960"/>
    <s v="PCI Deal Key 467001"/>
    <s v="Buy"/>
    <x v="0"/>
    <s v="BPAT.PACW (BPAT) POR/POD"/>
    <s v=""/>
    <s v="BPAT"/>
    <n v="202305"/>
    <x v="4"/>
    <s v="PWR-PHYS"/>
    <d v="2023-05-23T00:00:00"/>
    <d v="2023-05-23T00:00:00"/>
    <d v="2023-05-23T00:00:00"/>
    <n v="10.5769230769231"/>
    <s v="Custom"/>
    <n v="275"/>
    <n v="9625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045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8 / 1 x 24 West"/>
    <n v="800"/>
    <n v="556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6081"/>
    <s v=""/>
    <s v="Buy"/>
    <x v="0"/>
    <s v="MIDC Market"/>
    <s v=""/>
    <s v="MIDC"/>
    <n v="202305"/>
    <x v="4"/>
    <s v="PWR-PHYS"/>
    <d v="2023-05-25T00:00:00"/>
    <d v="2023-05-25T00:00:00"/>
    <d v="2023-05-24T00:00:00"/>
    <n v="16.6666666666667"/>
    <s v="Custom"/>
    <n v="400"/>
    <n v="8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083"/>
    <s v=""/>
    <s v="Buy"/>
    <x v="0"/>
    <s v="MIDC Market"/>
    <s v=""/>
    <s v="MIDC"/>
    <n v="202305"/>
    <x v="4"/>
    <s v="PWR-PHYS"/>
    <d v="2023-05-25T00:00:00"/>
    <d v="2023-05-26T00:00:00"/>
    <d v="2023-05-24T00:00:00"/>
    <n v="4.1666666666666705"/>
    <s v="Custom"/>
    <n v="2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256"/>
    <s v=""/>
    <s v="Buy"/>
    <x v="0"/>
    <s v="MIDC Market"/>
    <s v=""/>
    <s v="MIDC"/>
    <n v="202305"/>
    <x v="4"/>
    <s v="PWR-PHYS"/>
    <d v="2023-05-27T00:00:00"/>
    <d v="2023-05-28T00:00:00"/>
    <d v="2023-05-25T00:00:00"/>
    <n v="100"/>
    <s v="6 x 8 / 1 x 24 West"/>
    <n v="3200"/>
    <n v="8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258"/>
    <s v=""/>
    <s v="Buy"/>
    <x v="0"/>
    <s v="MIDC Market"/>
    <s v=""/>
    <s v="MIDC"/>
    <n v="202305"/>
    <x v="4"/>
    <s v="PWR-PHYS"/>
    <d v="2023-05-28T00:00:00"/>
    <d v="2023-05-28T00:00:00"/>
    <d v="2023-05-25T00:00:00"/>
    <n v="0"/>
    <s v="6 x 8 / 1 x 24 West"/>
    <n v="1250"/>
    <n v="125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34"/>
    <s v="99220422.07172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04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0"/>
    <s v="99220718.072048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2"/>
    <s v="99220824.072200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6"/>
    <s v="99221233.072945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7"/>
    <s v="99221239.072949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68"/>
    <s v=""/>
    <s v="Buy"/>
    <x v="0"/>
    <s v="MIDC Market"/>
    <s v=""/>
    <s v="MIDC"/>
    <n v="202305"/>
    <x v="4"/>
    <s v="PWR-PHYS"/>
    <d v="2023-05-29T00:00:00"/>
    <d v="2023-05-29T00:00:00"/>
    <d v="2023-05-26T00:00:00"/>
    <n v="31.25"/>
    <s v="Custom"/>
    <n v="750"/>
    <n v="1875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737"/>
    <s v=""/>
    <s v="Buy"/>
    <x v="0"/>
    <s v="MIDC Market"/>
    <s v=""/>
    <s v="MIDC"/>
    <n v="202305"/>
    <x v="4"/>
    <s v="PWR-PHYS"/>
    <d v="2023-05-31T00:00:00"/>
    <d v="2023-05-31T00:00:00"/>
    <d v="2023-05-30T00:00:00"/>
    <n v="50"/>
    <s v="6 x 16 / 7 to 22 West"/>
    <n v="800"/>
    <n v="1571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6752"/>
    <s v=""/>
    <s v="Buy"/>
    <x v="0"/>
    <s v="MIDC Market"/>
    <s v=""/>
    <s v="MIDC"/>
    <n v="202305"/>
    <x v="4"/>
    <s v="PWR-PHYS"/>
    <d v="2023-05-31T00:00:00"/>
    <d v="2023-05-31T00:00:00"/>
    <d v="2023-05-30T00:00:00"/>
    <n v="5.2083333333333295"/>
    <s v="Custom"/>
    <n v="125"/>
    <n v="4375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5"/>
    <x v="4"/>
    <s v="PWR-PHYS"/>
    <d v="2023-04-01T00:00:00"/>
    <d v="2023-06-30T00:00:00"/>
    <d v="2022-12-02T00:00:00"/>
    <n v="25"/>
    <s v="6 x 16 / 7 to 22 West"/>
    <n v="10400"/>
    <n v="728000"/>
    <n v="151422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4"/>
    <x v="4"/>
    <s v="PWR-PHYS"/>
    <d v="2023-04-01T00:00:00"/>
    <d v="2023-06-30T00:00:00"/>
    <d v="2022-12-02T00:00:00"/>
    <n v="25"/>
    <s v="6 x 16 / 7 to 22 West"/>
    <n v="1"/>
    <n v="70"/>
    <n v="151423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95853"/>
    <s v=""/>
    <s v="Buy"/>
    <x v="0"/>
    <s v="MIDC Market"/>
    <s v=""/>
    <s v="MIDC"/>
    <n v="202305"/>
    <x v="4"/>
    <s v="PWR-PHYS"/>
    <d v="2023-05-24T00:00:00"/>
    <d v="2023-05-24T00:00:00"/>
    <d v="2023-05-23T00:00:00"/>
    <n v="31"/>
    <s v="6 x 8 / 1 x 24 West"/>
    <n v="248"/>
    <n v="1044.08"/>
    <n v="15142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MIDC"/>
    <s v="West"/>
    <s v="WA"/>
    <s v="BP Energy Company"/>
    <s v="BPEC WSPP"/>
    <s v="WSPP"/>
    <s v="F"/>
    <s v="Volume 12"/>
    <s v=""/>
    <s v="Meritt-Johnson"/>
    <s v="MID-C"/>
    <s v="ICE"/>
  </r>
  <r>
    <n v="3109"/>
    <x v="1"/>
    <x v="9"/>
    <s v="CHEPUD - LE"/>
    <n v="2271032"/>
    <s v=""/>
    <s v="Buy"/>
    <x v="0"/>
    <s v="MIDC Market"/>
    <s v=""/>
    <s v="MIDC"/>
    <n v="202305"/>
    <x v="4"/>
    <s v="PWR-PHYS"/>
    <d v="2023-04-01T00:00:00"/>
    <d v="2023-06-30T00:00:00"/>
    <d v="2022-11-09T00:00:00"/>
    <n v="50"/>
    <s v="6 x 16 / 7 to 22 West"/>
    <n v="20800"/>
    <n v="1336400"/>
    <n v="151499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HEPUD - LE"/>
    <n v="2295275"/>
    <s v=""/>
    <s v="Buy"/>
    <x v="0"/>
    <s v="MIDC Market"/>
    <s v=""/>
    <s v="MIDC"/>
    <n v="202305"/>
    <x v="4"/>
    <s v="PWR-PHYS"/>
    <d v="2023-05-22T00:00:00"/>
    <d v="2023-05-22T00:00:00"/>
    <d v="2023-05-19T00:00:00"/>
    <n v="50"/>
    <s v="6 x 16 / 7 to 22 West"/>
    <n v="800"/>
    <n v="-96"/>
    <n v="151499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5"/>
    <x v="1"/>
    <x v="9"/>
    <s v="CISO - LE"/>
    <n v="2294775"/>
    <s v="PCI Deal Key 459685"/>
    <s v="Buy"/>
    <x v="0"/>
    <s v="MDWP (CISO) POR/POD"/>
    <s v=""/>
    <s v="SP15"/>
    <n v="202305"/>
    <x v="4"/>
    <s v="PWR-PHYS"/>
    <d v="2023-05-16T00:00:00"/>
    <d v="2023-05-16T00:00:00"/>
    <d v="2023-05-16T00:00:00"/>
    <n v="0"/>
    <s v="Custom"/>
    <n v="1"/>
    <n v="15.1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4779"/>
    <s v="PCI Deal Key 459750"/>
    <s v="Buy"/>
    <x v="0"/>
    <s v="NOB (CISO) POR/POD"/>
    <s v=""/>
    <s v="SP15"/>
    <n v="202305"/>
    <x v="4"/>
    <s v="PWR-PHYS"/>
    <d v="2023-05-16T00:00:00"/>
    <d v="2023-05-16T00:00:00"/>
    <d v="2023-05-16T00:00:00"/>
    <n v="0"/>
    <s v="Custom"/>
    <n v="1"/>
    <n v="26.89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4973"/>
    <s v="PCI Deal Key 461620"/>
    <s v="Buy"/>
    <x v="0"/>
    <s v="NOB (CISO) POR/POD"/>
    <s v=""/>
    <s v="SP15"/>
    <n v="202305"/>
    <x v="4"/>
    <s v="PWR-PHYS"/>
    <d v="2023-05-17T00:00:00"/>
    <d v="2023-05-17T00:00:00"/>
    <d v="2023-05-17T00:00:00"/>
    <n v="0"/>
    <s v="Custom"/>
    <n v="1"/>
    <n v="14.9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SO - LE"/>
    <n v="2295049"/>
    <s v="PCI Deal Key 461692"/>
    <s v="Buy"/>
    <x v="0"/>
    <s v="BPAT.PACW (BPAT) POR/POD"/>
    <s v=""/>
    <s v="BPAT"/>
    <n v="202305"/>
    <x v="4"/>
    <s v="PWR-PHYS"/>
    <d v="2023-05-17T00:00:00"/>
    <d v="2023-05-17T00:00:00"/>
    <d v="2023-05-17T00:00:00"/>
    <n v="3.8461538461538498E-2"/>
    <s v="Custom"/>
    <n v="1"/>
    <n v="28.82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BPAT"/>
    <s v="West"/>
    <s v="OR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5349"/>
    <s v="to serve stranded Cragview load"/>
    <s v="Buy"/>
    <x v="0"/>
    <s v="CRAG (PPW) POR/POD"/>
    <s v=""/>
    <s v="W MAIN"/>
    <n v="202305"/>
    <x v="4"/>
    <s v="PWR-PHYS"/>
    <d v="2023-05-22T00:00:00"/>
    <d v="2023-05-25T00:00:00"/>
    <d v="2023-05-19T00:00:00"/>
    <n v="5.6944444444444402"/>
    <s v="Custom"/>
    <n v="810"/>
    <n v="18639.46"/>
    <n v="151651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5839"/>
    <s v="PCI Deal Key 466039"/>
    <s v="Buy"/>
    <x v="0"/>
    <s v="MDWP (PPW) POR/POD"/>
    <s v=""/>
    <s v="MONA"/>
    <n v="202305"/>
    <x v="4"/>
    <s v="PWR-PHYS"/>
    <d v="2023-05-22T00:00:00"/>
    <d v="2023-05-22T00:00:00"/>
    <d v="2023-05-23T00:00:00"/>
    <n v="0"/>
    <s v="Custom"/>
    <n v="1"/>
    <n v="32.299999999999997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E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5842"/>
    <s v="PCI Deal Key 466050"/>
    <s v="Buy"/>
    <x v="0"/>
    <s v="JOHNDAY (PPW) POR/POD"/>
    <s v=""/>
    <s v="COB"/>
    <n v="202305"/>
    <x v="4"/>
    <s v="PWR-PHYS"/>
    <d v="2023-05-23T00:00:00"/>
    <d v="2023-05-23T00:00:00"/>
    <d v="2023-05-23T00:00:00"/>
    <n v="0"/>
    <s v="Custom"/>
    <n v="2"/>
    <n v="22.46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W"/>
    <s v="West"/>
    <s v="OR"/>
    <s v="California Independent System Operator Corporation"/>
    <s v="CISO - PPA/PSA 1"/>
    <s v="S.A. 32"/>
    <s v=""/>
    <s v="Volume 12"/>
    <s v=""/>
    <s v="Blake"/>
    <s v=""/>
    <s v=""/>
  </r>
  <r>
    <n v="3112"/>
    <x v="1"/>
    <x v="9"/>
    <s v="CISO - LE"/>
    <n v="2296683"/>
    <s v="PCI Deal Key 470318"/>
    <s v="Buy"/>
    <x v="0"/>
    <s v="PALOVERDE500 (CISO) POR/POD"/>
    <s v=""/>
    <s v="SP15"/>
    <n v="202305"/>
    <x v="4"/>
    <s v="PWR-PHYS"/>
    <d v="2023-05-29T00:00:00"/>
    <d v="2023-05-29T00:00:00"/>
    <d v="2023-05-29T00:00:00"/>
    <n v="1"/>
    <s v="Custom"/>
    <n v="3"/>
    <n v="1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AZ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6732"/>
    <s v="PCI Deal Key 471135"/>
    <s v="Buy"/>
    <x v="0"/>
    <s v="MDWP (CISO) POR/POD"/>
    <s v=""/>
    <s v="SP15"/>
    <n v="202305"/>
    <x v="4"/>
    <s v="PWR-PHYS"/>
    <d v="2023-05-30T00:00:00"/>
    <d v="2023-05-30T00:00:00"/>
    <d v="2023-05-30T00:00:00"/>
    <n v="0"/>
    <s v="Custom"/>
    <n v="1"/>
    <n v="22.73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6906"/>
    <s v="PCI Deal Key 472617"/>
    <s v="Buy"/>
    <x v="0"/>
    <s v="MDWP (CISO) POR/POD"/>
    <s v=""/>
    <s v="SP15"/>
    <n v="202305"/>
    <x v="4"/>
    <s v="PWR-PHYS"/>
    <d v="2023-05-31T00:00:00"/>
    <d v="2023-05-31T00:00:00"/>
    <d v="2023-05-31T00:00:00"/>
    <n v="0"/>
    <s v="Custom"/>
    <n v="1"/>
    <n v="0.02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59340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98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5"/>
    <x v="4"/>
    <s v="PWR-PHYS"/>
    <d v="2023-04-01T00:00:00"/>
    <d v="2023-06-30T00:00:00"/>
    <d v="2022-09-21T00:00:00"/>
    <n v="50"/>
    <s v="6 x 16 / 7 to 22 West"/>
    <n v="20800"/>
    <n v="12272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5"/>
    <x v="4"/>
    <s v="PWR-PHYS"/>
    <d v="2023-04-01T00:00:00"/>
    <d v="2023-06-30T00:00:00"/>
    <d v="2022-09-21T00:00:00"/>
    <n v="50"/>
    <s v="6 x 16 / 7 to 22 West"/>
    <n v="20799"/>
    <n v="1227141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3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10396"/>
    <n v="57178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4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10400"/>
    <n v="5720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7"/>
    <s v=""/>
    <s v="Buy"/>
    <x v="0"/>
    <s v="4C Market"/>
    <s v=""/>
    <s v="4C"/>
    <n v="202305"/>
    <x v="4"/>
    <s v="PWR-PHYS"/>
    <d v="2023-05-01T00:00:00"/>
    <d v="2023-05-31T00:00:00"/>
    <d v="2022-12-06T00:00:00"/>
    <n v="50"/>
    <s v="6 x 16 / 7 to 22 West"/>
    <n v="20780"/>
    <n v="1137705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8"/>
    <s v=""/>
    <s v="Buy"/>
    <x v="0"/>
    <s v="4C Market"/>
    <s v=""/>
    <s v="4C"/>
    <n v="202305"/>
    <x v="4"/>
    <s v="PWR-PHYS"/>
    <d v="2023-05-01T00:00:00"/>
    <d v="2023-05-31T00:00:00"/>
    <d v="2022-12-06T00:00:00"/>
    <n v="25"/>
    <s v="6 x 16 / 7 to 22 West"/>
    <n v="10400"/>
    <n v="5694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92730"/>
    <s v="99215487.06374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5000"/>
    <n v="151585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5642"/>
    <s v="99214751.063445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200"/>
    <n v="151585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5"/>
    <x v="4"/>
    <s v="PWR-PHYS"/>
    <d v="2023-04-01T00:00:00"/>
    <d v="2023-06-30T00:00:00"/>
    <d v="2022-09-22T00:00:00"/>
    <n v="25"/>
    <s v="6 x 16 / 7 to 22 West"/>
    <n v="10400"/>
    <n v="603200"/>
    <n v="151584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26"/>
    <s v="99214929.06342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6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29"/>
    <s v="99215108.063508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8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31"/>
    <s v="99217314.06492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54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815"/>
    <s v="99223492.081600:050323.B"/>
    <s v="Buy"/>
    <x v="0"/>
    <s v="MIDC Market"/>
    <s v=""/>
    <s v="MIDC"/>
    <n v="202305"/>
    <x v="4"/>
    <s v="PWR-PHYS-ICE"/>
    <d v="2023-05-04T00:00:00"/>
    <d v="2023-05-04T00:00:00"/>
    <d v="2023-05-03T00:00:00"/>
    <n v="25"/>
    <s v="6 x 16 / 7 to 22 West"/>
    <n v="400"/>
    <n v="68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"/>
    <s v=""/>
    <s v=""/>
  </r>
  <r>
    <n v="3109"/>
    <x v="1"/>
    <x v="9"/>
    <s v="CONSTEG - LE"/>
    <n v="2296430"/>
    <s v="99220281.07160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791"/>
    <n v="9492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4756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300"/>
    <n v="151479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294454"/>
    <s v=""/>
    <s v="Buy"/>
    <x v="0"/>
    <s v="MIDC Market"/>
    <s v=""/>
    <s v="MIDC"/>
    <n v="202305"/>
    <x v="4"/>
    <s v="PWR-PHYS"/>
    <d v="2023-05-16T00:00:00"/>
    <d v="2023-05-16T00:00:00"/>
    <d v="2023-05-15T00:00:00"/>
    <n v="2.0833333333333299"/>
    <s v="Custom"/>
    <n v="50"/>
    <n v="7500"/>
    <n v="151420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662"/>
    <s v="PCI Deal Key 458773"/>
    <s v="Buy"/>
    <x v="0"/>
    <s v="MDWP (PPW) POR/POD"/>
    <s v=""/>
    <s v="MONA"/>
    <n v="202305"/>
    <x v="4"/>
    <s v="PWR-PHYS"/>
    <d v="2023-05-15T00:00:00"/>
    <d v="2023-05-15T00:00:00"/>
    <d v="2023-05-15T00:00:00"/>
    <n v="0"/>
    <s v="Custom"/>
    <n v="131"/>
    <n v="1834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808"/>
    <s v="PCI Deal Key 459796"/>
    <s v="Buy"/>
    <x v="0"/>
    <s v="MDWP (LDWP) POR/POD"/>
    <s v=""/>
    <s v="LDWP"/>
    <n v="202305"/>
    <x v="4"/>
    <s v="PWR-PHYS"/>
    <d v="2023-05-16T00:00:00"/>
    <d v="2023-05-16T00:00:00"/>
    <d v="2023-05-16T00:00:00"/>
    <n v="0"/>
    <s v="Custom"/>
    <n v="275"/>
    <n v="4125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864"/>
    <s v="PCI Deal Key 459810"/>
    <s v="Buy"/>
    <x v="0"/>
    <s v="MDWP (LDWP) POR/POD"/>
    <s v=""/>
    <s v="LDWP"/>
    <n v="202305"/>
    <x v="4"/>
    <s v="PWR-PHYS"/>
    <d v="2023-05-16T00:00:00"/>
    <d v="2023-05-16T00:00:00"/>
    <d v="2023-05-16T00:00:00"/>
    <n v="0"/>
    <s v="Custom"/>
    <n v="574"/>
    <n v="7436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5684"/>
    <s v="PCI Deal Key 465966"/>
    <s v="Buy"/>
    <x v="0"/>
    <s v="MDWP (CISO) POR/POD"/>
    <s v=""/>
    <s v="SP15"/>
    <n v="202305"/>
    <x v="4"/>
    <s v="PWR-PHYS"/>
    <d v="2023-05-22T00:00:00"/>
    <d v="2023-05-22T00:00:00"/>
    <d v="2023-05-22T00:00:00"/>
    <n v="0"/>
    <s v="Custom"/>
    <n v="200"/>
    <n v="2000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92728"/>
    <s v="99215072.063455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000"/>
    <n v="1513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6415"/>
    <s v=""/>
    <s v="Buy"/>
    <x v="0"/>
    <s v="PV Market"/>
    <s v=""/>
    <s v="PV"/>
    <n v="202305"/>
    <x v="4"/>
    <s v="PWR-PHYS"/>
    <d v="2023-05-30T00:00:00"/>
    <d v="2023-05-30T00:00:00"/>
    <d v="2023-05-26T00:00:00"/>
    <n v="50"/>
    <s v="Super Peak West (13 - 20)"/>
    <n v="400"/>
    <n v="16000"/>
    <n v="1513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9474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400"/>
    <n v="10908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5128"/>
    <s v="99214715.063224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16 / 7 to 22 West"/>
    <n v="800"/>
    <n v="18400"/>
    <n v="151558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5291"/>
    <s v=""/>
    <s v="Buy"/>
    <x v="0"/>
    <s v="4C Market"/>
    <s v=""/>
    <s v="4C"/>
    <n v="202305"/>
    <x v="4"/>
    <s v="PWR-PHYS"/>
    <d v="2023-05-21T00:00:00"/>
    <d v="2023-05-22T00:00:00"/>
    <d v="2023-05-19T00:00:00"/>
    <n v="25"/>
    <s v="6 x 8 / 1 x 24 West"/>
    <n v="800"/>
    <n v="17600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5292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1600"/>
    <n v="35200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6428"/>
    <s v="99219599.070951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210"/>
    <n v="2940"/>
    <n v="151558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295655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800"/>
    <n v="151485"/>
    <s v="Internal"/>
    <s v="Short-Term Firm Wholesale Purcha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295657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8 / 1 x 24 West"/>
    <n v="100"/>
    <n v="2600"/>
    <n v="151485"/>
    <s v="Internal"/>
    <s v="Short-Term Firm Wholesale Purcha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294959"/>
    <s v="99221729.081754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8 / 1 x 24 West"/>
    <n v="200"/>
    <n v="6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"/>
    <s v=""/>
    <s v=""/>
  </r>
  <r>
    <n v="3109"/>
    <x v="1"/>
    <x v="9"/>
    <s v="EWEB - LE"/>
    <n v="2296064"/>
    <s v="99215927.063002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"/>
    <s v=""/>
    <s v=""/>
  </r>
  <r>
    <n v="3109"/>
    <x v="1"/>
    <x v="9"/>
    <s v="EWEB - LE"/>
    <n v="2296066"/>
    <s v="99216257.063200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4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5"/>
    <x v="4"/>
    <s v="PWR-PHYS"/>
    <d v="2023-01-01T00:00:00"/>
    <d v="2023-12-31T00:00:00"/>
    <d v="2022-09-21T00:00:00"/>
    <n v="0"/>
    <s v="ATC West"/>
    <n v="59017.51"/>
    <n v="7711561.9199999999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5"/>
    <x v="4"/>
    <s v="PWR-PHYS"/>
    <d v="2023-01-01T00:00:00"/>
    <d v="2023-12-31T00:00:00"/>
    <d v="2022-09-22T00:00:00"/>
    <n v="0"/>
    <s v="ATC West"/>
    <n v="7229.81"/>
    <n v="947789.7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5"/>
    <x v="4"/>
    <s v="PWR-PHYS"/>
    <d v="2023-01-01T00:00:00"/>
    <d v="2023-12-31T00:00:00"/>
    <d v="2022-09-22T00:00:00"/>
    <n v="0"/>
    <s v="ATC West"/>
    <n v="8487.27"/>
    <n v="1098574.46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5"/>
    <x v="4"/>
    <s v="PWR-PHYS"/>
    <d v="2023-01-01T00:00:00"/>
    <d v="2023-12-31T00:00:00"/>
    <d v="2022-11-18T00:00:00"/>
    <n v="0"/>
    <s v="ATC West"/>
    <n v="33163.03"/>
    <n v="4545082.58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5"/>
    <x v="4"/>
    <s v="PWR-PHYS"/>
    <d v="2023-01-01T00:00:00"/>
    <d v="2023-12-31T00:00:00"/>
    <d v="2022-12-12T00:00:00"/>
    <n v="0"/>
    <s v="ATC West"/>
    <n v="13752.45"/>
    <n v="1884809.1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5"/>
    <x v="4"/>
    <s v="PWR-PHYS"/>
    <d v="2023-01-01T00:00:00"/>
    <d v="2023-12-31T00:00:00"/>
    <d v="2022-12-12T00:00:00"/>
    <n v="0"/>
    <s v="ATC West"/>
    <n v="13752.45"/>
    <n v="1884809.1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9"/>
    <x v="1"/>
    <x v="9"/>
    <s v="IBERDRO - LE"/>
    <n v="2259338"/>
    <s v=""/>
    <s v="Buy"/>
    <x v="0"/>
    <s v="MIDC Market"/>
    <s v=""/>
    <s v="MIDC"/>
    <n v="202305"/>
    <x v="4"/>
    <s v="PWR-PHYS"/>
    <d v="2023-04-01T00:00:00"/>
    <d v="2023-06-30T00:00:00"/>
    <d v="2022-08-23T00:00:00"/>
    <n v="50"/>
    <s v="6 x 16 / 7 to 22 West"/>
    <n v="20800"/>
    <n v="11596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9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20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5"/>
    <x v="4"/>
    <s v="PWR-PHYS"/>
    <d v="2023-04-01T00:00:00"/>
    <d v="2023-06-30T00:00:00"/>
    <d v="2022-09-07T00:00:00"/>
    <n v="25"/>
    <s v="6 x 16 / 7 to 22 West"/>
    <n v="10400"/>
    <n v="595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5"/>
    <x v="4"/>
    <s v="PWR-PHYS"/>
    <d v="2023-04-01T00:00:00"/>
    <d v="2023-06-30T00:00:00"/>
    <d v="2022-09-07T00:00:00"/>
    <n v="25"/>
    <s v="6 x 16 / 7 to 22 West"/>
    <n v="10400"/>
    <n v="595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5"/>
    <x v="4"/>
    <s v="PWR-PHYS"/>
    <d v="2023-04-01T00:00:00"/>
    <d v="2023-06-30T00:00:00"/>
    <d v="2022-09-22T00:00:00"/>
    <n v="25"/>
    <s v="6 x 16 / 7 to 22 West"/>
    <n v="10400"/>
    <n v="6032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5"/>
    <x v="4"/>
    <s v="PWR-PHYS"/>
    <d v="2023-04-01T00:00:00"/>
    <d v="2023-06-30T00:00:00"/>
    <d v="2022-10-11T00:00:00"/>
    <n v="25"/>
    <s v="6 x 16 / 7 to 22 West"/>
    <n v="10286"/>
    <n v="632589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5"/>
    <x v="4"/>
    <s v="PWR-PHYS"/>
    <d v="2023-04-01T00:00:00"/>
    <d v="2023-06-30T00:00:00"/>
    <d v="2022-10-20T00:00:00"/>
    <n v="50"/>
    <s v="6 x 16 / 7 to 22 West"/>
    <n v="20800"/>
    <n v="12480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5"/>
    <x v="4"/>
    <s v="PWR-PHYS"/>
    <d v="2023-04-01T00:00:00"/>
    <d v="2023-06-30T00:00:00"/>
    <d v="2022-12-02T00:00:00"/>
    <n v="25"/>
    <s v="6 x 16 / 7 to 22 West"/>
    <n v="10400"/>
    <n v="738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3803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0"/>
    <n v="85.5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Rounding"/>
    <s v="MIDC"/>
    <s v="West"/>
    <s v="WA"/>
    <s v="Avangrid Renewables, LLC"/>
    <s v="IBERDRO ISDA Power Annex"/>
    <s v="ISDA Power Annex"/>
    <s v="F"/>
    <s v="Volume 12"/>
    <s v="Rounding"/>
    <s v="Meritt-Johnson"/>
    <s v="MID-C"/>
    <s v="ICE"/>
  </r>
  <r>
    <n v="3109"/>
    <x v="1"/>
    <x v="9"/>
    <s v="IBERDRO - LE"/>
    <n v="2293803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3809"/>
    <s v="99216372.064739:050923.B"/>
    <s v="Buy"/>
    <x v="0"/>
    <s v="MIDC Market"/>
    <s v=""/>
    <s v="MIDC"/>
    <n v="202305"/>
    <x v="4"/>
    <s v="PWR-PHYS-ICE"/>
    <d v="2023-05-10T00:00:00"/>
    <d v="2023-05-11T00:00:00"/>
    <d v="2023-05-09T00:00:00"/>
    <n v="25"/>
    <s v="6 x 16 / 7 to 22 West"/>
    <n v="800"/>
    <n v="14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08"/>
    <s v=""/>
    <s v="Buy"/>
    <x v="0"/>
    <s v="MIDC Market"/>
    <s v=""/>
    <s v="MIDC"/>
    <n v="202305"/>
    <x v="4"/>
    <s v="PWR-PHYS"/>
    <d v="2023-05-15T00:00:00"/>
    <d v="2023-05-15T00:00:00"/>
    <d v="2023-05-12T00:00:00"/>
    <n v="50"/>
    <s v="6 x 16 / 7 to 22 West"/>
    <n v="800"/>
    <n v="3152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4215"/>
    <s v="99214241.062230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4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18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22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2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23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2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25"/>
    <s v=""/>
    <s v="Buy"/>
    <x v="0"/>
    <s v="MIDC Market"/>
    <s v=""/>
    <s v="MIDC"/>
    <n v="202305"/>
    <x v="4"/>
    <s v="PWR-PHYS"/>
    <d v="2023-05-14T00:00:00"/>
    <d v="2023-05-14T00:00:00"/>
    <d v="2023-05-12T00:00:00"/>
    <n v="83.3333333333333"/>
    <s v="Custom"/>
    <n v="2000"/>
    <n v="9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28"/>
    <s v=""/>
    <s v="Buy"/>
    <x v="0"/>
    <s v="MIDC Market"/>
    <s v=""/>
    <s v="MIDC"/>
    <n v="202305"/>
    <x v="4"/>
    <s v="PWR-PHYS"/>
    <d v="2023-05-15T00:00:00"/>
    <d v="2023-05-15T00:00:00"/>
    <d v="2023-05-12T00:00:00"/>
    <n v="12.5"/>
    <s v="Custom"/>
    <n v="300"/>
    <n v="135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3"/>
    <s v=""/>
    <s v="Buy"/>
    <x v="0"/>
    <s v="KFALLSGEN (PPW) POR/POD"/>
    <s v=""/>
    <s v="W MAIN"/>
    <n v="202305"/>
    <x v="4"/>
    <s v="PWR-PHYS"/>
    <d v="2023-05-16T00:00:00"/>
    <d v="2023-05-16T00:00:00"/>
    <d v="2023-05-15T00:00:00"/>
    <n v="50"/>
    <s v="Winter Evening Peak (17-22)"/>
    <n v="300"/>
    <n v="21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4"/>
    <s v=""/>
    <s v="Buy"/>
    <x v="0"/>
    <s v="KFALLSGEN (PPW) POR/POD"/>
    <s v=""/>
    <s v="W MAIN"/>
    <n v="202305"/>
    <x v="4"/>
    <s v="PWR-PHYS"/>
    <d v="2023-05-16T00:00:00"/>
    <d v="2023-05-16T00:00:00"/>
    <d v="2023-05-15T00:00:00"/>
    <n v="25"/>
    <s v="Winter Evening Peak (17-22)"/>
    <n v="150"/>
    <n v="1125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5"/>
    <s v=""/>
    <s v="Buy"/>
    <x v="0"/>
    <s v="MIDC Market"/>
    <s v=""/>
    <s v="MIDC"/>
    <n v="202305"/>
    <x v="4"/>
    <s v="PWR-PHYS"/>
    <d v="2023-05-16T00:00:00"/>
    <d v="2023-05-16T00:00:00"/>
    <d v="2023-05-15T00:00:00"/>
    <n v="250"/>
    <s v="Winter Evening Peak (17-22)"/>
    <n v="1500"/>
    <n v="117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747"/>
    <s v=""/>
    <s v="Buy"/>
    <x v="0"/>
    <s v="PV Market"/>
    <s v=""/>
    <s v="PV"/>
    <n v="202305"/>
    <x v="4"/>
    <s v="PWR-PHYS"/>
    <d v="2023-05-17T00:00:00"/>
    <d v="2023-05-17T00:00:00"/>
    <d v="2023-05-16T00:00:00"/>
    <n v="16.6666666666667"/>
    <s v="Custom"/>
    <n v="400"/>
    <n v="34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763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Custom"/>
    <n v="1200"/>
    <n v="816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935"/>
    <s v=""/>
    <s v="Buy"/>
    <x v="0"/>
    <s v="PV Market"/>
    <s v=""/>
    <s v="PV"/>
    <n v="202305"/>
    <x v="4"/>
    <s v="PWR-PHYS-ICE"/>
    <d v="2023-05-18T00:00:00"/>
    <d v="2023-05-18T00:00:00"/>
    <d v="2023-05-17T00:00:00"/>
    <n v="25"/>
    <s v="Winter Evening Peak (17-22)"/>
    <n v="150"/>
    <n v="9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936"/>
    <s v=""/>
    <s v="Buy"/>
    <x v="0"/>
    <s v="PV Market"/>
    <s v=""/>
    <s v="PV"/>
    <n v="202305"/>
    <x v="4"/>
    <s v="PWR-PHYS-ICE"/>
    <d v="2023-05-18T00:00:00"/>
    <d v="2023-05-18T00:00:00"/>
    <d v="2023-05-17T00:00:00"/>
    <n v="25"/>
    <s v="Winter Evening Peak (17-22)"/>
    <n v="150"/>
    <n v="855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1"/>
    <s v=""/>
    <s v="Buy"/>
    <x v="0"/>
    <s v="MIDC Market"/>
    <s v=""/>
    <s v="MIDC"/>
    <n v="202305"/>
    <x v="4"/>
    <s v="PWR-PHYS"/>
    <d v="2023-05-18T00:00:00"/>
    <d v="2023-05-18T00:00:00"/>
    <d v="2023-05-17T00:00:00"/>
    <n v="31.25"/>
    <s v="Custom"/>
    <n v="750"/>
    <n v="45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3"/>
    <s v=""/>
    <s v="Buy"/>
    <x v="0"/>
    <s v="MIDC Market"/>
    <s v=""/>
    <s v="MIDC"/>
    <n v="202305"/>
    <x v="4"/>
    <s v="PWR-PHYS"/>
    <d v="2023-05-18T00:00:00"/>
    <d v="2023-05-18T00:00:00"/>
    <d v="2023-05-17T00:00:00"/>
    <n v="25"/>
    <s v="Custom"/>
    <n v="600"/>
    <n v="36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4"/>
    <s v=""/>
    <s v="Buy"/>
    <x v="0"/>
    <s v="KFALLSGEN (PPW) POR/POD"/>
    <s v=""/>
    <s v="W MAIN"/>
    <n v="202305"/>
    <x v="4"/>
    <s v="PWR-PHYS"/>
    <d v="2023-05-18T00:00:00"/>
    <d v="2023-05-18T00:00:00"/>
    <d v="2023-05-17T00:00:00"/>
    <n v="6.25"/>
    <s v="Custom"/>
    <n v="150"/>
    <n v="9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5132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Winter Evening Peak (17-22)"/>
    <n v="300"/>
    <n v="162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5133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Winter Evening Peak (17-22)"/>
    <n v="300"/>
    <n v="162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135"/>
    <s v=""/>
    <s v="Buy"/>
    <x v="0"/>
    <s v="MIDC Market"/>
    <s v=""/>
    <s v="MIDC"/>
    <n v="202305"/>
    <x v="4"/>
    <s v="PWR-PHYS"/>
    <d v="2023-05-19T00:00:00"/>
    <d v="2023-05-19T00:00:00"/>
    <d v="2023-05-18T00:00:00"/>
    <n v="83.3333333333333"/>
    <s v="Custom"/>
    <n v="2000"/>
    <n v="9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666"/>
    <s v=""/>
    <s v="Buy"/>
    <x v="0"/>
    <s v="MIDC Market"/>
    <s v=""/>
    <s v="MIDC"/>
    <n v="202305"/>
    <x v="4"/>
    <s v="PWR-PHYS"/>
    <d v="2023-05-23T00:00:00"/>
    <d v="2023-05-23T00:00:00"/>
    <d v="2023-05-22T00:00:00"/>
    <n v="20.8333333333333"/>
    <s v="Custom"/>
    <n v="500"/>
    <n v="225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881"/>
    <s v=""/>
    <s v="Buy"/>
    <x v="0"/>
    <s v="MIDC Market"/>
    <s v=""/>
    <s v="MIDC"/>
    <n v="202305"/>
    <x v="4"/>
    <s v="PWR-PHYS"/>
    <d v="2023-05-24T00:00:00"/>
    <d v="2023-05-24T00:00:00"/>
    <d v="2023-05-23T00:00:00"/>
    <n v="12.5"/>
    <s v="Custom"/>
    <n v="300"/>
    <n v="18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054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16 / 7 to 22 West"/>
    <n v="1600"/>
    <n v="37664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6065"/>
    <s v="99216034.063031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3109"/>
    <x v="1"/>
    <x v="9"/>
    <s v="IBERDRO - LE"/>
    <n v="2296082"/>
    <s v=""/>
    <s v="Buy"/>
    <x v="0"/>
    <s v="MIDC Market"/>
    <s v=""/>
    <s v="MIDC"/>
    <n v="202305"/>
    <x v="4"/>
    <s v="PWR-PHYS"/>
    <d v="2023-05-25T00:00:00"/>
    <d v="2023-05-25T00:00:00"/>
    <d v="2023-05-24T00:00:00"/>
    <n v="37.5"/>
    <s v="Custom"/>
    <n v="900"/>
    <n v="54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29"/>
    <s v="99220186.0715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9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35"/>
    <s v="99220494.07181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36"/>
    <s v="99220504.071815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63"/>
    <s v=""/>
    <s v="Buy"/>
    <x v="0"/>
    <s v="MIDC Market"/>
    <s v=""/>
    <s v="MIDC"/>
    <n v="202305"/>
    <x v="4"/>
    <s v="PWR-PHYS"/>
    <d v="2023-05-29T00:00:00"/>
    <d v="2023-05-30T00:00:00"/>
    <d v="2023-05-26T00:00:00"/>
    <n v="52.083333333333293"/>
    <s v="Custom"/>
    <n v="2500"/>
    <n v="10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64"/>
    <s v=""/>
    <s v="Buy"/>
    <x v="0"/>
    <s v="KFALLSGEN (PPW) POR/POD"/>
    <s v=""/>
    <s v="W MAIN"/>
    <n v="202305"/>
    <x v="4"/>
    <s v="PWR-PHYS"/>
    <d v="2023-05-29T00:00:00"/>
    <d v="2023-05-30T00:00:00"/>
    <d v="2023-05-26T00:00:00"/>
    <n v="31.25"/>
    <s v="Custom"/>
    <n v="1500"/>
    <n v="6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749"/>
    <s v="99216862.070910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3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295632"/>
    <s v=""/>
    <s v="Buy"/>
    <x v="0"/>
    <s v="BORA (PPW) POR/POD"/>
    <s v=""/>
    <s v="Borah"/>
    <n v="202305"/>
    <x v="4"/>
    <s v="PWR-PHYS"/>
    <d v="2023-05-23T00:00:00"/>
    <d v="2023-05-23T00:00:00"/>
    <d v="2023-05-22T00:00:00"/>
    <n v="10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5844"/>
    <s v=""/>
    <s v="Buy"/>
    <x v="0"/>
    <s v="BORA (PPW) POR/POD"/>
    <s v=""/>
    <s v="Borah"/>
    <n v="202305"/>
    <x v="4"/>
    <s v="PWR-PHYS"/>
    <d v="2023-05-24T00:00:00"/>
    <d v="2023-05-24T00:00:00"/>
    <d v="2023-05-23T00:00:00"/>
    <n v="10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6043"/>
    <s v=""/>
    <s v="Buy"/>
    <x v="0"/>
    <s v="BORA (PPW) POR/POD"/>
    <s v=""/>
    <s v="Borah"/>
    <n v="202305"/>
    <x v="4"/>
    <s v="PWR-PHYS"/>
    <d v="2023-05-25T00:00:00"/>
    <d v="2023-05-26T00:00:00"/>
    <d v="2023-05-24T00:00:00"/>
    <n v="5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4"/>
    <s v="PWR-PHYS"/>
    <d v="2018-03-01T00:00:00"/>
    <d v="2023-12-31T00:00:00"/>
    <d v="2018-04-13T00:00:00"/>
    <n v="4.71744604330872"/>
    <s v="Custom"/>
    <n v="3134.9900161999999"/>
    <n v="177407.17"/>
    <n v="15169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4"/>
    <s v="PWR-PHYS"/>
    <d v="2018-03-01T00:00:00"/>
    <d v="2023-12-31T00:00:00"/>
    <d v="2018-04-13T00:00:00"/>
    <n v="4.71744604330872"/>
    <s v="Custom"/>
    <n v="2148.6600217"/>
    <n v="40673.17"/>
    <n v="15169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93620"/>
    <s v="99211834.0608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0800"/>
    <n v="151255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94613"/>
    <s v="PCI Deal Key 458757"/>
    <s v="Buy"/>
    <x v="0"/>
    <s v="MDWP (LDWP) POR/POD"/>
    <s v=""/>
    <s v="LDWP"/>
    <n v="202305"/>
    <x v="4"/>
    <s v="PWR-PHYS"/>
    <d v="2023-05-15T00:00:00"/>
    <d v="2023-05-15T00:00:00"/>
    <d v="2023-05-15T00:00:00"/>
    <n v="0"/>
    <s v="Custom"/>
    <n v="100"/>
    <n v="10000"/>
    <n v="151255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5"/>
    <x v="4"/>
    <s v="PWR-PHYS"/>
    <d v="2017-08-01T00:00:00"/>
    <d v="2024-12-31T00:00:00"/>
    <d v="2017-09-13T00:00:00"/>
    <n v="6.7527095339862495E-2"/>
    <s v="Custom"/>
    <n v="1665.9997679999999"/>
    <n v="3195.84"/>
    <n v="151666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92596"/>
    <s v=""/>
    <s v="Buy"/>
    <x v="0"/>
    <s v="MONA Market"/>
    <s v=""/>
    <s v="MONA"/>
    <n v="202305"/>
    <x v="4"/>
    <s v="PWR-PHYS"/>
    <d v="2023-05-02T00:00:00"/>
    <d v="2023-05-02T00:00:00"/>
    <d v="2023-05-01T00:00:00"/>
    <n v="25"/>
    <s v="6 x 16 / 7 to 22 West"/>
    <n v="398"/>
    <n v="199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2597"/>
    <s v=""/>
    <s v="Buy"/>
    <x v="0"/>
    <s v="MONA Market"/>
    <s v=""/>
    <s v="MONA"/>
    <n v="202305"/>
    <x v="4"/>
    <s v="PWR-PHYS"/>
    <d v="2023-05-02T00:00:00"/>
    <d v="2023-05-02T00:00:00"/>
    <d v="2023-05-01T00:00:00"/>
    <n v="25"/>
    <s v="6 x 8 / 1 x 24 West"/>
    <n v="200"/>
    <n v="10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599"/>
    <s v="99213253.061916:050123.B"/>
    <s v="Buy"/>
    <x v="0"/>
    <s v="PV Market"/>
    <s v=""/>
    <s v="PV"/>
    <n v="202305"/>
    <x v="4"/>
    <s v="PWR-PHYS-ICE"/>
    <d v="2023-05-02T00:00:00"/>
    <d v="2023-05-02T00:00:00"/>
    <d v="2023-05-01T00:00:00"/>
    <n v="25"/>
    <s v="6 x 16 / 7 to 22 West"/>
    <n v="400"/>
    <n v="164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2601"/>
    <s v=""/>
    <s v="Buy"/>
    <x v="0"/>
    <s v="DJ (PPW) POR/POD"/>
    <s v=""/>
    <s v="WYOEAST"/>
    <n v="202305"/>
    <x v="4"/>
    <s v="PWR-PHYS"/>
    <d v="2023-05-02T00:00:00"/>
    <d v="2023-05-02T00:00:00"/>
    <d v="2023-05-01T00:00:00"/>
    <n v="2.0833333333333299"/>
    <s v="Custom"/>
    <n v="50"/>
    <n v="16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2723"/>
    <s v="99214682.063310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3614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16 / 7 to 22 West"/>
    <n v="400"/>
    <n v="16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3615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8 / 1 x 24 West"/>
    <n v="200"/>
    <n v="8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629"/>
    <s v="99212527.06132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631"/>
    <s v="99212623.06140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812"/>
    <s v="99218471.070728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813"/>
    <s v="99218531.070801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4425"/>
    <s v="99215631.06441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200"/>
    <n v="8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4432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8 / 1 x 24 West"/>
    <n v="200"/>
    <n v="7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4749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8 / 1 x 24 West"/>
    <n v="400"/>
    <n v="1416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12"/>
    <x v="1"/>
    <x v="9"/>
    <s v="MACENRG - LE"/>
    <n v="2294940"/>
    <s v="99217130.070409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8 / 1 x 24 West"/>
    <n v="200"/>
    <n v="5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4956"/>
    <s v="99221379.081357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16 / 7 to 22 West"/>
    <n v="400"/>
    <n v="9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3112"/>
    <x v="1"/>
    <x v="9"/>
    <s v="MACENRG - LE"/>
    <n v="2295126"/>
    <s v="99214426.063018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127"/>
    <s v="99214472.063045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16 / 7 to 22 West"/>
    <n v="800"/>
    <n v="19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297"/>
    <s v="99217603.065536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400"/>
    <n v="104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299"/>
    <s v="99217884.06574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0"/>
    <s v="99217890.0657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1"/>
    <s v="99217896.065755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2"/>
    <s v="99218010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641"/>
    <s v="99214722.063435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643"/>
    <s v="99214882.063527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864"/>
    <s v="99216567.065202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5869"/>
    <s v="99218159.070646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882"/>
    <s v="99220957.073917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8 / 1 x 24 West"/>
    <n v="200"/>
    <n v="5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6062"/>
    <s v="99215631.062827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2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17"/>
    <s v="99215305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18"/>
    <s v="99215360.063631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8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0"/>
    <s v="99218165.06575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1"/>
    <s v="99218191.06580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2"/>
    <s v="99218470.07003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7491"/>
    <s v="PCI Deal Key 476530"/>
    <s v="Buy"/>
    <x v="0"/>
    <s v="DJ (PPW) POR/POD"/>
    <s v=""/>
    <s v="WYOEAST"/>
    <n v="202305"/>
    <x v="4"/>
    <s v="PWR-PHYS"/>
    <d v="2023-05-05T00:00:00"/>
    <d v="2023-05-05T00:00:00"/>
    <d v="2023-06-06T00:00:00"/>
    <n v="14.5"/>
    <s v="Custom"/>
    <n v="29"/>
    <n v="326.60000000000002"/>
    <n v="151565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ERCUEG - LE"/>
    <n v="2293815"/>
    <s v="99221353.074116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785"/>
    <n v="1256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4220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85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4221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85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6425"/>
    <s v="99219085.070535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2600"/>
    <s v=""/>
    <s v="Buy"/>
    <x v="0"/>
    <s v="MONA Market"/>
    <s v=""/>
    <s v="MONA"/>
    <n v="202305"/>
    <x v="4"/>
    <s v="PWR-PHYS"/>
    <d v="2023-05-02T00:00:00"/>
    <d v="2023-05-02T00:00:00"/>
    <d v="2023-05-01T00:00:00"/>
    <n v="100"/>
    <s v="6 x 16 / 7 to 22 West"/>
    <n v="1600"/>
    <n v="768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16"/>
    <s v=""/>
    <s v="Buy"/>
    <x v="0"/>
    <s v="PV Market"/>
    <s v=""/>
    <s v="PV"/>
    <n v="202305"/>
    <x v="4"/>
    <s v="PWR-PHYS"/>
    <d v="2023-05-09T00:00:00"/>
    <d v="2023-05-09T00:00:00"/>
    <d v="2023-05-08T00:00:00"/>
    <n v="100"/>
    <s v="6 x 16 / 7 to 22 West"/>
    <n v="1600"/>
    <n v="46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18"/>
    <s v="99211708.06081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0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19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16 / 7 to 22 West"/>
    <n v="400"/>
    <n v="120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39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16 / 7 to 22 West"/>
    <n v="400"/>
    <n v="120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40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8 / 1 x 24 West"/>
    <n v="200"/>
    <n v="5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47"/>
    <s v=""/>
    <s v="Buy"/>
    <x v="0"/>
    <s v="MEAD Market"/>
    <s v=""/>
    <s v="MEAD"/>
    <n v="202305"/>
    <x v="4"/>
    <s v="PWR-PHYS"/>
    <d v="2023-05-09T00:00:00"/>
    <d v="2023-05-09T00:00:00"/>
    <d v="2023-05-08T00:00:00"/>
    <n v="175"/>
    <s v="Winter Evening Peak (17-22)"/>
    <n v="1050"/>
    <n v="630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49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8 / 1 x 24 West"/>
    <n v="200"/>
    <n v="5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4448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16 / 7 to 22 West"/>
    <n v="400"/>
    <n v="22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4449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16 / 7 to 22 West"/>
    <n v="400"/>
    <n v="22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4450"/>
    <s v="99223754.081725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16 / 7 to 22 West"/>
    <n v="400"/>
    <n v="22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4451"/>
    <s v="99223761.08172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16 / 7 to 22 West"/>
    <n v="400"/>
    <n v="22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296"/>
    <s v=""/>
    <s v="Buy"/>
    <x v="0"/>
    <s v="PV Market"/>
    <s v=""/>
    <s v="PV"/>
    <n v="202305"/>
    <x v="4"/>
    <s v="PWR-PHYS"/>
    <d v="2023-05-22T00:00:00"/>
    <d v="2023-05-22T00:00:00"/>
    <d v="2023-05-19T00:00:00"/>
    <n v="50"/>
    <s v="Super Peak West (13 - 20)"/>
    <n v="400"/>
    <n v="152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34"/>
    <s v="99212531.061450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35"/>
    <s v="99212627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4"/>
    <s v="99215093.06364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3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5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87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6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0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9"/>
    <s v="99215617.064206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5658"/>
    <s v=""/>
    <s v="Buy"/>
    <x v="0"/>
    <s v="MONA Market"/>
    <s v=""/>
    <s v="MONA"/>
    <n v="202305"/>
    <x v="4"/>
    <s v="PWR-PHYS"/>
    <d v="2023-05-23T00:00:00"/>
    <d v="2023-05-23T00:00:00"/>
    <d v="2023-05-22T00:00:00"/>
    <n v="50"/>
    <s v="6 x 16 / 7 to 22 West"/>
    <n v="800"/>
    <n v="30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58"/>
    <s v=""/>
    <s v="Buy"/>
    <x v="0"/>
    <s v="PV Market"/>
    <s v=""/>
    <s v="PV"/>
    <n v="202305"/>
    <x v="4"/>
    <s v="PWR-PHYS"/>
    <d v="2023-05-24T00:00:00"/>
    <d v="2023-05-24T00:00:00"/>
    <d v="2023-05-23T00:00:00"/>
    <n v="50"/>
    <s v="Super Peak West (13 - 20)"/>
    <n v="400"/>
    <n v="152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0"/>
    <s v=""/>
    <s v="Buy"/>
    <x v="0"/>
    <s v="PV Market"/>
    <s v=""/>
    <s v="PV"/>
    <n v="202305"/>
    <x v="4"/>
    <s v="PWR-PHYS"/>
    <d v="2023-05-24T00:00:00"/>
    <d v="2023-05-24T00:00:00"/>
    <d v="2023-05-23T00:00:00"/>
    <n v="50"/>
    <s v="Winter Evening Peak (17-22)"/>
    <n v="300"/>
    <n v="165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1"/>
    <s v="99215733.064515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4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2"/>
    <s v="99215930.064704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5"/>
    <s v="99217128.065709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4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6076"/>
    <s v=""/>
    <s v="Buy"/>
    <x v="0"/>
    <s v="PV Market"/>
    <s v=""/>
    <s v="PV"/>
    <n v="202305"/>
    <x v="4"/>
    <s v="PWR-PHYS"/>
    <d v="2023-05-25T00:00:00"/>
    <d v="2023-05-25T00:00:00"/>
    <d v="2023-05-24T00:00:00"/>
    <n v="100"/>
    <s v="Super Peak West (13 - 20)"/>
    <n v="800"/>
    <n v="336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NWCORP - LE"/>
    <n v="2292618"/>
    <s v="PCI Deal Key 447745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400"/>
    <n v="1000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92697"/>
    <s v="PCI Deal Key 447863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100"/>
    <n v="300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92698"/>
    <s v="PCI Deal Key 447868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118"/>
    <n v="354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5"/>
    <x v="4"/>
    <s v="PWR-PHYS"/>
    <d v="2019-10-01T00:00:00"/>
    <d v="2024-12-31T00:00:00"/>
    <d v="2019-11-26T00:00:00"/>
    <n v="0.15024028161792999"/>
    <s v="Custom"/>
    <n v="4.0317359999999995"/>
    <n v="24.57"/>
    <n v="15170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92732"/>
    <s v="99217748.065236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2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4439"/>
    <s v="99221011.073932:051523.B"/>
    <s v="Buy"/>
    <x v="0"/>
    <s v="MIDC Market"/>
    <s v=""/>
    <s v="MIDC"/>
    <n v="202305"/>
    <x v="4"/>
    <s v="PWR-PHYS-ICE"/>
    <d v="2023-05-16T00:00:00"/>
    <d v="2023-05-16T00:00:00"/>
    <d v="2023-05-15T00:00:00"/>
    <n v="25"/>
    <s v="6 x 8 / 1 x 24 West"/>
    <n v="200"/>
    <n v="11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"/>
    <s v=""/>
    <s v=""/>
  </r>
  <r>
    <n v="3109"/>
    <x v="1"/>
    <x v="9"/>
    <s v="PGE - LE"/>
    <n v="2296466"/>
    <s v="99222671.080124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7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6467"/>
    <s v="99222709.080224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70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6750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42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89366"/>
    <s v=""/>
    <s v="Buy"/>
    <x v="0"/>
    <s v="PV Market"/>
    <s v=""/>
    <s v="PV"/>
    <n v="202305"/>
    <x v="4"/>
    <s v="PWR-PHYS"/>
    <d v="2023-05-01T00:00:00"/>
    <d v="2023-05-31T00:00:00"/>
    <d v="2023-04-05T00:00:00"/>
    <n v="25"/>
    <s v="6 x 8 / 1 x 24 West"/>
    <n v="8200"/>
    <n v="179078"/>
    <n v="151257"/>
    <s v="Internal"/>
    <s v="Short-Term Firm Wholesale Purcha"/>
    <s v="11_PWR_Actuals_Event"/>
    <s v="NSS-TRANS_TERM"/>
    <s v="NSS_TRANSACTIONS"/>
    <s v="PNM - BU"/>
    <s v="Derivative"/>
    <s v="7067"/>
    <s v="Yes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3804"/>
    <s v=""/>
    <s v="Buy"/>
    <x v="0"/>
    <s v="PV Market"/>
    <s v=""/>
    <s v="PV"/>
    <n v="202305"/>
    <x v="4"/>
    <s v="PWR-PHYS"/>
    <d v="2023-05-10T00:00:00"/>
    <d v="2023-05-10T00:00:00"/>
    <d v="2023-05-09T00:00:00"/>
    <n v="50"/>
    <s v="6 x 16 / 7 to 22 West"/>
    <n v="800"/>
    <n v="19200"/>
    <n v="151257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4427"/>
    <s v="99215807.064553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200"/>
    <n v="80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5115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107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5303"/>
    <s v="99218011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5307"/>
    <s v="99219953.072126:051923.B"/>
    <s v="Buy"/>
    <x v="0"/>
    <s v="4C Market"/>
    <s v=""/>
    <s v="4C"/>
    <n v="202305"/>
    <x v="4"/>
    <s v="PWR-PHYS-ICE"/>
    <d v="2023-05-22T00:00:00"/>
    <d v="2023-05-22T00:00:00"/>
    <d v="2023-05-19T00:00:00"/>
    <n v="25"/>
    <s v="6 x 16 / 7 to 22 West"/>
    <n v="400"/>
    <n v="120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94470"/>
    <s v="PCI Deal Key 458640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40"/>
    <n v="14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582"/>
    <s v="PCI Deal Key 458760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325"/>
    <n v="40625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594"/>
    <s v="PCI Deal Key 458744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50"/>
    <n v="50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661"/>
    <s v="PCI Deal Key 458775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300"/>
    <n v="375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664"/>
    <s v="PCI Deal Key 458784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50"/>
    <n v="625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5"/>
    <x v="4"/>
    <s v="PWR-PHYS"/>
    <d v="2014-08-01T00:00:00"/>
    <d v="2024-12-31T00:00:00"/>
    <d v="2014-09-16T00:00:00"/>
    <n v="0.60507686501694402"/>
    <s v="Custom"/>
    <n v="64.879775999999993"/>
    <n v="777.97"/>
    <n v="151686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295959"/>
    <s v="PCI Deal Key 466995"/>
    <s v="Buy"/>
    <x v="0"/>
    <s v="DJ (BEPW) POR/POD"/>
    <s v=""/>
    <s v="BEPW"/>
    <n v="202305"/>
    <x v="4"/>
    <s v="PWR-PHYS"/>
    <d v="2023-05-23T00:00:00"/>
    <d v="2023-05-23T00:00:00"/>
    <d v="2023-05-23T00:00:00"/>
    <n v="0"/>
    <s v="Custom"/>
    <n v="100"/>
    <n v="6500"/>
    <n v="151578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5"/>
    <x v="4"/>
    <s v="PWR-PHYS"/>
    <d v="2022-08-01T00:00:00"/>
    <d v="2027-12-31T00:00:00"/>
    <d v="2022-12-21T00:00:00"/>
    <n v="8.5710690464660899E-2"/>
    <s v="Custom"/>
    <n v="707.000136"/>
    <n v="18356.310000000001"/>
    <n v="15168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293321"/>
    <s v=""/>
    <s v="Buy"/>
    <x v="0"/>
    <s v="MIDC Market"/>
    <s v=""/>
    <s v="MIDC"/>
    <n v="202305"/>
    <x v="4"/>
    <s v="PWR-PHYS"/>
    <d v="2023-05-08T00:00:00"/>
    <d v="2023-05-08T00:00:00"/>
    <d v="2023-05-05T00:00:00"/>
    <n v="100"/>
    <s v="6 x 8 / 1 x 24 West"/>
    <n v="800"/>
    <n v="64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625"/>
    <s v=""/>
    <s v="Buy"/>
    <x v="0"/>
    <s v="MIDC Market"/>
    <s v=""/>
    <s v="MIDC"/>
    <n v="202305"/>
    <x v="4"/>
    <s v="PWR-PHYS"/>
    <d v="2023-05-09T00:00:00"/>
    <d v="2023-05-09T00:00:00"/>
    <d v="2023-05-08T00:00:00"/>
    <n v="50"/>
    <s v="6 x 8 / 1 x 24 West"/>
    <n v="400"/>
    <n v="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632"/>
    <s v=""/>
    <s v="Buy"/>
    <x v="0"/>
    <s v="MIDC Market"/>
    <s v=""/>
    <s v="MIDC"/>
    <n v="202305"/>
    <x v="4"/>
    <s v="PWR-PHYS"/>
    <d v="2023-05-09T00:00:00"/>
    <d v="2023-05-09T00:00:00"/>
    <d v="2023-05-08T00:00:00"/>
    <n v="50"/>
    <s v="6 x 8 / 1 x 24 West"/>
    <n v="400"/>
    <n v="8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796"/>
    <s v=""/>
    <s v="Buy"/>
    <x v="0"/>
    <s v="MIDC Market"/>
    <s v=""/>
    <s v="MIDC"/>
    <n v="202305"/>
    <x v="4"/>
    <s v="PWR-PHYS"/>
    <d v="2023-05-10T00:00:00"/>
    <d v="2023-05-11T00:00:00"/>
    <d v="2023-05-09T00:00:00"/>
    <n v="50"/>
    <s v="6 x 8 / 1 x 24 West"/>
    <n v="800"/>
    <n v="9416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93806"/>
    <s v=""/>
    <s v="Buy"/>
    <x v="0"/>
    <s v="MIDC Market"/>
    <s v=""/>
    <s v="MIDC"/>
    <n v="202305"/>
    <x v="4"/>
    <s v="PWR-PHYS"/>
    <d v="2023-05-11T00:00:00"/>
    <d v="2023-05-11T00:00:00"/>
    <d v="2023-05-09T00:00:00"/>
    <n v="18.75"/>
    <s v="Custom"/>
    <n v="450"/>
    <n v="27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4761"/>
    <s v=""/>
    <s v="Buy"/>
    <x v="0"/>
    <s v="MIDC Market"/>
    <s v=""/>
    <s v="MIDC"/>
    <n v="202305"/>
    <x v="4"/>
    <s v="PWR-PHYS"/>
    <d v="2023-05-17T00:00:00"/>
    <d v="2023-05-17T00:00:00"/>
    <d v="2023-05-16T00:00:00"/>
    <n v="25"/>
    <s v="6 x 8 / 1 x 24 West"/>
    <n v="200"/>
    <n v="708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95138"/>
    <s v=""/>
    <s v="Buy"/>
    <x v="0"/>
    <s v="MIDC Market"/>
    <s v=""/>
    <s v="MIDC"/>
    <n v="202305"/>
    <x v="4"/>
    <s v="PWR-PHYS"/>
    <d v="2023-05-19T00:00:00"/>
    <d v="2023-05-19T00:00:00"/>
    <d v="2023-05-18T00:00:00"/>
    <n v="75"/>
    <s v="6 x 8 / 1 x 24 West"/>
    <n v="600"/>
    <n v="24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323"/>
    <s v=""/>
    <s v="Buy"/>
    <x v="0"/>
    <s v="MIDC Market"/>
    <s v=""/>
    <s v="MIDC"/>
    <n v="202305"/>
    <x v="4"/>
    <s v="PWR-PHYS"/>
    <d v="2023-05-21T00:00:00"/>
    <d v="2023-05-22T00:00:00"/>
    <d v="2023-05-19T00:00:00"/>
    <n v="27.0833333333333"/>
    <s v="Custom"/>
    <n v="1300"/>
    <n v="39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652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10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681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1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879"/>
    <s v=""/>
    <s v="Buy"/>
    <x v="0"/>
    <s v="MIDC Market"/>
    <s v=""/>
    <s v="MIDC"/>
    <n v="202305"/>
    <x v="4"/>
    <s v="PWR-PHYS"/>
    <d v="2023-05-24T00:00:00"/>
    <d v="2023-05-24T00:00:00"/>
    <d v="2023-05-23T00:00:00"/>
    <n v="8.3333333333333304"/>
    <s v="Custom"/>
    <n v="200"/>
    <n v="1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077"/>
    <s v=""/>
    <s v="Buy"/>
    <x v="0"/>
    <s v="MIDC Market"/>
    <s v=""/>
    <s v="MIDC"/>
    <n v="202305"/>
    <x v="4"/>
    <s v="PWR-PHYS"/>
    <d v="2023-05-25T00:00:00"/>
    <d v="2023-05-25T00:00:00"/>
    <d v="2023-05-24T00:00:00"/>
    <n v="28.125"/>
    <s v="Custom"/>
    <n v="675"/>
    <n v="3375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078"/>
    <s v=""/>
    <s v="Buy"/>
    <x v="0"/>
    <s v="MIDC Market"/>
    <s v=""/>
    <s v="MIDC"/>
    <n v="202305"/>
    <x v="4"/>
    <s v="PWR-PHYS"/>
    <d v="2023-05-25T00:00:00"/>
    <d v="2023-05-25T00:00:00"/>
    <d v="2023-05-24T00:00:00"/>
    <n v="12.5"/>
    <s v="Custom"/>
    <n v="300"/>
    <n v="60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57"/>
    <s v="99218172.064251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58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59"/>
    <s v=""/>
    <s v="Buy"/>
    <x v="0"/>
    <s v="MIDC Market"/>
    <s v=""/>
    <s v="MIDC"/>
    <n v="202305"/>
    <x v="4"/>
    <s v="PWR-PHYS"/>
    <d v="2023-05-27T00:00:00"/>
    <d v="2023-05-28T00:00:00"/>
    <d v="2023-05-25T00:00:00"/>
    <n v="75"/>
    <s v="7 x 8 / 1 - 6, 23, 24 West"/>
    <n v="1200"/>
    <n v="3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60"/>
    <s v=""/>
    <s v="Buy"/>
    <x v="0"/>
    <s v="MIDC Market"/>
    <s v=""/>
    <s v="MIDC"/>
    <n v="202305"/>
    <x v="4"/>
    <s v="PWR-PHYS"/>
    <d v="2023-05-28T00:00:00"/>
    <d v="2023-05-28T00:00:00"/>
    <d v="2023-05-25T00:00:00"/>
    <n v="2.0833333333333299"/>
    <s v="Custom"/>
    <n v="50"/>
    <n v="625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443"/>
    <s v="99220866.072235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400"/>
    <n v="15158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465"/>
    <s v=""/>
    <s v="Buy"/>
    <x v="0"/>
    <s v="MIDC Market"/>
    <s v=""/>
    <s v="MIDC"/>
    <n v="202305"/>
    <x v="4"/>
    <s v="PWR-PHYS"/>
    <d v="2023-05-29T00:00:00"/>
    <d v="2023-05-30T00:00:00"/>
    <d v="2023-05-26T00:00:00"/>
    <n v="50"/>
    <s v="6 x 8 / 1 x 24 West"/>
    <n v="1600"/>
    <n v="208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748"/>
    <s v=""/>
    <s v="Buy"/>
    <x v="0"/>
    <s v="MIDC Market"/>
    <s v=""/>
    <s v="MIDC"/>
    <n v="202305"/>
    <x v="4"/>
    <s v="PWR-PHYS"/>
    <d v="2023-05-31T00:00:00"/>
    <d v="2023-05-31T00:00:00"/>
    <d v="2023-05-30T00:00:00"/>
    <n v="50"/>
    <s v="6 x 8 / 1 x 24 West"/>
    <n v="400"/>
    <n v="768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5"/>
    <x v="1"/>
    <x v="9"/>
    <s v="REMC - LE"/>
    <n v="2293658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8 / 1 x 24 West"/>
    <n v="200"/>
    <n v="5200"/>
    <n v="151471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3659"/>
    <s v=""/>
    <s v="Buy"/>
    <x v="0"/>
    <s v="GLENCANYON2 (PPW) POR/POD"/>
    <s v=""/>
    <s v="Gcanyon"/>
    <n v="202305"/>
    <x v="4"/>
    <s v="PWR-PHYS"/>
    <d v="2023-05-09T00:00:00"/>
    <d v="2023-05-09T00:00:00"/>
    <d v="2023-05-08T00:00:00"/>
    <n v="35"/>
    <s v="6 x 8 / 1 x 24 West"/>
    <n v="280"/>
    <n v="72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226"/>
    <s v=""/>
    <s v="Buy"/>
    <x v="0"/>
    <s v="MONA Market"/>
    <s v=""/>
    <s v="MONA"/>
    <n v="202305"/>
    <x v="4"/>
    <s v="PWR-PHYS"/>
    <d v="2023-05-15T00:00:00"/>
    <d v="2023-05-15T00:00:00"/>
    <d v="2023-05-12T00:00:00"/>
    <n v="35"/>
    <s v="6 x 16 / 7 to 22 West"/>
    <n v="560"/>
    <n v="19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227"/>
    <s v=""/>
    <s v="Buy"/>
    <x v="0"/>
    <s v="MONA Market"/>
    <s v=""/>
    <s v="MONA"/>
    <n v="202305"/>
    <x v="4"/>
    <s v="PWR-PHYS"/>
    <d v="2023-05-14T00:00:00"/>
    <d v="2023-05-15T00:00:00"/>
    <d v="2023-05-12T00:00:00"/>
    <n v="35"/>
    <s v="6 x 8 / 1 x 24 West"/>
    <n v="1120"/>
    <n v="2016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4430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6 x 8 / 1 x 24 West"/>
    <n v="400"/>
    <n v="15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431"/>
    <s v=""/>
    <s v="Buy"/>
    <x v="0"/>
    <s v="4C Market"/>
    <s v=""/>
    <s v="4C"/>
    <n v="202305"/>
    <x v="4"/>
    <s v="PWR-PHYS"/>
    <d v="2023-05-16T00:00:00"/>
    <d v="2023-05-16T00:00:00"/>
    <d v="2023-05-15T00:00:00"/>
    <n v="40"/>
    <s v="6 x 8 / 1 x 24 West"/>
    <n v="320"/>
    <n v="124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75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400"/>
    <n v="112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937"/>
    <s v=""/>
    <s v="Buy"/>
    <x v="0"/>
    <s v="4C Market"/>
    <s v=""/>
    <s v="4C"/>
    <n v="202305"/>
    <x v="4"/>
    <s v="PWR-PHYS"/>
    <d v="2023-05-18T00:00:00"/>
    <d v="2023-05-18T00:00:00"/>
    <d v="2023-05-17T00:00:00"/>
    <n v="75"/>
    <s v="6 x 8 / 1 x 24 West"/>
    <n v="600"/>
    <n v="162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129"/>
    <s v=""/>
    <s v="Buy"/>
    <x v="0"/>
    <s v="4C Market"/>
    <s v=""/>
    <s v="4C"/>
    <n v="202305"/>
    <x v="4"/>
    <s v="PWR-PHYS"/>
    <d v="2023-05-19T00:00:00"/>
    <d v="2023-05-20T00:00:00"/>
    <d v="2023-05-18T00:00:00"/>
    <n v="75"/>
    <s v="6 x 8 / 1 x 24 West"/>
    <n v="1200"/>
    <n v="264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293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1600"/>
    <n v="320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294"/>
    <s v=""/>
    <s v="Buy"/>
    <x v="0"/>
    <s v="4C Market"/>
    <s v=""/>
    <s v="4C"/>
    <n v="202305"/>
    <x v="4"/>
    <s v="PWR-PHYS"/>
    <d v="2023-05-22T00:00:00"/>
    <d v="2023-05-22T00:00:00"/>
    <d v="2023-05-19T00:00:00"/>
    <n v="15"/>
    <s v="6 x 16 / 7 to 22 West"/>
    <n v="240"/>
    <n v="52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664"/>
    <s v=""/>
    <s v="Buy"/>
    <x v="0"/>
    <s v="4C Market"/>
    <s v=""/>
    <s v="4C"/>
    <n v="202305"/>
    <x v="4"/>
    <s v="PWR-PHYS"/>
    <d v="2023-05-23T00:00:00"/>
    <d v="2023-05-23T00:00:00"/>
    <d v="2023-05-22T00:00:00"/>
    <n v="10"/>
    <s v="6 x 16 / 7 to 22 West"/>
    <n v="160"/>
    <n v="5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665"/>
    <s v=""/>
    <s v="Buy"/>
    <x v="0"/>
    <s v="4C Market"/>
    <s v=""/>
    <s v="4C"/>
    <n v="202305"/>
    <x v="4"/>
    <s v="PWR-PHYS"/>
    <d v="2023-05-23T00:00:00"/>
    <d v="2023-05-23T00:00:00"/>
    <d v="2023-05-22T00:00:00"/>
    <n v="10"/>
    <s v="6 x 8 / 1 x 24 West"/>
    <n v="70"/>
    <n v="182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92805"/>
    <s v=""/>
    <s v="Buy"/>
    <x v="0"/>
    <s v="MIDC Market"/>
    <s v=""/>
    <s v="MIDC"/>
    <n v="202305"/>
    <x v="4"/>
    <s v="PWR-PHYS"/>
    <d v="2023-05-04T00:00:00"/>
    <d v="2023-05-04T00:00:00"/>
    <d v="2023-05-03T00:00:00"/>
    <n v="50"/>
    <s v="6 x 16 / 7 to 22 West"/>
    <n v="800"/>
    <n v="8896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293319"/>
    <s v=""/>
    <s v="Buy"/>
    <x v="0"/>
    <s v="MIDC Market"/>
    <s v=""/>
    <s v="MIDC"/>
    <n v="202305"/>
    <x v="4"/>
    <s v="PWR-PHYS"/>
    <d v="2023-05-08T00:00:00"/>
    <d v="2023-05-08T00:00:00"/>
    <d v="2023-05-05T00:00:00"/>
    <n v="60"/>
    <s v="6 x 8 / 1 x 24 West"/>
    <n v="480"/>
    <n v="3360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3644"/>
    <s v="99214683.063205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8 / 1 x 24 West"/>
    <n v="200"/>
    <n v="14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4932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16 / 7 to 22 West"/>
    <n v="800"/>
    <n v="17328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294958"/>
    <s v="99221715.081749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16 / 7 to 22 West"/>
    <n v="400"/>
    <n v="9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672"/>
    <s v="99220586.073642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673"/>
    <s v="99220605.073653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867"/>
    <s v="99218113.07063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870"/>
    <s v="99218202.070705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068"/>
    <s v="99216285.063209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6069"/>
    <s v="99216507.063343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254"/>
    <s v="99216541.063227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261"/>
    <s v="99223701.075846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2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1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3"/>
    <s v="99220416.071721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7"/>
    <s v="99220520.0718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1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8"/>
    <s v="99220645.071955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49"/>
    <s v="99221532.07361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51"/>
    <s v="99221714.073958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04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07269"/>
    <s v="Oversupplied by SHELL, tag #2478"/>
    <s v="Buy"/>
    <x v="0"/>
    <s v="MIDC Market"/>
    <s v=""/>
    <s v="MIDC"/>
    <n v="202107"/>
    <x v="4"/>
    <s v="PWR-PHYS"/>
    <d v="2021-07-02T00:00:00"/>
    <d v="2021-07-02T00:00:00"/>
    <d v="2021-08-17T00:00:00"/>
    <n v="0.52083333333333304"/>
    <s v="Custom"/>
    <n v="0"/>
    <n v="6854.65"/>
    <n v="151576"/>
    <s v="Internal"/>
    <s v="Short-Term Firm Wholesale Purcha"/>
    <s v="11_PWR_Actuals_Event"/>
    <s v="NSS-TRANS-DA"/>
    <s v="NSS_TRANSACTIONS"/>
    <s v="SHELL - BU"/>
    <s v="Accrual"/>
    <s v="7295"/>
    <s v="No"/>
    <s v="Non-Trading"/>
    <s v="Rounding"/>
    <s v="MIDC"/>
    <s v="West"/>
    <s v="WA"/>
    <s v="Shell Energy North America (US), L.P."/>
    <s v="SHELL EEI"/>
    <s v="EEI"/>
    <s v="F"/>
    <s v="Volume 12"/>
    <s v="Rounding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5"/>
    <x v="4"/>
    <s v="PWR-PHYS"/>
    <d v="2023-04-01T00:00:00"/>
    <d v="2023-06-30T00:00:00"/>
    <d v="2022-10-24T00:00:00"/>
    <n v="25"/>
    <s v="6 x 16 / 7 to 22 West"/>
    <n v="10400"/>
    <n v="613600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9"/>
    <x v="1"/>
    <x v="9"/>
    <s v="SHELL - LE"/>
    <n v="2270233"/>
    <s v=""/>
    <s v="Buy"/>
    <x v="0"/>
    <s v="YTP (PPW) POR/POD"/>
    <s v=""/>
    <s v="WYONORTH"/>
    <n v="202211"/>
    <x v="4"/>
    <s v="PWR-PHYS"/>
    <d v="2022-11-06T00:00:00"/>
    <d v="2022-11-07T00:00:00"/>
    <d v="2022-11-04T00:00:00"/>
    <n v="27.591836734693896"/>
    <s v="Custom"/>
    <n v="-1183"/>
    <n v="-78420"/>
    <n v="151589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732"/>
    <s v=""/>
    <s v="Buy"/>
    <x v="0"/>
    <s v="PV Market"/>
    <s v=""/>
    <s v="PV"/>
    <n v="202305"/>
    <x v="4"/>
    <s v="PWR-PHYS"/>
    <d v="2023-05-01T00:00:00"/>
    <d v="2023-05-31T00:00:00"/>
    <d v="2023-02-16T00:00:00"/>
    <n v="50"/>
    <s v="6 x 8 / 1 x 24 West"/>
    <n v="16400"/>
    <n v="358156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7034"/>
    <s v=""/>
    <s v="Buy"/>
    <x v="0"/>
    <s v="PV Market"/>
    <s v=""/>
    <s v="PV"/>
    <n v="202305"/>
    <x v="4"/>
    <s v="PWR-PHYS"/>
    <d v="2023-05-01T00:00:00"/>
    <d v="2023-05-31T00:00:00"/>
    <d v="2023-03-17T00:00:00"/>
    <n v="25"/>
    <s v="6 x 8 / 1 x 24 West"/>
    <n v="8200"/>
    <n v="181128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94199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294200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294217"/>
    <s v=""/>
    <s v="Buy"/>
    <x v="0"/>
    <s v="PV Market"/>
    <s v=""/>
    <s v="PV"/>
    <n v="202305"/>
    <x v="4"/>
    <s v="PWR-PHYS"/>
    <d v="2023-05-15T00:00:00"/>
    <d v="2023-05-15T00:00:00"/>
    <d v="2023-05-12T00:00:00"/>
    <n v="50"/>
    <s v="Winter Evening Peak (17-22)"/>
    <n v="300"/>
    <n v="24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4452"/>
    <s v=""/>
    <s v="Buy"/>
    <x v="0"/>
    <s v="PV Market"/>
    <s v=""/>
    <s v="PV"/>
    <n v="202305"/>
    <x v="4"/>
    <s v="PWR-PHYS"/>
    <d v="2023-05-16T00:00:00"/>
    <d v="2023-05-16T00:00:00"/>
    <d v="2023-05-15T00:00:00"/>
    <n v="50"/>
    <s v="Winter Evening Peak (17-22)"/>
    <n v="300"/>
    <n v="30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4453"/>
    <s v=""/>
    <s v="Buy"/>
    <x v="0"/>
    <s v="PV Market"/>
    <s v=""/>
    <s v="PV"/>
    <n v="202305"/>
    <x v="4"/>
    <s v="PWR-PHYS"/>
    <d v="2023-05-16T00:00:00"/>
    <d v="2023-05-16T00:00:00"/>
    <d v="2023-05-15T00:00:00"/>
    <n v="50"/>
    <s v="Winter Evening Peak (17-22)"/>
    <n v="300"/>
    <n v="30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5304"/>
    <s v="99218745.070453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350"/>
    <n v="98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308"/>
    <s v="99219964.072130:051923.B"/>
    <s v="Buy"/>
    <x v="0"/>
    <s v="4C Market"/>
    <s v=""/>
    <s v="4C"/>
    <n v="202305"/>
    <x v="4"/>
    <s v="PWR-PHYS-ICE"/>
    <d v="2023-05-22T00:00:00"/>
    <d v="2023-05-22T00:00:00"/>
    <d v="2023-05-19T00:00:00"/>
    <n v="25"/>
    <s v="6 x 16 / 7 to 22 West"/>
    <n v="400"/>
    <n v="124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314"/>
    <s v=""/>
    <s v="Buy"/>
    <x v="0"/>
    <s v="4C Market"/>
    <s v=""/>
    <s v="4C"/>
    <n v="202305"/>
    <x v="4"/>
    <s v="PWR-PHYS"/>
    <d v="2023-05-22T00:00:00"/>
    <d v="2023-05-22T00:00:00"/>
    <d v="2023-05-19T00:00:00"/>
    <n v="15"/>
    <s v="6 x 16 / 7 to 22 West"/>
    <n v="240"/>
    <n v="648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16"/>
    <s v="PCI Deal Key 464059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19"/>
    <s v="PCI Deal Key 464065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110"/>
    <n v="495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21"/>
    <s v="PCI Deal Key 464073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663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8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680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391"/>
    <n v="13685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7766"/>
    <s v="PCI Deal Key 479109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18"/>
    <n v="18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7768"/>
    <s v="PCI Deal Key 479115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21"/>
    <n v="98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92719"/>
    <s v=""/>
    <s v="Buy"/>
    <x v="0"/>
    <s v="MIDC Market"/>
    <s v=""/>
    <s v="MIDC"/>
    <n v="202305"/>
    <x v="4"/>
    <s v="PWR-PHYS"/>
    <d v="2023-05-03T00:00:00"/>
    <d v="2023-05-03T00:00:00"/>
    <d v="2023-05-02T00:00:00"/>
    <n v="25"/>
    <s v="6 x 8 / 1 x 24 West"/>
    <n v="200"/>
    <n v="4566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2720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800"/>
    <n v="23976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3320"/>
    <s v=""/>
    <s v="Buy"/>
    <x v="0"/>
    <s v="MIDC Market"/>
    <s v=""/>
    <s v="MIDC"/>
    <n v="202305"/>
    <x v="4"/>
    <s v="PWR-PHYS"/>
    <d v="2023-05-08T00:00:00"/>
    <d v="2023-05-08T00:00:00"/>
    <d v="2023-05-05T00:00:00"/>
    <n v="40"/>
    <s v="6 x 8 / 1 x 24 West"/>
    <n v="320"/>
    <n v="2240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3326"/>
    <s v=""/>
    <s v="Buy"/>
    <x v="0"/>
    <s v="MIDC Market"/>
    <s v=""/>
    <s v="MIDC"/>
    <n v="202305"/>
    <x v="4"/>
    <s v="PWR-PHYS"/>
    <d v="2023-05-08T00:00:00"/>
    <d v="2023-05-08T00:00:00"/>
    <d v="2023-05-05T00:00:00"/>
    <n v="14.5833333333333"/>
    <s v="Custom"/>
    <n v="350"/>
    <n v="350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4746"/>
    <s v="99215457.063104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16 / 7 to 22 West"/>
    <n v="400"/>
    <n v="10000"/>
    <n v="15148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20"/>
    <s v="PCI Deal Key 464071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80"/>
    <n v="40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25"/>
    <s v="PCI Deal Key 464104"/>
    <s v="Buy"/>
    <x v="0"/>
    <s v="BPAT.PACW (BPAT) POR/POD"/>
    <s v=""/>
    <s v="BPAT"/>
    <n v="202305"/>
    <x v="4"/>
    <s v="PWR-PHYS"/>
    <d v="2023-05-21T00:00:00"/>
    <d v="2023-05-21T00:00:00"/>
    <d v="2023-05-20T00:00:00"/>
    <n v="0"/>
    <s v="Custom"/>
    <n v="490"/>
    <n v="49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91"/>
    <s v="PCI Deal Key 464182"/>
    <s v="Buy"/>
    <x v="0"/>
    <s v="BPAT.PACW (BPAT) POR/POD"/>
    <s v=""/>
    <s v="BPAT"/>
    <n v="202305"/>
    <x v="4"/>
    <s v="PWR-PHYS"/>
    <d v="2023-05-21T00:00:00"/>
    <d v="2023-05-21T00:00:00"/>
    <d v="2023-05-21T00:00:00"/>
    <n v="0"/>
    <s v="Custom"/>
    <n v="50"/>
    <n v="5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6055"/>
    <s v=""/>
    <s v="Buy"/>
    <x v="0"/>
    <s v="MIDC Market"/>
    <s v=""/>
    <s v="MIDC"/>
    <n v="202305"/>
    <x v="4"/>
    <s v="PWR-PHYS"/>
    <d v="2023-05-25T00:00:00"/>
    <d v="2023-05-26T00:00:00"/>
    <d v="2023-05-24T00:00:00"/>
    <n v="25"/>
    <s v="6 x 16 / 7 to 22 West"/>
    <n v="800"/>
    <n v="18832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6063"/>
    <s v="99215752.062917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8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"/>
    <s v=""/>
    <s v=""/>
  </r>
  <r>
    <n v="3112"/>
    <x v="1"/>
    <x v="9"/>
    <s v="SRP - LE"/>
    <n v="2293628"/>
    <s v="99212520.0613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3633"/>
    <s v="99212685.06143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11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3657"/>
    <s v="99222166.073936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0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471"/>
    <s v="PCI Deal Key 458661"/>
    <s v="Buy"/>
    <x v="0"/>
    <s v="PNPKWALC230 (CRCM) POR/POD"/>
    <s v=""/>
    <s v="CRCM"/>
    <n v="202305"/>
    <x v="4"/>
    <s v="PWR-PHYS"/>
    <d v="2023-05-15T00:00:00"/>
    <d v="2023-05-15T00:00:00"/>
    <d v="2023-05-15T00:00:00"/>
    <n v="0"/>
    <s v="Custom"/>
    <n v="75"/>
    <n v="4125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1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75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2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75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8"/>
    <s v="99218336.065557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8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9"/>
    <s v="99218712.065838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7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60"/>
    <s v="99219009.070133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29"/>
    <s v=""/>
    <s v="Buy"/>
    <x v="0"/>
    <s v="PV Market"/>
    <s v=""/>
    <s v="PV"/>
    <n v="202305"/>
    <x v="4"/>
    <s v="PWR-PHYS"/>
    <d v="2023-05-18T00:00:00"/>
    <d v="2023-05-18T00:00:00"/>
    <d v="2023-05-17T00:00:00"/>
    <n v="100"/>
    <s v="Winter Evening Peak (17-22)"/>
    <n v="600"/>
    <n v="39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38"/>
    <s v="99216705.065940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16 / 7 to 22 West"/>
    <n v="400"/>
    <n v="11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42"/>
    <s v="99218014.071611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16 / 7 to 22 West"/>
    <n v="400"/>
    <n v="112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122"/>
    <s v=""/>
    <s v="Buy"/>
    <x v="0"/>
    <s v="PV Market"/>
    <s v=""/>
    <s v="PV"/>
    <n v="202305"/>
    <x v="4"/>
    <s v="PWR-PHYS"/>
    <d v="2023-05-19T00:00:00"/>
    <d v="2023-05-20T00:00:00"/>
    <d v="2023-05-18T00:00:00"/>
    <n v="50"/>
    <s v="6 x 16 / 7 to 22 West"/>
    <n v="1600"/>
    <n v="40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124"/>
    <s v=""/>
    <s v="Buy"/>
    <x v="0"/>
    <s v="PV Market"/>
    <s v=""/>
    <s v="PV"/>
    <n v="202305"/>
    <x v="4"/>
    <s v="PWR-PHYS"/>
    <d v="2023-05-19T00:00:00"/>
    <d v="2023-05-20T00:00:00"/>
    <d v="2023-05-18T00:00:00"/>
    <n v="50"/>
    <s v="Winter Evening Peak (17-22)"/>
    <n v="600"/>
    <n v="33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295"/>
    <s v=""/>
    <s v="Buy"/>
    <x v="0"/>
    <s v="PV Market"/>
    <s v=""/>
    <s v="PV"/>
    <n v="202305"/>
    <x v="4"/>
    <s v="PWR-PHYS"/>
    <d v="2023-05-22T00:00:00"/>
    <d v="2023-05-22T00:00:00"/>
    <d v="2023-05-19T00:00:00"/>
    <n v="100"/>
    <s v="Winter Evening Peak (17-22)"/>
    <n v="600"/>
    <n v="348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14"/>
    <s v="PCI Deal Key 464046"/>
    <s v="Buy"/>
    <x v="0"/>
    <s v="PNPKWALC230 (CRCM) POR/POD"/>
    <s v=""/>
    <s v="CRCM"/>
    <n v="202305"/>
    <x v="4"/>
    <s v="PWR-PHYS"/>
    <d v="2023-05-20T00:00:00"/>
    <d v="2023-05-20T00:00:00"/>
    <d v="2023-05-20T00:00:00"/>
    <n v="0"/>
    <s v="Custom"/>
    <n v="450"/>
    <n v="18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23"/>
    <s v="PCI Deal Key 464090"/>
    <s v="Buy"/>
    <x v="0"/>
    <s v="PNPKWALC230 (CRCM) POR/POD"/>
    <s v=""/>
    <s v="CRCM"/>
    <n v="202305"/>
    <x v="4"/>
    <s v="PWR-PHYS"/>
    <d v="2023-05-20T00:00:00"/>
    <d v="2023-05-20T00:00:00"/>
    <d v="2023-05-20T00:00:00"/>
    <n v="0"/>
    <s v="Custom"/>
    <n v="300"/>
    <n v="12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92"/>
    <s v="PCI Deal Key 464185"/>
    <s v="Buy"/>
    <x v="0"/>
    <s v="PNPKWALC230 (CRCM) POR/POD"/>
    <s v=""/>
    <s v="CRCM"/>
    <n v="202305"/>
    <x v="4"/>
    <s v="PWR-PHYS"/>
    <d v="2023-05-21T00:00:00"/>
    <d v="2023-05-21T00:00:00"/>
    <d v="2023-05-21T00:00:00"/>
    <n v="0"/>
    <s v="Custom"/>
    <n v="200"/>
    <n v="12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93"/>
    <s v="PCI Deal Key 464212"/>
    <s v="Buy"/>
    <x v="0"/>
    <s v="PNPKWALC230 (CRCM) POR/POD"/>
    <s v=""/>
    <s v="CRCM"/>
    <n v="202305"/>
    <x v="4"/>
    <s v="PWR-PHYS"/>
    <d v="2023-05-21T00:00:00"/>
    <d v="2023-05-21T00:00:00"/>
    <d v="2023-05-21T00:00:00"/>
    <n v="0"/>
    <s v="Custom"/>
    <n v="75"/>
    <n v="45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36"/>
    <s v="99212623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7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47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3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48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3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54"/>
    <s v="99216895.065300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4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880"/>
    <s v=""/>
    <s v="Buy"/>
    <x v="0"/>
    <s v="PV Market"/>
    <s v=""/>
    <s v="PV"/>
    <n v="202305"/>
    <x v="4"/>
    <s v="PWR-PHYS"/>
    <d v="2023-05-24T00:00:00"/>
    <d v="2023-05-24T00:00:00"/>
    <d v="2023-05-23T00:00:00"/>
    <n v="8.3333333333333304"/>
    <s v="Custom"/>
    <n v="200"/>
    <n v="72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4"/>
    <s v="99219087.070535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6"/>
    <s v="99219204.070624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7"/>
    <s v="99219232.070630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292603"/>
    <s v=""/>
    <s v="Buy"/>
    <x v="0"/>
    <s v="MONA Market"/>
    <s v=""/>
    <s v="MONA"/>
    <n v="202305"/>
    <x v="4"/>
    <s v="PWR-PHYS"/>
    <d v="2023-05-02T00:00:00"/>
    <d v="2023-05-02T00:00:00"/>
    <d v="2023-05-01T00:00:00"/>
    <n v="0.83333333333333304"/>
    <s v="Custom"/>
    <n v="20"/>
    <n v="140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2734"/>
    <s v=""/>
    <s v="Buy"/>
    <x v="0"/>
    <s v="MONA Market"/>
    <s v=""/>
    <s v="MONA"/>
    <n v="202305"/>
    <x v="4"/>
    <s v="PWR-PHYS"/>
    <d v="2023-05-03T00:00:00"/>
    <d v="2023-05-03T00:00:00"/>
    <d v="2023-05-02T00:00:00"/>
    <n v="1.4583333333333299"/>
    <s v="Custom"/>
    <n v="35"/>
    <n v="245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3306"/>
    <s v=""/>
    <s v="Buy"/>
    <x v="0"/>
    <s v="MONA Market"/>
    <s v=""/>
    <s v="MONA"/>
    <n v="202305"/>
    <x v="4"/>
    <s v="PWR-PHYS"/>
    <d v="2023-05-08T00:00:00"/>
    <d v="2023-05-08T00:00:00"/>
    <d v="2023-05-05T00:00:00"/>
    <n v="0.625"/>
    <s v="Custom"/>
    <n v="15"/>
    <n v="825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3650"/>
    <s v=""/>
    <s v="Buy"/>
    <x v="0"/>
    <s v="MONA Market"/>
    <s v=""/>
    <s v="MONA"/>
    <n v="202305"/>
    <x v="4"/>
    <s v="PWR-PHYS"/>
    <d v="2023-05-09T00:00:00"/>
    <d v="2023-05-09T00:00:00"/>
    <d v="2023-05-08T00:00:00"/>
    <n v="0.41666666666666702"/>
    <s v="Custom"/>
    <n v="10"/>
    <n v="50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9"/>
    <x v="1"/>
    <x v="9"/>
    <s v="TACOPWR - LE"/>
    <n v="2293807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8 / 1 x 24 West"/>
    <n v="400"/>
    <n v="4908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3808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3810"/>
    <s v="99216396.064747:050923.B"/>
    <s v="Buy"/>
    <x v="0"/>
    <s v="MIDC Market"/>
    <s v=""/>
    <s v="MIDC"/>
    <n v="202305"/>
    <x v="4"/>
    <s v="PWR-PHYS-ICE"/>
    <d v="2023-05-10T00:00:00"/>
    <d v="2023-05-11T00:00:00"/>
    <d v="2023-05-09T00:00:00"/>
    <n v="25"/>
    <s v="6 x 16 / 7 to 22 West"/>
    <n v="800"/>
    <n v="14400"/>
    <n v="151357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4213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4224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5517"/>
    <s v="PCI Deal Key 464061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200"/>
    <n v="9000"/>
    <n v="151357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5522"/>
    <s v="PCI Deal Key 464072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357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6057"/>
    <s v=""/>
    <s v="Buy"/>
    <x v="0"/>
    <s v="MIDC Market"/>
    <s v=""/>
    <s v="MIDC"/>
    <n v="202305"/>
    <x v="4"/>
    <s v="PWR-PHYS"/>
    <d v="2023-05-25T00:00:00"/>
    <d v="2023-05-26T00:00:00"/>
    <d v="2023-05-24T00:00:00"/>
    <n v="25"/>
    <s v="6 x 16 / 7 to 22 West"/>
    <n v="800"/>
    <n v="18832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12"/>
    <x v="1"/>
    <x v="9"/>
    <s v="TCES - LE"/>
    <n v="2293643"/>
    <s v=""/>
    <s v="Buy"/>
    <x v="0"/>
    <s v="PV Market"/>
    <s v=""/>
    <s v="PV"/>
    <n v="202305"/>
    <x v="4"/>
    <s v="PWR-PHYS"/>
    <d v="2023-05-09T00:00:00"/>
    <d v="2023-05-09T00:00:00"/>
    <d v="2023-05-08T00:00:00"/>
    <n v="25"/>
    <s v="Winter Evening Peak (17-22)"/>
    <n v="150"/>
    <n v="8250"/>
    <n v="151375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94219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550"/>
    <n v="151375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96419"/>
    <s v=""/>
    <s v="Buy"/>
    <x v="0"/>
    <s v="PV Market"/>
    <s v=""/>
    <s v="PV"/>
    <n v="202305"/>
    <x v="4"/>
    <s v="PWR-PHYS-ICE"/>
    <d v="2023-05-30T00:00:00"/>
    <d v="2023-05-30T00:00:00"/>
    <d v="2023-05-26T00:00:00"/>
    <n v="25"/>
    <s v="Super Peak West (13 - 20)"/>
    <n v="200"/>
    <n v="7600"/>
    <n v="151375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293646"/>
    <s v="99214822.063318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72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3656"/>
    <s v=""/>
    <s v="Buy"/>
    <x v="0"/>
    <s v="MONA Market"/>
    <s v=""/>
    <s v="MONA"/>
    <n v="202305"/>
    <x v="4"/>
    <s v="PWR-PHYS"/>
    <d v="2023-05-09T00:00:00"/>
    <d v="2023-05-09T00:00:00"/>
    <d v="2023-05-08T00:00:00"/>
    <n v="10"/>
    <s v="6 x 8 / 1 x 24 West"/>
    <n v="80"/>
    <n v="208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3797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3799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3800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8 / 1 x 24 West"/>
    <n v="400"/>
    <n v="4908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4231"/>
    <s v="99221677.073647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84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4429"/>
    <s v=""/>
    <s v="Buy"/>
    <x v="0"/>
    <s v="4C Market"/>
    <s v=""/>
    <s v="4C"/>
    <n v="202305"/>
    <x v="4"/>
    <s v="PWR-PHYS"/>
    <d v="2023-05-16T00:00:00"/>
    <d v="2023-05-16T00:00:00"/>
    <d v="2023-05-15T00:00:00"/>
    <n v="10"/>
    <s v="6 x 8 / 1 x 24 West"/>
    <n v="80"/>
    <n v="280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437"/>
    <s v=""/>
    <s v="Buy"/>
    <x v="0"/>
    <s v="MIDC Market"/>
    <s v=""/>
    <s v="MIDC"/>
    <n v="202305"/>
    <x v="4"/>
    <s v="PWR-PHYS"/>
    <d v="2023-05-16T00:00:00"/>
    <d v="2023-05-16T00:00:00"/>
    <d v="2023-05-15T00:00:00"/>
    <n v="50"/>
    <s v="6 x 16 / 7 to 22 West"/>
    <n v="800"/>
    <n v="23088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4745"/>
    <s v="99215445.063100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16 / 7 to 22 West"/>
    <n v="400"/>
    <n v="99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755"/>
    <s v=""/>
    <s v="Buy"/>
    <x v="0"/>
    <s v="BPAT.PACW (PPW) POR/POD"/>
    <s v=""/>
    <s v="W MAIN"/>
    <n v="202305"/>
    <x v="4"/>
    <s v="PWR-PHYS"/>
    <d v="2023-05-17T00:00:00"/>
    <d v="2023-05-17T00:00:00"/>
    <d v="2023-05-16T00:00:00"/>
    <n v="25"/>
    <s v="6 x 16 / 7 to 22 West"/>
    <n v="400"/>
    <n v="960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867"/>
    <s v="PCI Deal Key 459840"/>
    <s v="Buy"/>
    <x v="0"/>
    <s v="BPAPOWER (BPAT) POR/POD"/>
    <s v=""/>
    <s v="BPAT"/>
    <n v="202305"/>
    <x v="4"/>
    <s v="PWR-PHYS"/>
    <d v="2023-05-16T00:00:00"/>
    <d v="2023-05-16T00:00:00"/>
    <d v="2023-05-16T00:00:00"/>
    <n v="0"/>
    <s v="Custom"/>
    <n v="150"/>
    <n v="10500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870"/>
    <s v="PCI Deal Key 459854"/>
    <s v="Buy"/>
    <x v="0"/>
    <s v="BC.US.BORDER (PSEI) POR/POD"/>
    <s v=""/>
    <s v="PSEI"/>
    <n v="202305"/>
    <x v="4"/>
    <s v="PWR-PHYS"/>
    <d v="2023-05-16T00:00:00"/>
    <d v="2023-05-16T00:00:00"/>
    <d v="2023-05-16T00:00:00"/>
    <n v="0"/>
    <s v="Custom"/>
    <n v="100"/>
    <n v="7000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SEI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928"/>
    <s v=""/>
    <s v="Buy"/>
    <x v="0"/>
    <s v="MIDC Market"/>
    <s v=""/>
    <s v="MIDC"/>
    <n v="202305"/>
    <x v="4"/>
    <s v="PWR-PHYS"/>
    <d v="2023-05-18T00:00:00"/>
    <d v="2023-05-18T00:00:00"/>
    <d v="2023-05-17T00:00:00"/>
    <n v="25"/>
    <s v="6 x 16 / 7 to 22 West"/>
    <n v="400"/>
    <n v="866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294947"/>
    <s v=""/>
    <s v="Buy"/>
    <x v="0"/>
    <s v="MONA Market"/>
    <s v=""/>
    <s v="MONA"/>
    <n v="202305"/>
    <x v="4"/>
    <s v="PWR-PHYS"/>
    <d v="2023-05-18T00:00:00"/>
    <d v="2023-05-18T00:00:00"/>
    <d v="2023-05-17T00:00:00"/>
    <n v="25"/>
    <s v="6 x 8 / 1 x 24 West"/>
    <n v="192"/>
    <n v="499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276"/>
    <s v=""/>
    <s v="Buy"/>
    <x v="0"/>
    <s v="MIDC Market"/>
    <s v=""/>
    <s v="MIDC"/>
    <n v="202305"/>
    <x v="4"/>
    <s v="PWR-PHYS"/>
    <d v="2023-05-22T00:00:00"/>
    <d v="2023-05-22T00:00:00"/>
    <d v="2023-05-19T00:00:00"/>
    <n v="50"/>
    <s v="6 x 16 / 7 to 22 West"/>
    <n v="800"/>
    <n v="-496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295305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784"/>
    <n v="16856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309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755"/>
    <n v="17742.5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310"/>
    <s v=""/>
    <s v="Buy"/>
    <x v="0"/>
    <s v="MONA Market"/>
    <s v=""/>
    <s v="MONA"/>
    <n v="202305"/>
    <x v="4"/>
    <s v="PWR-PHYS-ICE"/>
    <d v="2023-05-22T00:00:00"/>
    <d v="2023-05-22T00:00:00"/>
    <d v="2023-05-19T00:00:00"/>
    <n v="25"/>
    <s v="6 x 16 / 7 to 22 West"/>
    <n v="379"/>
    <n v="11749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330"/>
    <s v="99223435.084727:051923.B"/>
    <s v="Buy"/>
    <x v="0"/>
    <s v="MIDC Market"/>
    <s v=""/>
    <s v="MIDC"/>
    <n v="202305"/>
    <x v="4"/>
    <s v="PWR-PHYS-ICE"/>
    <d v="2023-05-21T00:00:00"/>
    <d v="2023-05-22T00:00:00"/>
    <d v="2023-05-19T00:00:00"/>
    <n v="25"/>
    <s v="6 x 8 / 1 x 24 West"/>
    <n v="800"/>
    <n v="-8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650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2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651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382"/>
    <n v="14134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854"/>
    <s v=""/>
    <s v="Buy"/>
    <x v="0"/>
    <s v="MIDC Market"/>
    <s v=""/>
    <s v="MIDC"/>
    <n v="202305"/>
    <x v="4"/>
    <s v="PWR-PHYS"/>
    <d v="2023-05-24T00:00:00"/>
    <d v="2023-05-24T00:00:00"/>
    <d v="2023-05-23T00:00:00"/>
    <n v="25"/>
    <s v="6 x 8 / 1 x 24 West"/>
    <n v="200"/>
    <n v="84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5855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8 / 1 x 24 West"/>
    <n v="400"/>
    <n v="178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5863"/>
    <s v=""/>
    <s v="Buy"/>
    <x v="0"/>
    <s v="BPAT.PACW (PPW) POR/POD"/>
    <s v=""/>
    <s v="W MAIN"/>
    <n v="202305"/>
    <x v="4"/>
    <s v="PWR-PHYS"/>
    <d v="2023-05-24T00:00:00"/>
    <d v="2023-05-24T00:00:00"/>
    <d v="2023-05-23T00:00:00"/>
    <n v="50"/>
    <s v="6 x 16 / 7 to 22 West"/>
    <n v="800"/>
    <n v="14856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053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8 / 1 x 24 West"/>
    <n v="800"/>
    <n v="736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067"/>
    <s v="99216263.063201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6253"/>
    <s v=""/>
    <s v="Buy"/>
    <x v="0"/>
    <s v="MIDC Market"/>
    <s v=""/>
    <s v="MIDC"/>
    <n v="202305"/>
    <x v="4"/>
    <s v="PWR-PHYS"/>
    <d v="2023-05-27T00:00:00"/>
    <d v="2023-05-27T00:00:00"/>
    <d v="2023-05-25T00:00:00"/>
    <n v="50"/>
    <s v="6 x 16 / 7 to 22 West"/>
    <n v="800"/>
    <n v="186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255"/>
    <s v="99216924.063434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6432"/>
    <s v=""/>
    <s v="Buy"/>
    <x v="0"/>
    <s v="MONA Market"/>
    <s v=""/>
    <s v="MONA"/>
    <n v="202305"/>
    <x v="4"/>
    <s v="PWR-PHYS"/>
    <d v="2023-05-29T00:00:00"/>
    <d v="2023-05-30T00:00:00"/>
    <d v="2023-05-26T00:00:00"/>
    <n v="10"/>
    <s v="6 x 8 / 1 x 24 West"/>
    <n v="320"/>
    <n v="512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3"/>
    <x v="1"/>
    <x v="9"/>
    <s v="TEA - LE"/>
    <n v="2298334"/>
    <s v="PCI Deal Key 480155"/>
    <s v="Buy"/>
    <x v="0"/>
    <s v="COBH (PPW) POR/POD"/>
    <s v=""/>
    <s v="COB"/>
    <n v="202305"/>
    <x v="4"/>
    <s v="PWR-PHYS"/>
    <d v="2023-05-23T00:00:00"/>
    <d v="2023-05-23T00:00:00"/>
    <d v="2023-06-14T00:00:00"/>
    <n v="0"/>
    <s v="Custom"/>
    <n v="16"/>
    <n v="128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CA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92727"/>
    <s v="99215019.063449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8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3663"/>
    <s v="99225231.085728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0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268"/>
    <s v="PCI Deal Key 457243"/>
    <s v="Buy"/>
    <x v="0"/>
    <s v="BPAT.PACW (BPAT) POR/POD"/>
    <s v=""/>
    <s v="BPAT"/>
    <n v="202305"/>
    <x v="4"/>
    <s v="PWR-PHYS"/>
    <d v="2023-05-12T00:00:00"/>
    <d v="2023-05-12T00:00:00"/>
    <d v="2023-05-12T00:00:00"/>
    <n v="0"/>
    <s v="Custom"/>
    <n v="150"/>
    <n v="7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773"/>
    <s v="99222419.074720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8 / 1 x 24 West"/>
    <n v="200"/>
    <n v="55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294869"/>
    <s v="PCI Deal Key 459852"/>
    <s v="Buy"/>
    <x v="0"/>
    <s v="BPAPOWER (BPAT) POR/POD"/>
    <s v=""/>
    <s v="BPAT"/>
    <n v="202305"/>
    <x v="4"/>
    <s v="PWR-PHYS"/>
    <d v="2023-05-16T00:00:00"/>
    <d v="2023-05-16T00:00:00"/>
    <d v="2023-05-16T00:00:00"/>
    <n v="0"/>
    <s v="Custom"/>
    <n v="50"/>
    <n v="3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871"/>
    <s v="PCI Deal Key 459859"/>
    <s v="Buy"/>
    <x v="0"/>
    <s v="BPAT.PACW (BPAT) POR/POD"/>
    <s v=""/>
    <s v="BPAT"/>
    <n v="202305"/>
    <x v="4"/>
    <s v="PWR-PHYS"/>
    <d v="2023-05-16T00:00:00"/>
    <d v="2023-05-16T00:00:00"/>
    <d v="2023-05-16T00:00:00"/>
    <n v="0"/>
    <s v="Custom"/>
    <n v="150"/>
    <n v="10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295311"/>
    <s v="99221118.074329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5888"/>
    <s v="99222554.08120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12"/>
    <x v="1"/>
    <x v="9"/>
    <s v="TENPS - LE"/>
    <n v="2292718"/>
    <s v=""/>
    <s v="Buy"/>
    <x v="0"/>
    <s v="PV Market"/>
    <s v=""/>
    <s v="PV"/>
    <n v="202305"/>
    <x v="4"/>
    <s v="PWR-PHYS"/>
    <d v="2023-05-03T00:00:00"/>
    <d v="2023-05-03T00:00:00"/>
    <d v="2023-05-02T00:00:00"/>
    <n v="200"/>
    <s v="Winter Evening Peak (17-22)"/>
    <n v="1200"/>
    <n v="90000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3"/>
    <s v="99212295.06115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6"/>
    <s v="99212330.0612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7"/>
    <s v="99212413.06124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4753"/>
    <s v=""/>
    <s v="Buy"/>
    <x v="0"/>
    <s v="PV Market"/>
    <s v=""/>
    <s v="PV"/>
    <n v="202305"/>
    <x v="4"/>
    <s v="PWR-PHYS"/>
    <d v="2023-05-17T00:00:00"/>
    <d v="2023-05-17T00:00:00"/>
    <d v="2023-05-16T00:00:00"/>
    <n v="50"/>
    <s v="Winter Evening Peak (17-22)"/>
    <n v="300"/>
    <n v="25500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125"/>
    <s v="99214403.063007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8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131"/>
    <s v="99216236.064500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4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298"/>
    <s v="99217642.06555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792"/>
    <n v="17424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637"/>
    <s v="99212765.061634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6405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800"/>
    <n v="12336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6416"/>
    <s v="99215303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8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93790"/>
    <s v=""/>
    <s v="Buy"/>
    <x v="0"/>
    <s v="PV Market"/>
    <s v=""/>
    <s v="PV"/>
    <n v="202305"/>
    <x v="4"/>
    <s v="PWR-PHYS"/>
    <d v="2023-05-10T00:00:00"/>
    <d v="2023-05-11T00:00:00"/>
    <d v="2023-05-09T00:00:00"/>
    <n v="75"/>
    <s v="6 x 8 / 1 x 24 West"/>
    <n v="1200"/>
    <n v="20400"/>
    <n v="15152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3791"/>
    <s v=""/>
    <s v="Buy"/>
    <x v="0"/>
    <s v="PV Market"/>
    <s v=""/>
    <s v="PV"/>
    <n v="202305"/>
    <x v="4"/>
    <s v="PWR-PHYS"/>
    <d v="2023-05-10T00:00:00"/>
    <d v="2023-05-11T00:00:00"/>
    <d v="2023-05-09T00:00:00"/>
    <n v="25"/>
    <s v="6 x 8 / 1 x 24 West"/>
    <n v="400"/>
    <n v="6800"/>
    <n v="15152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5515"/>
    <s v="PCI Deal Key 464048"/>
    <s v="Buy"/>
    <x v="0"/>
    <s v="FOURCORNE345 (AZPS) POR/POD"/>
    <s v=""/>
    <s v="AZPS"/>
    <n v="202305"/>
    <x v="4"/>
    <s v="PWR-PHYS"/>
    <d v="2023-05-20T00:00:00"/>
    <d v="2023-05-20T00:00:00"/>
    <d v="2023-05-20T00:00:00"/>
    <n v="0"/>
    <s v="Custom"/>
    <n v="100"/>
    <n v="4500"/>
    <n v="15152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5"/>
    <x v="4"/>
    <s v="PWR-PHYS"/>
    <d v="2018-03-01T00:00:00"/>
    <d v="2024-12-31T00:00:00"/>
    <d v="2018-04-10T00:00:00"/>
    <n v="0.20541089717292102"/>
    <s v="Custom"/>
    <n v="279.82509600000003"/>
    <n v="3380.17"/>
    <n v="151669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AMPS - LE"/>
    <n v="2292598"/>
    <s v=""/>
    <s v="Buy"/>
    <x v="0"/>
    <s v="MONA Market"/>
    <s v=""/>
    <s v="MONA"/>
    <n v="202305"/>
    <x v="4"/>
    <s v="PWR-PHYS"/>
    <d v="2023-05-02T00:00:00"/>
    <d v="2023-05-02T00:00:00"/>
    <d v="2023-05-01T00:00:00"/>
    <n v="40"/>
    <s v="6 x 8 / 1 x 24 West"/>
    <n v="320"/>
    <n v="14400"/>
    <n v="151362"/>
    <s v="Internal"/>
    <s v="Short-Term Firm Wholesale Purcha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105"/>
    <x v="1"/>
    <x v="9"/>
    <s v="UMPA - LE"/>
    <n v="2293617"/>
    <s v=""/>
    <s v="Buy"/>
    <x v="0"/>
    <s v="PACE (PPW) POR/POD"/>
    <s v=""/>
    <s v="PACEN"/>
    <n v="202305"/>
    <x v="4"/>
    <s v="PWR-PHYS"/>
    <d v="2023-05-09T00:00:00"/>
    <d v="2023-05-09T00:00:00"/>
    <d v="2023-05-08T00:00:00"/>
    <n v="25"/>
    <s v="6 x 16 / 7 to 22 West"/>
    <n v="400"/>
    <n v="12000"/>
    <n v="151285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4934"/>
    <s v=""/>
    <s v="Buy"/>
    <x v="0"/>
    <s v="PACE (PPW) POR/POD"/>
    <s v=""/>
    <s v="PACEN"/>
    <n v="202305"/>
    <x v="4"/>
    <s v="PWR-PHYS"/>
    <d v="2023-05-18T00:00:00"/>
    <d v="2023-05-18T00:00:00"/>
    <d v="2023-05-17T00:00:00"/>
    <n v="50"/>
    <s v="6 x 8 / 1 x 24 West"/>
    <n v="400"/>
    <n v="11200"/>
    <n v="151285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45373"/>
    <s v=""/>
    <s v="Buy"/>
    <x v="0"/>
    <s v="MIDC Market"/>
    <s v=""/>
    <s v="MIDC"/>
    <n v="202212"/>
    <x v="4"/>
    <s v="PWR-PHYS"/>
    <d v="2022-10-01T00:00:00"/>
    <d v="2022-12-31T00:00:00"/>
    <d v="2022-06-10T00:00:00"/>
    <n v="25"/>
    <s v="6 x 16 / 7 to 22 West"/>
    <n v="25"/>
    <n v="2850"/>
    <n v="151588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94738"/>
    <s v=""/>
    <s v="Buy"/>
    <x v="0"/>
    <s v="4C Market"/>
    <s v=""/>
    <s v="4C"/>
    <n v="202305"/>
    <x v="4"/>
    <s v="PWR-PHYS"/>
    <d v="2023-05-17T00:00:00"/>
    <d v="2023-05-17T00:00:00"/>
    <d v="2023-05-16T00:00:00"/>
    <n v="5"/>
    <s v="6 x 16 / 7 to 22 West"/>
    <n v="80"/>
    <n v="3128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4739"/>
    <s v=""/>
    <s v="Buy"/>
    <x v="0"/>
    <s v="4C Market"/>
    <s v=""/>
    <s v="4C"/>
    <n v="202305"/>
    <x v="4"/>
    <s v="PWR-PHYS"/>
    <d v="2023-05-17T00:00:00"/>
    <d v="2023-05-17T00:00:00"/>
    <d v="2023-05-16T00:00:00"/>
    <n v="5"/>
    <s v="6 x 8 / 1 x 24 West"/>
    <n v="40"/>
    <n v="1090.8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4926"/>
    <s v=""/>
    <s v="Buy"/>
    <x v="0"/>
    <s v="4C Market"/>
    <s v=""/>
    <s v="4C"/>
    <n v="202305"/>
    <x v="4"/>
    <s v="PWR-PHYS"/>
    <d v="2023-05-18T00:00:00"/>
    <d v="2023-05-18T00:00:00"/>
    <d v="2023-05-17T00:00:00"/>
    <n v="5"/>
    <s v="6 x 8 / 1 x 24 West"/>
    <n v="40"/>
    <n v="1028.4000000000001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5114"/>
    <s v=""/>
    <s v="Buy"/>
    <x v="0"/>
    <s v="4C Market"/>
    <s v=""/>
    <s v="4C"/>
    <n v="202305"/>
    <x v="4"/>
    <s v="PWR-PHYS"/>
    <d v="2023-05-19T00:00:00"/>
    <d v="2023-05-20T00:00:00"/>
    <d v="2023-05-18T00:00:00"/>
    <n v="5"/>
    <s v="6 x 8 / 1 x 24 West"/>
    <n v="80"/>
    <n v="17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5130"/>
    <s v=""/>
    <s v="Buy"/>
    <x v="0"/>
    <s v="4C Market"/>
    <s v=""/>
    <s v="4C"/>
    <n v="202305"/>
    <x v="4"/>
    <s v="PWR-PHYS"/>
    <d v="2023-05-19T00:00:00"/>
    <d v="2023-05-20T00:00:00"/>
    <d v="2023-05-18T00:00:00"/>
    <n v="15"/>
    <s v="Winter Evening Peak (17-22)"/>
    <n v="180"/>
    <n v="95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95279"/>
    <s v=""/>
    <s v="Buy"/>
    <x v="0"/>
    <s v="4C Market"/>
    <s v=""/>
    <s v="4C"/>
    <n v="202305"/>
    <x v="4"/>
    <s v="PWR-PHYS"/>
    <d v="2023-05-21T00:00:00"/>
    <d v="2023-05-22T00:00:00"/>
    <d v="2023-05-19T00:00:00"/>
    <n v="10"/>
    <s v="6 x 8 / 1 x 24 West"/>
    <n v="320"/>
    <n v="70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VITOL - LE"/>
    <n v="2281679"/>
    <s v="99216116.064336:020123.B"/>
    <s v="Buy"/>
    <x v="0"/>
    <s v="PV Market"/>
    <s v=""/>
    <s v="PV"/>
    <n v="202302"/>
    <x v="4"/>
    <s v="PWR-PHYS-ICE"/>
    <d v="2023-02-02T00:00:00"/>
    <d v="2023-02-02T00:00:00"/>
    <d v="2023-02-01T00:00:00"/>
    <n v="25"/>
    <s v="6 x 16 / 7 to 22 West"/>
    <n v="0"/>
    <n v="1"/>
    <n v="151521"/>
    <s v="Internal"/>
    <s v="Short-Term Firm Wholesale Purcha"/>
    <s v="11_PWR_Actuals_Event"/>
    <s v="NSS-TRANS-DA"/>
    <s v="NSS_TRANSACTIONS"/>
    <s v="VITOL - BU"/>
    <s v="Derivative"/>
    <s v="7264"/>
    <s v="No"/>
    <s v="Non-Trading"/>
    <s v="Invoice Adjustment"/>
    <s v="PV"/>
    <s v="East"/>
    <s v="AZ"/>
    <s v="Vitol Inc."/>
    <s v="VITOL WSPP"/>
    <s v="WSPP"/>
    <s v="F"/>
    <s v="Volume 12"/>
    <s v="Invoice Rounding Adjustment"/>
    <s v="Meritt-Johnson"/>
    <s v=""/>
    <s v=""/>
  </r>
  <r>
    <n v="3109"/>
    <x v="1"/>
    <x v="9"/>
    <s v="VITOL - LE"/>
    <n v="2293641"/>
    <s v="99223492.081600:0503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8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3642"/>
    <s v="99223492.081600:0503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8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4216"/>
    <s v="99214241.062230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44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444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2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445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751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42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9"/>
    <x v="1"/>
    <x v="9"/>
    <s v="WACMLAP - LE"/>
    <n v="2292281"/>
    <s v=""/>
    <s v="Buy"/>
    <x v="0"/>
    <s v="DJ (PPW) POR/POD"/>
    <s v=""/>
    <s v="WYOEAST"/>
    <n v="202305"/>
    <x v="4"/>
    <s v="PWR-PHYS"/>
    <d v="2023-05-01T00:00:00"/>
    <d v="2023-05-01T00:00:00"/>
    <d v="2023-04-28T00:00:00"/>
    <n v="11.4583333333333"/>
    <s v="Custom"/>
    <n v="275"/>
    <n v="15125"/>
    <n v="151311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2"/>
    <x v="1"/>
    <x v="9"/>
    <s v="WAPACRS - LE"/>
    <n v="2292282"/>
    <s v=""/>
    <s v="Buy"/>
    <x v="0"/>
    <s v="GLENCANYON2 (PPW) POR/POD"/>
    <s v=""/>
    <s v="Gcanyon"/>
    <n v="202305"/>
    <x v="4"/>
    <s v="PWR-PHYS"/>
    <d v="2023-05-01T00:00:00"/>
    <d v="2023-05-01T00:00:00"/>
    <d v="2023-04-28T00:00:00"/>
    <n v="5.2083333333333295"/>
    <s v="Custom"/>
    <n v="125"/>
    <n v="7875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589"/>
    <s v=""/>
    <s v="Buy"/>
    <x v="0"/>
    <s v="GLENCANYON2 (PPW) POR/POD"/>
    <s v=""/>
    <s v="Gcanyon"/>
    <n v="202305"/>
    <x v="4"/>
    <s v="PWR-PHYS"/>
    <d v="2023-05-02T00:00:00"/>
    <d v="2023-05-02T00:00:00"/>
    <d v="2023-05-01T00:00:00"/>
    <n v="6.25"/>
    <s v="Custom"/>
    <n v="150"/>
    <n v="675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3793"/>
    <s v=""/>
    <s v="Buy"/>
    <x v="0"/>
    <s v="GLENCANYON2 (PPW) POR/POD"/>
    <s v=""/>
    <s v="Gcanyon"/>
    <n v="202305"/>
    <x v="4"/>
    <s v="PWR-PHYS"/>
    <d v="2023-05-10T00:00:00"/>
    <d v="2023-05-11T00:00:00"/>
    <d v="2023-05-09T00:00:00"/>
    <n v="37.708333333333293"/>
    <s v="Custom"/>
    <n v="1810"/>
    <n v="5138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204"/>
    <s v=""/>
    <s v="Buy"/>
    <x v="0"/>
    <s v="GLENCANYON2 (PPW) POR/POD"/>
    <s v=""/>
    <s v="Gcanyon"/>
    <n v="202305"/>
    <x v="4"/>
    <s v="PWR-PHYS"/>
    <d v="2023-05-14T00:00:00"/>
    <d v="2023-05-15T00:00:00"/>
    <d v="2023-05-12T00:00:00"/>
    <n v="25"/>
    <s v="6 x 8 / 1 x 24 West"/>
    <n v="800"/>
    <n v="16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206"/>
    <s v=""/>
    <s v="Buy"/>
    <x v="0"/>
    <s v="GLENCANYON2 (PPW) POR/POD"/>
    <s v=""/>
    <s v="Gcanyon"/>
    <n v="202305"/>
    <x v="4"/>
    <s v="PWR-PHYS"/>
    <d v="2023-05-15T00:00:00"/>
    <d v="2023-05-15T00:00:00"/>
    <d v="2023-05-12T00:00:00"/>
    <n v="50"/>
    <s v="6 x 16 / 7 to 22 West"/>
    <n v="800"/>
    <n v="19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4266"/>
    <s v="PCI Deal Key 457237"/>
    <s v="Buy"/>
    <x v="0"/>
    <s v="FOURCORNE345 (CRCM) POR/POD"/>
    <s v=""/>
    <s v="CRCM"/>
    <n v="202305"/>
    <x v="4"/>
    <s v="PWR-PHYS"/>
    <d v="2023-05-12T00:00:00"/>
    <d v="2023-05-12T00:00:00"/>
    <d v="2023-05-12T00:00:00"/>
    <n v="41"/>
    <s v="Custom"/>
    <n v="41"/>
    <n v="615"/>
    <n v="151312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419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6 x 8 / 1 x 24 West"/>
    <n v="400"/>
    <n v="7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420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Winter Evening Peak (17-22)"/>
    <n v="300"/>
    <n v="165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740"/>
    <s v=""/>
    <s v="Buy"/>
    <x v="0"/>
    <s v="GLENCANYON2 (PPW) POR/POD"/>
    <s v=""/>
    <s v="Gcanyon"/>
    <n v="202305"/>
    <x v="4"/>
    <s v="PWR-PHYS"/>
    <d v="2023-05-17T00:00:00"/>
    <d v="2023-05-17T00:00:00"/>
    <d v="2023-05-16T00:00:00"/>
    <n v="75"/>
    <s v="6 x 8 / 1 x 24 West"/>
    <n v="600"/>
    <n v="21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741"/>
    <s v=""/>
    <s v="Buy"/>
    <x v="0"/>
    <s v="GLENCANYON2 (PPW) POR/POD"/>
    <s v=""/>
    <s v="Gcanyon"/>
    <n v="202305"/>
    <x v="4"/>
    <s v="PWR-PHYS"/>
    <d v="2023-05-17T00:00:00"/>
    <d v="2023-05-17T00:00:00"/>
    <d v="2023-05-16T00:00:00"/>
    <n v="43.958333333333293"/>
    <s v="Custom"/>
    <n v="1055"/>
    <n v="5275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916"/>
    <s v=""/>
    <s v="Buy"/>
    <x v="0"/>
    <s v="GLENCANYON2 (PPW) POR/POD"/>
    <s v=""/>
    <s v="Gcanyon"/>
    <n v="202305"/>
    <x v="4"/>
    <s v="PWR-PHYS"/>
    <d v="2023-05-18T00:00:00"/>
    <d v="2023-05-18T00:00:00"/>
    <d v="2023-05-17T00:00:00"/>
    <n v="50"/>
    <s v="6 x 8 / 1 x 24 West"/>
    <n v="400"/>
    <n v="108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917"/>
    <s v=""/>
    <s v="Buy"/>
    <x v="0"/>
    <s v="GLENCANYON2 (PPW) POR/POD"/>
    <s v=""/>
    <s v="Gcanyon"/>
    <n v="202305"/>
    <x v="4"/>
    <s v="PWR-PHYS"/>
    <d v="2023-05-18T00:00:00"/>
    <d v="2023-05-18T00:00:00"/>
    <d v="2023-05-17T00:00:00"/>
    <n v="16.6666666666667"/>
    <s v="Custom"/>
    <n v="400"/>
    <n v="30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111"/>
    <s v=""/>
    <s v="Buy"/>
    <x v="0"/>
    <s v="GLENCANYON2 (PPW) POR/POD"/>
    <s v=""/>
    <s v="Gcanyon"/>
    <n v="202305"/>
    <x v="4"/>
    <s v="PWR-PHYS"/>
    <d v="2023-05-19T00:00:00"/>
    <d v="2023-05-20T00:00:00"/>
    <d v="2023-05-18T00:00:00"/>
    <n v="14.5833333333333"/>
    <s v="Custom"/>
    <n v="700"/>
    <n v="385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287"/>
    <s v=""/>
    <s v="Buy"/>
    <x v="0"/>
    <s v="GLENCANYON2 (PPW) POR/POD"/>
    <s v=""/>
    <s v="Gcanyon"/>
    <n v="202305"/>
    <x v="4"/>
    <s v="PWR-PHYS"/>
    <d v="2023-05-21T00:00:00"/>
    <d v="2023-05-22T00:00:00"/>
    <d v="2023-05-19T00:00:00"/>
    <n v="48.125"/>
    <s v="Custom"/>
    <n v="2310"/>
    <n v="4764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623"/>
    <s v=""/>
    <s v="Buy"/>
    <x v="0"/>
    <s v="GLENCANYON2 (PPW) POR/POD"/>
    <s v=""/>
    <s v="Gcanyon"/>
    <n v="202305"/>
    <x v="4"/>
    <s v="PWR-PHYS"/>
    <d v="2023-05-23T00:00:00"/>
    <d v="2023-05-23T00:00:00"/>
    <d v="2023-05-22T00:00:00"/>
    <n v="95"/>
    <s v="6 x 8 / 1 x 24 West"/>
    <n v="760"/>
    <n v="1824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624"/>
    <s v=""/>
    <s v="Buy"/>
    <x v="0"/>
    <s v="GLENCANYON2 (PPW) POR/POD"/>
    <s v=""/>
    <s v="Gcanyon"/>
    <n v="202305"/>
    <x v="4"/>
    <s v="PWR-PHYS"/>
    <d v="2023-05-23T00:00:00"/>
    <d v="2023-05-23T00:00:00"/>
    <d v="2023-05-22T00:00:00"/>
    <n v="15.8333333333333"/>
    <s v="Custom"/>
    <n v="380"/>
    <n v="15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846"/>
    <s v=""/>
    <s v="Buy"/>
    <x v="0"/>
    <s v="GLENCANYON2 (PPW) POR/POD"/>
    <s v=""/>
    <s v="Gcanyon"/>
    <n v="202305"/>
    <x v="4"/>
    <s v="PWR-PHYS"/>
    <d v="2023-05-24T00:00:00"/>
    <d v="2023-05-24T00:00:00"/>
    <d v="2023-05-23T00:00:00"/>
    <n v="12.5"/>
    <s v="Custom"/>
    <n v="300"/>
    <n v="66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6044"/>
    <s v=""/>
    <s v="Buy"/>
    <x v="0"/>
    <s v="GLENCANYON2 (PPW) POR/POD"/>
    <s v=""/>
    <s v="Gcanyon"/>
    <n v="202305"/>
    <x v="4"/>
    <s v="PWR-PHYS"/>
    <d v="2023-05-25T00:00:00"/>
    <d v="2023-05-25T00:00:00"/>
    <d v="2023-05-24T00:00:00"/>
    <n v="10.4166666666667"/>
    <s v="Custom"/>
    <n v="250"/>
    <n v="10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5"/>
    <x v="4"/>
    <s v="PWR-PHYS"/>
    <d v="2012-07-02T00:00:00"/>
    <d v="2025-07-31T00:00:00"/>
    <d v="2012-09-21T00:00:00"/>
    <n v="1.5679847704791199"/>
    <s v="Custom"/>
    <n v="3738.0003360000001"/>
    <n v="43627.199999999997"/>
    <n v="151675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6892"/>
    <s v="99216525.063558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200"/>
    <n v="151821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97366"/>
    <s v="99216141.06571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97371"/>
    <s v="99216269.06574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PS - LE"/>
    <n v="2296878"/>
    <s v="99211279.060137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60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46"/>
    <s v=""/>
    <s v="Buy"/>
    <x v="0"/>
    <s v="PV Market"/>
    <s v=""/>
    <s v="PV"/>
    <n v="202306"/>
    <x v="5"/>
    <s v="PWR-PHYS"/>
    <d v="2023-06-06T00:00:00"/>
    <d v="2023-06-06T00:00:00"/>
    <d v="2023-06-05T00:00:00"/>
    <n v="25"/>
    <s v="6 x 16 / 7 to 22 West"/>
    <n v="400"/>
    <n v="20132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372"/>
    <s v="99216736.070039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73"/>
    <s v="99216750.07004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74"/>
    <s v="99216772.07005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459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6 x 8 / 1 x 24 West"/>
    <n v="400"/>
    <n v="1527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603"/>
    <s v=""/>
    <s v="Buy"/>
    <x v="0"/>
    <s v="PV Market"/>
    <s v=""/>
    <s v="PV"/>
    <n v="202306"/>
    <x v="5"/>
    <s v="PWR-PHYS"/>
    <d v="2023-06-08T00:00:00"/>
    <d v="2023-06-08T00:00:00"/>
    <d v="2023-06-07T00:00:00"/>
    <n v="75"/>
    <s v="6 x 8 / 1 x 24 West"/>
    <n v="600"/>
    <n v="1968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608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16 / 7 to 22 West"/>
    <n v="800"/>
    <n v="3236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723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16 / 7 to 22 West"/>
    <n v="1600"/>
    <n v="4816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724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8 / 1 x 24 West"/>
    <n v="800"/>
    <n v="27960"/>
    <n v="151813"/>
    <s v="Internal"/>
    <s v="Short-Term Firm Wholesale Purcha"/>
    <s v="11_PWR_Actuals_Event"/>
    <s v="NSS-TRANS-DA"/>
    <s v="NSS_TRANSACTIONS"/>
    <s v="APS - BU"/>
    <s v="Accrual"/>
    <s v="7062"/>
    <s v="No"/>
    <s v="Arbitrage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895"/>
    <s v=""/>
    <s v="Buy"/>
    <x v="0"/>
    <s v="PV Market"/>
    <s v=""/>
    <s v="PV"/>
    <n v="202306"/>
    <x v="5"/>
    <s v="PWR-PHYS"/>
    <d v="2023-06-11T00:00:00"/>
    <d v="2023-06-12T00:00:00"/>
    <d v="2023-06-09T00:00:00"/>
    <n v="100"/>
    <s v="6 x 8 / 1 x 24 West"/>
    <n v="3200"/>
    <n v="7961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298118"/>
    <s v="PCI Deal Key 481304"/>
    <s v="Buy"/>
    <x v="0"/>
    <s v="FOURCORNE345 (AZPS) POR/POD"/>
    <s v=""/>
    <s v="AZPS"/>
    <n v="202306"/>
    <x v="5"/>
    <s v="PWR-PHYS"/>
    <d v="2023-06-12T00:00:00"/>
    <d v="2023-06-12T00:00:00"/>
    <d v="2023-06-12T00:00:00"/>
    <n v="0"/>
    <s v="Custom"/>
    <n v="140"/>
    <n v="5680"/>
    <n v="151813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2"/>
    <s v="99214958.063901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3"/>
    <s v="99214926.063845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4"/>
    <s v="99215212.064101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5"/>
    <s v="99215973.064743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9552"/>
    <s v=""/>
    <s v="Buy"/>
    <x v="0"/>
    <s v="MIDC Market"/>
    <s v=""/>
    <s v="MIDC"/>
    <n v="202306"/>
    <x v="5"/>
    <s v="PWR-PHYS"/>
    <d v="2023-04-01T00:00:00"/>
    <d v="2023-06-30T00:00:00"/>
    <d v="2022-11-01T00:00:00"/>
    <n v="25"/>
    <s v="6 x 16 / 7 to 22 West"/>
    <n v="10400"/>
    <n v="644800"/>
    <n v="151838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6"/>
    <x v="5"/>
    <s v="PWR-PHYS"/>
    <d v="2023-04-01T00:00:00"/>
    <d v="2023-06-30T00:00:00"/>
    <d v="2022-11-17T00:00:00"/>
    <n v="25"/>
    <s v="6 x 16 / 7 to 22 West"/>
    <n v="10400"/>
    <n v="691600"/>
    <n v="151838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85"/>
    <s v="99219679.073528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8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86"/>
    <s v="99219685.073532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8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94"/>
    <s v="99222620.085459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2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9674"/>
    <s v="PCI Deal Key 494157"/>
    <s v="Buy"/>
    <x v="0"/>
    <s v="MIDC (PPW) POR/POD"/>
    <s v=""/>
    <s v="MID-C"/>
    <n v="202306"/>
    <x v="5"/>
    <s v="PWR-PHYS"/>
    <d v="2023-06-27T00:00:00"/>
    <d v="2023-06-27T00:00:00"/>
    <d v="2023-06-27T00:00:00"/>
    <n v="0"/>
    <s v="Custom"/>
    <n v="150"/>
    <n v="6000"/>
    <n v="15183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0040"/>
    <s v="PCI Deal Key 497686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25"/>
    <n v="2250"/>
    <n v="15183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6"/>
    <x v="5"/>
    <s v="PWR-PHYS"/>
    <d v="2022-02-01T00:00:00"/>
    <d v="2031-12-31T00:00:00"/>
    <d v="2022-04-12T00:00:00"/>
    <n v="8.9543638359569203E-2"/>
    <s v="Custom"/>
    <n v="122.15304"/>
    <n v="3664.59"/>
    <n v="15216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6"/>
    <x v="5"/>
    <s v="PWR-PHYS"/>
    <d v="2010-07-01T00:00:00"/>
    <d v="2024-12-31T00:00:00"/>
    <d v="2012-01-13T00:00:00"/>
    <n v="0.63875583598461305"/>
    <s v="Custom"/>
    <n v="0"/>
    <n v="0.01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09"/>
    <x v="5"/>
    <s v="PWR-PHYS"/>
    <d v="2010-07-01T00:00:00"/>
    <d v="2024-12-31T00:00:00"/>
    <d v="2012-01-13T00:00:00"/>
    <n v="0.63875583598461305"/>
    <s v="Custom"/>
    <n v="0"/>
    <n v="29.03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6"/>
    <x v="5"/>
    <s v="PWR-PHYS"/>
    <d v="2010-07-01T00:00:00"/>
    <d v="2024-12-31T00:00:00"/>
    <d v="2012-01-13T00:00:00"/>
    <n v="0.63875583598461305"/>
    <s v="Custom"/>
    <n v="1236.92472"/>
    <n v="28139.66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05"/>
    <x v="1"/>
    <x v="9"/>
    <s v="BASINEP - LE"/>
    <n v="2297279"/>
    <s v="PCI Deal Key 474620"/>
    <s v="Buy"/>
    <x v="0"/>
    <s v="AU (BEPW) POR/POD"/>
    <s v=""/>
    <s v="BEPW"/>
    <n v="202306"/>
    <x v="5"/>
    <s v="PWR-PHYS"/>
    <d v="2023-06-03T00:00:00"/>
    <d v="2023-06-03T00:00:00"/>
    <d v="2023-06-03T00:00:00"/>
    <n v="7.6923076923076898"/>
    <s v="Custom"/>
    <n v="200"/>
    <n v="6000"/>
    <n v="151808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CO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97696"/>
    <s v="PCI Deal Key 477570"/>
    <s v="Buy"/>
    <x v="0"/>
    <s v="DJ (BEPW) POR/POD"/>
    <s v=""/>
    <s v="BEPW"/>
    <n v="202306"/>
    <x v="5"/>
    <s v="PWR-PHYS"/>
    <d v="2023-06-06T00:00:00"/>
    <d v="2023-06-06T00:00:00"/>
    <d v="2023-06-07T00:00:00"/>
    <n v="0"/>
    <s v="Custom"/>
    <n v="60"/>
    <n v="3000"/>
    <n v="151808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9"/>
    <x v="1"/>
    <x v="9"/>
    <s v="BPA - LE"/>
    <n v="2296895"/>
    <s v=""/>
    <s v="Buy"/>
    <x v="0"/>
    <s v="MIDC Market"/>
    <s v=""/>
    <s v="MIDC"/>
    <n v="202306"/>
    <x v="5"/>
    <s v="PWR-PHYS"/>
    <d v="2023-06-01T00:00:00"/>
    <d v="2023-06-01T00:00:00"/>
    <d v="2023-05-31T00:00:00"/>
    <n v="4.1666666666666705"/>
    <s v="Custom"/>
    <n v="100"/>
    <n v="50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023"/>
    <s v=""/>
    <s v="Buy"/>
    <x v="0"/>
    <s v="MIDC Market"/>
    <s v=""/>
    <s v="MIDC"/>
    <n v="202306"/>
    <x v="5"/>
    <s v="PWR-PHYS"/>
    <d v="2023-06-02T00:00:00"/>
    <d v="2023-06-02T00:00:00"/>
    <d v="2023-06-01T00:00:00"/>
    <n v="12.5"/>
    <s v="Custom"/>
    <n v="300"/>
    <n v="135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280"/>
    <s v="PCI Deal Key 474623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25"/>
    <n v="1125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316"/>
    <s v="PCI Deal Key 474674"/>
    <s v="Buy"/>
    <x v="0"/>
    <s v="BPAT.PACW (BPAT) POR/POD"/>
    <s v=""/>
    <s v="BPAT"/>
    <n v="202306"/>
    <x v="5"/>
    <s v="PWR-PHYS"/>
    <d v="2023-06-04T00:00:00"/>
    <d v="2023-06-04T00:00:00"/>
    <d v="2023-06-04T00:00:00"/>
    <n v="0"/>
    <s v="Custom"/>
    <n v="100"/>
    <n v="55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435"/>
    <s v="PCI Deal Key 475657"/>
    <s v="Buy"/>
    <x v="0"/>
    <s v="BPAT.PACW (BPAT) POR/POD"/>
    <s v=""/>
    <s v="BPAT"/>
    <n v="202306"/>
    <x v="5"/>
    <s v="PWR-PHYS"/>
    <d v="2023-06-05T00:00:00"/>
    <d v="2023-06-05T00:00:00"/>
    <d v="2023-06-05T00:00:00"/>
    <n v="0"/>
    <s v="Custom"/>
    <n v="100"/>
    <n v="80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8207"/>
    <s v=""/>
    <s v="Buy"/>
    <x v="0"/>
    <s v="MIDC Market"/>
    <s v=""/>
    <s v="MIDC"/>
    <n v="202306"/>
    <x v="5"/>
    <s v="PWR-PHYS"/>
    <d v="2023-06-14T00:00:00"/>
    <d v="2023-07-31T00:00:00"/>
    <d v="2023-06-13T00:00:00"/>
    <n v="5.2083333333333295"/>
    <s v="Custom"/>
    <n v="250"/>
    <n v="6750"/>
    <n v="151836"/>
    <s v="Internal"/>
    <s v="Short-Term Firm Wholesale Purcha"/>
    <s v="11_PWR_Actuals_Event"/>
    <s v="NSS-TRANS-DA"/>
    <s v="NSS_TRANSACTIONS"/>
    <s v="BPA - BU"/>
    <s v="Derivative"/>
    <s v="7001"/>
    <s v="Yes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8314"/>
    <s v=""/>
    <s v="Buy"/>
    <x v="0"/>
    <s v="MIDC Market"/>
    <s v=""/>
    <s v="MIDC"/>
    <n v="202306"/>
    <x v="5"/>
    <s v="PWR-PHYS"/>
    <d v="2023-06-15T00:00:00"/>
    <d v="2023-06-15T00:00:00"/>
    <d v="2023-06-14T00:00:00"/>
    <n v="16.6666666666667"/>
    <s v="Custom"/>
    <n v="400"/>
    <n v="180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092"/>
    <s v="PCI Deal Key 488137"/>
    <s v="Buy"/>
    <x v="0"/>
    <s v="BPAPOWER (BPAT) POR/POD"/>
    <s v=""/>
    <s v="BPAT"/>
    <n v="202306"/>
    <x v="5"/>
    <s v="PWR-PHYS"/>
    <d v="2023-06-21T00:00:00"/>
    <d v="2023-06-21T00:00:00"/>
    <d v="2023-06-21T00:00:00"/>
    <n v="0"/>
    <s v="Custom"/>
    <n v="100"/>
    <n v="65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52666"/>
    <s v=""/>
    <s v="Buy"/>
    <x v="0"/>
    <s v="MIDC Market"/>
    <s v=""/>
    <s v="MIDC"/>
    <n v="202306"/>
    <x v="5"/>
    <s v="PWR-PHYS"/>
    <d v="2023-06-01T00:00:00"/>
    <d v="2023-06-30T00:00:00"/>
    <d v="2022-07-19T00:00:00"/>
    <n v="25"/>
    <s v="6 x 16 / 7 to 22 West"/>
    <n v="10400"/>
    <n v="5564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10400"/>
    <n v="7280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3"/>
    <s v=""/>
    <s v="Buy"/>
    <x v="0"/>
    <s v="MIDC Market"/>
    <s v=""/>
    <s v="MIDC"/>
    <n v="202306"/>
    <x v="5"/>
    <s v="PWR-PHYS"/>
    <d v="2023-06-01T00:00:00"/>
    <d v="2023-06-30T00:00:00"/>
    <d v="2022-12-02T00:00:00"/>
    <n v="25"/>
    <s v="6 x 16 / 7 to 22 West"/>
    <n v="10400"/>
    <n v="7280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5"/>
    <x v="1"/>
    <x v="9"/>
    <s v="BROOK - LE"/>
    <n v="2296893"/>
    <s v=""/>
    <s v="Buy"/>
    <x v="0"/>
    <s v="MONA Market"/>
    <s v=""/>
    <s v="MONA"/>
    <n v="202306"/>
    <x v="5"/>
    <s v="PWR-PHYS"/>
    <d v="2023-06-01T00:00:00"/>
    <d v="2023-06-01T00:00:00"/>
    <d v="2023-05-31T00:00:00"/>
    <n v="14"/>
    <s v="6 x 16 / 7 to 22 West"/>
    <n v="224"/>
    <n v="5824"/>
    <n v="15182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9"/>
    <x v="1"/>
    <x v="9"/>
    <s v="CHEPUD - LE"/>
    <n v="2271032"/>
    <s v=""/>
    <s v="Buy"/>
    <x v="0"/>
    <s v="MIDC Market"/>
    <s v=""/>
    <s v="MIDC"/>
    <n v="202306"/>
    <x v="5"/>
    <s v="PWR-PHYS"/>
    <d v="2023-04-01T00:00:00"/>
    <d v="2023-06-30T00:00:00"/>
    <d v="2022-11-09T00:00:00"/>
    <n v="50"/>
    <s v="6 x 16 / 7 to 22 West"/>
    <n v="20800"/>
    <n v="1336400"/>
    <n v="151806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5"/>
    <x v="1"/>
    <x v="9"/>
    <s v="CISO - LE"/>
    <n v="2297168"/>
    <s v="PCI Deal Key 474501"/>
    <s v="Buy"/>
    <x v="0"/>
    <s v="MDWP (CISO) POR/POD"/>
    <s v=""/>
    <s v="SP15"/>
    <n v="202306"/>
    <x v="5"/>
    <s v="PWR-PHYS"/>
    <d v="2023-06-02T00:00:00"/>
    <d v="2023-06-02T00:00:00"/>
    <d v="2023-06-02T00:00:00"/>
    <n v="0.04"/>
    <s v="Custom"/>
    <n v="1"/>
    <n v="14.69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7224"/>
    <s v="PCI Deal Key 474564"/>
    <s v="Buy"/>
    <x v="0"/>
    <s v="NOB (BPAT) POR/POD"/>
    <s v=""/>
    <s v="BPAT"/>
    <n v="202306"/>
    <x v="5"/>
    <s v="PWR-PHYS"/>
    <d v="2023-06-03T00:00:00"/>
    <d v="2023-06-03T00:00:00"/>
    <d v="2023-06-03T00:00:00"/>
    <n v="1"/>
    <s v="Custom"/>
    <n v="1"/>
    <n v="26.77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BPAT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7233"/>
    <s v="PCI Deal Key 474601"/>
    <s v="Buy"/>
    <x v="0"/>
    <s v="NOB (CISO) POR/POD"/>
    <s v=""/>
    <s v="SP15"/>
    <n v="202306"/>
    <x v="5"/>
    <s v="PWR-PHYS"/>
    <d v="2023-06-03T00:00:00"/>
    <d v="2023-06-03T00:00:00"/>
    <d v="2023-06-03T00:00:00"/>
    <n v="1"/>
    <s v="Custom"/>
    <n v="1"/>
    <n v="10.85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8698"/>
    <s v="PCI Deal Key 486094"/>
    <s v="Buy"/>
    <x v="0"/>
    <s v="MDWP (CISO) POR/POD"/>
    <s v=""/>
    <s v="SP15"/>
    <n v="202306"/>
    <x v="5"/>
    <s v="PWR-PHYS"/>
    <d v="2023-06-17T00:00:00"/>
    <d v="2023-06-17T00:00:00"/>
    <d v="2023-06-17T00:00:00"/>
    <n v="0"/>
    <s v="Custom"/>
    <n v="1"/>
    <n v="3.09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9086"/>
    <s v="PCI Deal Key 488108"/>
    <s v="Buy"/>
    <x v="0"/>
    <s v="MDWP (PPW) POR/POD"/>
    <s v=""/>
    <s v="MONA"/>
    <n v="202306"/>
    <x v="5"/>
    <s v="PWR-PHYS"/>
    <d v="2023-06-21T00:00:00"/>
    <d v="2023-06-21T00:00:00"/>
    <d v="2023-06-21T00:00:00"/>
    <n v="1"/>
    <s v="Custom"/>
    <n v="1"/>
    <n v="-12.68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E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9503"/>
    <s v="to serve stranded Dog Creek load"/>
    <s v="Buy"/>
    <x v="0"/>
    <s v="CRAG (PPW) POR/POD"/>
    <s v=""/>
    <s v="W MAIN"/>
    <n v="202306"/>
    <x v="5"/>
    <s v="PWR-PHYS"/>
    <d v="2023-06-27T00:00:00"/>
    <d v="2023-06-27T00:00:00"/>
    <d v="2023-06-26T00:00:00"/>
    <n v="2"/>
    <s v="Custom"/>
    <n v="48"/>
    <n v="1432.32"/>
    <n v="152124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59340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98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6"/>
    <x v="5"/>
    <s v="PWR-PHYS"/>
    <d v="2023-04-01T00:00:00"/>
    <d v="2023-06-30T00:00:00"/>
    <d v="2022-09-21T00:00:00"/>
    <n v="50"/>
    <s v="6 x 16 / 7 to 22 West"/>
    <n v="20800"/>
    <n v="12272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6"/>
    <x v="5"/>
    <s v="PWR-PHYS"/>
    <d v="2023-04-01T00:00:00"/>
    <d v="2023-06-30T00:00:00"/>
    <d v="2022-09-21T00:00:00"/>
    <n v="50"/>
    <s v="6 x 16 / 7 to 22 West"/>
    <n v="20800"/>
    <n v="12272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84218"/>
    <s v=""/>
    <s v="Buy"/>
    <x v="0"/>
    <s v="MIDC Market"/>
    <s v=""/>
    <s v="MIDC"/>
    <n v="202306"/>
    <x v="5"/>
    <s v="PWR-PHYS"/>
    <d v="2023-06-01T00:00:00"/>
    <d v="2023-06-30T00:00:00"/>
    <d v="2023-02-21T00:00:00"/>
    <n v="25"/>
    <s v="6 x 16 / 7 to 22 West"/>
    <n v="10400"/>
    <n v="6656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139"/>
    <s v="99214786.063629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6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Blake"/>
    <s v=""/>
    <s v=""/>
  </r>
  <r>
    <n v="3112"/>
    <x v="1"/>
    <x v="9"/>
    <s v="CITIGRP - LE"/>
    <n v="2297140"/>
    <s v="99214950.063704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2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141"/>
    <s v="99215308.063847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0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380"/>
    <s v="99218223.071533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4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384"/>
    <s v="99219422.07312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4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OCO - LE"/>
    <n v="2300066"/>
    <s v="PCI Deal Key 497715"/>
    <s v="Buy"/>
    <x v="0"/>
    <s v="BPAT.PACW (BPAT) POR/POD"/>
    <s v=""/>
    <s v="BPAT"/>
    <n v="202306"/>
    <x v="5"/>
    <s v="PWR-PHYS"/>
    <d v="2023-06-30T00:00:00"/>
    <d v="2023-06-30T00:00:00"/>
    <d v="2023-07-01T00:00:00"/>
    <n v="0"/>
    <s v="Custom"/>
    <n v="25"/>
    <n v="875"/>
    <n v="151969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10400"/>
    <n v="603200"/>
    <n v="151839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7350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4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351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6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352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4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617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Super Peak West (13 - 20)"/>
    <n v="400"/>
    <n v="20000"/>
    <n v="151896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97354"/>
    <s v=""/>
    <s v="Buy"/>
    <x v="0"/>
    <s v="MONA Market"/>
    <s v=""/>
    <s v="MONA"/>
    <n v="202306"/>
    <x v="5"/>
    <s v="PWR-PHYS"/>
    <d v="2023-06-06T00:00:00"/>
    <d v="2023-06-06T00:00:00"/>
    <d v="2023-06-05T00:00:00"/>
    <n v="100"/>
    <s v="6 x 16 / 7 to 22 West"/>
    <n v="1600"/>
    <n v="88000"/>
    <n v="15186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7758"/>
    <s v="PCI Deal Key 479096"/>
    <s v="Buy"/>
    <x v="0"/>
    <s v="MDWP (PPW) POR/POD"/>
    <s v=""/>
    <s v="MONA"/>
    <n v="202306"/>
    <x v="5"/>
    <s v="PWR-PHYS"/>
    <d v="2023-06-08T00:00:00"/>
    <d v="2023-06-08T00:00:00"/>
    <d v="2023-06-08T00:00:00"/>
    <n v="0"/>
    <s v="Custom"/>
    <n v="50"/>
    <n v="250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98156"/>
    <s v="PCI Deal Key 481313"/>
    <s v="Buy"/>
    <x v="0"/>
    <s v="BPAT.PACW (BPAT) POR/POD"/>
    <s v=""/>
    <s v="BPAT"/>
    <n v="202306"/>
    <x v="5"/>
    <s v="PWR-PHYS"/>
    <d v="2023-06-12T00:00:00"/>
    <d v="2023-06-12T00:00:00"/>
    <d v="2023-06-12T00:00:00"/>
    <n v="6"/>
    <s v="Custom"/>
    <n v="150"/>
    <n v="825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037"/>
    <s v="PCI Deal Key 497684"/>
    <s v="Buy"/>
    <x v="0"/>
    <s v="MDWP (PPW) POR/POD"/>
    <s v=""/>
    <s v="MONA"/>
    <n v="202306"/>
    <x v="5"/>
    <s v="PWR-PHYS"/>
    <d v="2023-06-30T00:00:00"/>
    <d v="2023-06-30T00:00:00"/>
    <d v="2023-06-30T00:00:00"/>
    <n v="0"/>
    <s v="Custom"/>
    <n v="225"/>
    <n v="2250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97353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854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8546"/>
    <s v=""/>
    <s v="Buy"/>
    <x v="0"/>
    <s v="PV Market"/>
    <s v=""/>
    <s v="PV"/>
    <n v="202306"/>
    <x v="5"/>
    <s v="PWR-PHYS"/>
    <d v="2023-06-18T00:00:00"/>
    <d v="2023-06-18T00:00:00"/>
    <d v="2023-06-15T00:00:00"/>
    <n v="50"/>
    <s v="Sunday Super Peak (13-20)"/>
    <n v="400"/>
    <n v="13600"/>
    <n v="151854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9733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16 / 7 to 22 West"/>
    <n v="400"/>
    <n v="20132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338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8 / 1 x 24 West"/>
    <n v="400"/>
    <n v="15908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345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200"/>
    <n v="7954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451"/>
    <s v=""/>
    <s v="Buy"/>
    <x v="0"/>
    <s v="4C Market"/>
    <s v=""/>
    <s v="4C"/>
    <n v="202306"/>
    <x v="5"/>
    <s v="PWR-PHYS"/>
    <d v="2023-06-07T00:00:00"/>
    <d v="2023-06-07T00:00:00"/>
    <d v="2023-06-06T00:00:00"/>
    <n v="75"/>
    <s v="6 x 8 / 1 x 24 West"/>
    <n v="600"/>
    <n v="22914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465"/>
    <s v="99215116.063230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7468"/>
    <s v="99215631.063648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7478"/>
    <s v="99218087.070102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7726"/>
    <s v=""/>
    <s v="Buy"/>
    <x v="0"/>
    <s v="4C Market"/>
    <s v=""/>
    <s v="4C"/>
    <n v="202306"/>
    <x v="5"/>
    <s v="PWR-PHYS"/>
    <d v="2023-06-09T00:00:00"/>
    <d v="2023-06-10T00:00:00"/>
    <d v="2023-06-08T00:00:00"/>
    <n v="50"/>
    <s v="6 x 8 / 1 x 24 West"/>
    <n v="800"/>
    <n v="27960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734"/>
    <s v=""/>
    <s v="Buy"/>
    <x v="0"/>
    <s v="PV Market"/>
    <s v=""/>
    <s v="PV"/>
    <n v="202306"/>
    <x v="5"/>
    <s v="PWR-PHYS"/>
    <d v="2023-06-09T00:00:00"/>
    <d v="2023-06-10T00:00:00"/>
    <d v="2023-06-08T00:00:00"/>
    <n v="25"/>
    <s v="6 x 8 / 1 x 24 West"/>
    <n v="400"/>
    <n v="13980"/>
    <n v="151829"/>
    <s v="Internal"/>
    <s v="Short-Term Firm Wholesale Purcha"/>
    <s v="11_PWR_Actuals_Event"/>
    <s v="NSS-TRANS-DA"/>
    <s v="NSS_TRANSACTIONS"/>
    <s v="ELPASO - BU"/>
    <s v="Accrual"/>
    <s v="7068"/>
    <s v="No"/>
    <s v="Arbitrage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912"/>
    <s v="99218374.065327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2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6"/>
    <x v="5"/>
    <s v="PWR-PHYS"/>
    <d v="2023-01-01T00:00:00"/>
    <d v="2023-12-31T00:00:00"/>
    <d v="2022-09-21T00:00:00"/>
    <n v="0"/>
    <s v="ATC West"/>
    <n v="43251.838047999998"/>
    <n v="7711561.9199999999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6"/>
    <x v="5"/>
    <s v="PWR-PHYS"/>
    <d v="2023-01-01T00:00:00"/>
    <d v="2023-12-31T00:00:00"/>
    <d v="2022-09-22T00:00:00"/>
    <n v="0"/>
    <s v="ATC West"/>
    <n v="5298.4727519999997"/>
    <n v="947789.7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6"/>
    <x v="5"/>
    <s v="PWR-PHYS"/>
    <d v="2023-01-01T00:00:00"/>
    <d v="2023-12-31T00:00:00"/>
    <d v="2022-09-22T00:00:00"/>
    <n v="0"/>
    <s v="ATC West"/>
    <n v="6220.0197920000001"/>
    <n v="1098574.46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6"/>
    <x v="5"/>
    <s v="PWR-PHYS"/>
    <d v="2023-01-01T00:00:00"/>
    <d v="2023-12-31T00:00:00"/>
    <d v="2022-11-18T00:00:00"/>
    <n v="0"/>
    <s v="ATC West"/>
    <n v="24304.006586"/>
    <n v="4545082.58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6"/>
    <x v="5"/>
    <s v="PWR-PHYS"/>
    <d v="2023-01-01T00:00:00"/>
    <d v="2023-12-31T00:00:00"/>
    <d v="2022-12-12T00:00:00"/>
    <n v="0"/>
    <s v="ATC West"/>
    <n v="10078.680976"/>
    <n v="1884809.1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6"/>
    <x v="5"/>
    <s v="PWR-PHYS"/>
    <d v="2023-01-01T00:00:00"/>
    <d v="2023-12-31T00:00:00"/>
    <d v="2022-12-12T00:00:00"/>
    <n v="0"/>
    <s v="ATC West"/>
    <n v="10078.680976"/>
    <n v="1884809.1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97341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16 / 7 to 22 West"/>
    <n v="160"/>
    <n v="8052.8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342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8 / 1 x 24 West"/>
    <n v="80"/>
    <n v="3181.6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448"/>
    <s v=""/>
    <s v="Buy"/>
    <x v="0"/>
    <s v="4C Market"/>
    <s v=""/>
    <s v="4C"/>
    <n v="202306"/>
    <x v="5"/>
    <s v="PWR-PHYS"/>
    <d v="2023-06-07T00:00:00"/>
    <d v="2023-06-07T00:00:00"/>
    <d v="2023-06-06T00:00:00"/>
    <n v="35"/>
    <s v="6 x 8 / 1 x 24 West"/>
    <n v="280"/>
    <n v="10693.2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463"/>
    <s v=""/>
    <s v="Buy"/>
    <x v="0"/>
    <s v="4C Market"/>
    <s v=""/>
    <s v="4C"/>
    <n v="202306"/>
    <x v="5"/>
    <s v="PWR-PHYS"/>
    <d v="2023-06-07T00:00:00"/>
    <d v="2023-06-07T00:00:00"/>
    <d v="2023-06-06T00:00:00"/>
    <n v="15"/>
    <s v="6 x 16 / 7 to 22 West"/>
    <n v="240"/>
    <n v="9600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97607"/>
    <s v=""/>
    <s v="Buy"/>
    <x v="0"/>
    <s v="4C Market"/>
    <s v=""/>
    <s v="4C"/>
    <n v="202306"/>
    <x v="5"/>
    <s v="PWR-PHYS"/>
    <d v="2023-06-08T00:00:00"/>
    <d v="2023-06-08T00:00:00"/>
    <d v="2023-06-07T00:00:00"/>
    <n v="35"/>
    <s v="6 x 8 / 1 x 24 West"/>
    <n v="280"/>
    <n v="9186.7999999999993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8996"/>
    <s v=""/>
    <s v="Buy"/>
    <x v="0"/>
    <s v="4C Market"/>
    <s v=""/>
    <s v="4C"/>
    <n v="202306"/>
    <x v="5"/>
    <s v="PWR-PHYS"/>
    <d v="2023-06-22T00:00:00"/>
    <d v="2023-06-22T00:00:00"/>
    <d v="2023-06-21T00:00:00"/>
    <n v="10"/>
    <s v="6 x 8 / 1 x 24 West"/>
    <n v="70"/>
    <n v="2450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99701"/>
    <s v=""/>
    <s v="Buy"/>
    <x v="0"/>
    <s v="4C Market"/>
    <s v=""/>
    <s v="4C"/>
    <n v="202306"/>
    <x v="5"/>
    <s v="PWR-PHYS"/>
    <d v="2023-06-29T00:00:00"/>
    <d v="2023-06-30T00:00:00"/>
    <d v="2023-06-28T00:00:00"/>
    <n v="25"/>
    <s v="6 x 8 / 1 x 24 West"/>
    <n v="400"/>
    <n v="15944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46675"/>
    <s v=""/>
    <s v="Buy"/>
    <x v="0"/>
    <s v="MIDC Market"/>
    <s v=""/>
    <s v="MIDC"/>
    <n v="202306"/>
    <x v="5"/>
    <s v="PWR-PHYS"/>
    <d v="2023-06-01T00:00:00"/>
    <d v="2023-06-30T00:00:00"/>
    <d v="2022-06-17T00:00:00"/>
    <n v="50"/>
    <s v="6 x 16 / 7 to 22 West"/>
    <n v="20800"/>
    <n v="11648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103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20800"/>
    <n v="1237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8"/>
    <s v=""/>
    <s v="Buy"/>
    <x v="0"/>
    <s v="MIDC Market"/>
    <s v=""/>
    <s v="MIDC"/>
    <n v="202306"/>
    <x v="5"/>
    <s v="PWR-PHYS"/>
    <d v="2023-04-01T00:00:00"/>
    <d v="2023-06-30T00:00:00"/>
    <d v="2022-08-23T00:00:00"/>
    <n v="50"/>
    <s v="6 x 16 / 7 to 22 West"/>
    <n v="20800"/>
    <n v="1159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98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20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10400"/>
    <n v="5954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10050"/>
    <n v="57536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10400"/>
    <n v="6032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6"/>
    <x v="5"/>
    <s v="PWR-PHYS"/>
    <d v="2023-04-01T00:00:00"/>
    <d v="2023-06-30T00:00:00"/>
    <d v="2022-10-11T00:00:00"/>
    <n v="25"/>
    <s v="6 x 16 / 7 to 22 West"/>
    <n v="10400"/>
    <n v="639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6"/>
    <x v="5"/>
    <s v="PWR-PHYS"/>
    <d v="2023-04-01T00:00:00"/>
    <d v="2023-06-30T00:00:00"/>
    <d v="2022-10-20T00:00:00"/>
    <n v="50"/>
    <s v="6 x 16 / 7 to 22 West"/>
    <n v="20800"/>
    <n v="12480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10400"/>
    <n v="7384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219"/>
    <s v=""/>
    <s v="Buy"/>
    <x v="0"/>
    <s v="MIDC Market"/>
    <s v=""/>
    <s v="MIDC"/>
    <n v="202306"/>
    <x v="5"/>
    <s v="PWR-PHYS"/>
    <d v="2023-06-01T00:00:00"/>
    <d v="2023-06-30T00:00:00"/>
    <d v="2023-02-13T00:00:00"/>
    <n v="25"/>
    <s v="6 x 16 / 7 to 22 West"/>
    <n v="10400"/>
    <n v="6552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7735"/>
    <s v="99213848.062033:060823.B"/>
    <s v="Buy"/>
    <x v="0"/>
    <s v="PV Market"/>
    <s v=""/>
    <s v="PV"/>
    <n v="202306"/>
    <x v="5"/>
    <s v="PWR-PHYS-ICE"/>
    <d v="2023-06-09T00:00:00"/>
    <d v="2023-06-10T00:00:00"/>
    <d v="2023-06-08T00:00:00"/>
    <n v="25"/>
    <s v="6 x 8 / 1 x 24 West"/>
    <n v="400"/>
    <n v="14200"/>
    <n v="151998"/>
    <s v="Internal"/>
    <s v="Short-Term Firm Wholesale Purcha"/>
    <s v="11_PWR_Actuals_Event"/>
    <s v="NSS-TRANS-DA"/>
    <s v="NSS_TRANSACTIONS"/>
    <s v="IBERDRO - BU"/>
    <s v="Derivative"/>
    <s v="7243"/>
    <s v="No"/>
    <s v="Arbitrage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296871"/>
    <s v=""/>
    <s v="Buy"/>
    <x v="0"/>
    <s v="BORA (PPW) POR/POD"/>
    <s v=""/>
    <s v="Borah"/>
    <n v="202306"/>
    <x v="5"/>
    <s v="PWR-PHYS"/>
    <d v="2023-06-01T00:00:00"/>
    <d v="2023-06-01T00:00:00"/>
    <d v="2023-05-31T00:00:00"/>
    <n v="75"/>
    <s v="6 x 8 / 1 x 24 West"/>
    <n v="600"/>
    <n v="15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8608"/>
    <s v=""/>
    <s v="Buy"/>
    <x v="0"/>
    <s v="BORA (PPW) POR/POD"/>
    <s v=""/>
    <s v="Borah"/>
    <n v="202306"/>
    <x v="5"/>
    <s v="PWR-PHYS"/>
    <d v="2023-06-19T00:00:00"/>
    <d v="2023-06-20T00:00:00"/>
    <d v="2023-06-16T00:00:00"/>
    <n v="50"/>
    <s v="6 x 16 / 7 to 22 West"/>
    <n v="1600"/>
    <n v="32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8609"/>
    <s v=""/>
    <s v="Buy"/>
    <x v="0"/>
    <s v="BORA (PPW) POR/POD"/>
    <s v=""/>
    <s v="Borah"/>
    <n v="202306"/>
    <x v="5"/>
    <s v="PWR-PHYS"/>
    <d v="2023-06-19T00:00:00"/>
    <d v="2023-06-20T00:00:00"/>
    <d v="2023-06-16T00:00:00"/>
    <n v="50"/>
    <s v="6 x 8 / 1 x 24 West"/>
    <n v="800"/>
    <n v="16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503"/>
    <x v="1"/>
    <x v="9"/>
    <s v="IPCO - LE"/>
    <n v="1986903"/>
    <s v="IPCO TX Losses (Financial)"/>
    <s v="Buy"/>
    <x v="0"/>
    <s v="IPCO (IPCO) POR/POD"/>
    <s v=""/>
    <s v="IPCO"/>
    <n v="202305"/>
    <x v="5"/>
    <s v="PWR-PHYS"/>
    <d v="2018-03-01T00:00:00"/>
    <d v="2023-12-31T00:00:00"/>
    <d v="2018-04-13T00:00:00"/>
    <n v="4.71744604330872"/>
    <s v="Custom"/>
    <n v="1624.3900057000001"/>
    <n v="25949.02"/>
    <n v="152155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503"/>
    <x v="1"/>
    <x v="9"/>
    <s v="IPCO - LE"/>
    <n v="1986903"/>
    <s v="IPCO TX Losses (Financial)"/>
    <s v="Buy"/>
    <x v="0"/>
    <s v="IPCO (IPCO) POR/POD"/>
    <s v=""/>
    <s v="IPCO"/>
    <n v="202306"/>
    <x v="5"/>
    <s v="PWR-PHYS"/>
    <d v="2018-03-01T00:00:00"/>
    <d v="2023-12-31T00:00:00"/>
    <d v="2018-04-13T00:00:00"/>
    <n v="4.71744604330872"/>
    <s v="Custom"/>
    <n v="2433.2670005"/>
    <n v="68309.25"/>
    <n v="152155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JARON - LE"/>
    <n v="2296884"/>
    <s v="99214665.062236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000"/>
    <n v="151978"/>
    <s v="Internal"/>
    <s v="Short-Term Firm Wholesale Purcha"/>
    <s v="11_PWR_Actuals_Event"/>
    <s v="NSS-TRANS-DA"/>
    <s v="NSS_TRANSACTIONS"/>
    <s v="JARON - BU"/>
    <s v="Accrual"/>
    <s v="7236"/>
    <s v="No"/>
    <s v="Non-Trading"/>
    <s v="Commodity"/>
    <s v="PV"/>
    <s v="East"/>
    <s v="AZ"/>
    <s v="J. Aron &amp; Company"/>
    <s v="JARON EEI"/>
    <s v="EEI"/>
    <s v="F"/>
    <s v="Volume 12"/>
    <s v=""/>
    <s v="Meritt-Johnson"/>
    <s v=""/>
    <s v=""/>
  </r>
  <r>
    <n v="3119"/>
    <x v="1"/>
    <x v="9"/>
    <s v="MACENRG - LE"/>
    <n v="2291482"/>
    <s v=""/>
    <s v="Buy"/>
    <x v="0"/>
    <s v="DJ (PPW) POR/POD"/>
    <s v=""/>
    <s v="WYOEAST"/>
    <n v="202304"/>
    <x v="5"/>
    <s v="PWR-PHYS"/>
    <d v="2023-04-23T00:00:00"/>
    <d v="2023-04-24T00:00:00"/>
    <d v="2023-04-21T00:00:00"/>
    <n v="50"/>
    <s v="6 x 8 / 1 x 24 West"/>
    <n v="79"/>
    <n v="4345"/>
    <n v="151833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3"/>
    <s v="99214323.062116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7"/>
    <s v="99214820.062321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8"/>
    <s v="99214986.062401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143"/>
    <s v="99219046.070958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Arbitrage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348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16 / 7 to 22 West"/>
    <n v="800"/>
    <n v="400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349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8 / 1 x 24 West"/>
    <n v="400"/>
    <n v="200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0"/>
    <s v="99215489.065135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188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4"/>
    <s v="99216140.06571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5"/>
    <s v="99216157.065716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7"/>
    <s v="99216184.065719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9"/>
    <s v="99216214.065727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64"/>
    <s v="99215084.063223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474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5"/>
    <s v="99217206.065240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6"/>
    <s v="99217277.065304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7"/>
    <s v="99217290.065309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19"/>
    <s v="99214174.063440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8 / 1 x 24 West"/>
    <n v="200"/>
    <n v="6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20"/>
    <s v="99214154.063433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8 / 1 x 24 West"/>
    <n v="200"/>
    <n v="6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22"/>
    <s v="99214200.063456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16 / 7 to 22 West"/>
    <n v="400"/>
    <n v="16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06"/>
    <s v="99212012.061007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52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08"/>
    <s v="99212091.061041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52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11"/>
    <s v="99214207.062051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4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9298"/>
    <s v="99214645.062839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2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622"/>
    <s v=""/>
    <s v="Buy"/>
    <x v="0"/>
    <s v="MONA Market"/>
    <s v=""/>
    <s v="MONA"/>
    <n v="202306"/>
    <x v="5"/>
    <s v="PWR-PHYS"/>
    <d v="2023-06-28T00:00:00"/>
    <d v="2023-06-28T00:00:00"/>
    <d v="2023-06-27T00:00:00"/>
    <n v="25"/>
    <s v="6 x 8 / 1 x 24 West"/>
    <n v="185"/>
    <n v="555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703"/>
    <s v=""/>
    <s v="Buy"/>
    <x v="0"/>
    <s v="MONA Market"/>
    <s v=""/>
    <s v="MONA"/>
    <n v="202306"/>
    <x v="5"/>
    <s v="PWR-PHYS"/>
    <d v="2023-06-29T00:00:00"/>
    <d v="2023-06-30T00:00:00"/>
    <d v="2023-06-28T00:00:00"/>
    <n v="25"/>
    <s v="6 x 8 / 1 x 24 West"/>
    <n v="400"/>
    <n v="152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296891"/>
    <s v=""/>
    <s v="Buy"/>
    <x v="0"/>
    <s v="MONA Market"/>
    <s v=""/>
    <s v="MONA"/>
    <n v="202306"/>
    <x v="5"/>
    <s v="PWR-PHYS-ICE"/>
    <d v="2023-06-01T00:00:00"/>
    <d v="2023-06-01T00:00:00"/>
    <d v="2023-05-31T00:00:00"/>
    <n v="25"/>
    <s v="6 x 16 / 7 to 22 West"/>
    <n v="400"/>
    <n v="11200"/>
    <n v="151899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97144"/>
    <s v=""/>
    <s v="Buy"/>
    <x v="0"/>
    <s v="MONA Market"/>
    <s v=""/>
    <s v="MONA"/>
    <n v="202306"/>
    <x v="5"/>
    <s v="PWR-PHYS-ICE"/>
    <d v="2023-06-05T00:00:00"/>
    <d v="2023-06-05T00:00:00"/>
    <d v="2023-06-02T00:00:00"/>
    <n v="25"/>
    <s v="6 x 16 / 7 to 22 West"/>
    <n v="400"/>
    <n v="172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3105"/>
    <x v="1"/>
    <x v="9"/>
    <s v="MERCUEG - LE"/>
    <n v="2297359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16 / 7 to 22 West"/>
    <n v="400"/>
    <n v="200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3105"/>
    <x v="1"/>
    <x v="9"/>
    <s v="MERCUEG - LE"/>
    <n v="2297467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16 / 7 to 22 West"/>
    <n v="400"/>
    <n v="160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7146"/>
    <s v=""/>
    <s v="Buy"/>
    <x v="0"/>
    <s v="MONA Market"/>
    <s v=""/>
    <s v="MONA"/>
    <n v="202306"/>
    <x v="5"/>
    <s v="PWR-PHYS"/>
    <d v="2023-06-04T00:00:00"/>
    <d v="2023-06-05T00:00:00"/>
    <d v="2023-06-02T00:00:00"/>
    <n v="50"/>
    <s v="6 x 8 / 1 x 24 West"/>
    <n v="1600"/>
    <n v="608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55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8 / 1 x 24 West"/>
    <n v="400"/>
    <n v="20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78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8 / 1 x 24 West"/>
    <n v="200"/>
    <n v="8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79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8 / 1 x 24 West"/>
    <n v="200"/>
    <n v="8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460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Super Peak West (13 - 20)"/>
    <n v="400"/>
    <n v="212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469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16 / 7 to 22 West"/>
    <n v="400"/>
    <n v="164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470"/>
    <s v=""/>
    <s v="Buy"/>
    <x v="0"/>
    <s v="MONA Market"/>
    <s v=""/>
    <s v="MONA"/>
    <n v="202306"/>
    <x v="5"/>
    <s v="PWR-PHYS"/>
    <d v="2023-06-07T00:00:00"/>
    <d v="2023-06-07T00:00:00"/>
    <d v="2023-06-06T00:00:00"/>
    <n v="100"/>
    <s v="6 x 8 / 1 x 24 West"/>
    <n v="800"/>
    <n v="32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623"/>
    <s v=""/>
    <s v="Buy"/>
    <x v="0"/>
    <s v="PV Market"/>
    <s v=""/>
    <s v="PV"/>
    <n v="202306"/>
    <x v="5"/>
    <s v="PWR-PHYS-ICE"/>
    <d v="2023-06-08T00:00:00"/>
    <d v="2023-06-08T00:00:00"/>
    <d v="2023-06-07T00:00:00"/>
    <n v="25"/>
    <s v="Super Peak West (13 - 20)"/>
    <n v="200"/>
    <n v="98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624"/>
    <s v=""/>
    <s v="Buy"/>
    <x v="0"/>
    <s v="PV Market"/>
    <s v=""/>
    <s v="PV"/>
    <n v="202306"/>
    <x v="5"/>
    <s v="PWR-PHYS-ICE"/>
    <d v="2023-06-08T00:00:00"/>
    <d v="2023-06-08T00:00:00"/>
    <d v="2023-06-07T00:00:00"/>
    <n v="25"/>
    <s v="Super Peak West (13 - 20)"/>
    <n v="200"/>
    <n v="98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8997"/>
    <s v=""/>
    <s v="Buy"/>
    <x v="0"/>
    <s v="MONA Market"/>
    <s v=""/>
    <s v="MONA"/>
    <n v="202306"/>
    <x v="5"/>
    <s v="PWR-PHYS"/>
    <d v="2023-06-22T00:00:00"/>
    <d v="2023-06-22T00:00:00"/>
    <d v="2023-06-21T00:00:00"/>
    <n v="25"/>
    <s v="6 x 8 / 1 x 24 West"/>
    <n v="200"/>
    <n v="7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295"/>
    <s v=""/>
    <s v="Buy"/>
    <x v="0"/>
    <s v="MONA Market"/>
    <s v=""/>
    <s v="MONA"/>
    <n v="202306"/>
    <x v="5"/>
    <s v="PWR-PHYS"/>
    <d v="2023-06-25T00:00:00"/>
    <d v="2023-06-26T00:00:00"/>
    <d v="2023-06-23T00:00:00"/>
    <n v="50"/>
    <s v="6 x 8 / 1 x 24 West"/>
    <n v="1600"/>
    <n v="48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9296"/>
    <s v="99214304.062602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1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9297"/>
    <s v="99214463.062712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24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3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4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5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706"/>
    <s v=""/>
    <s v="Buy"/>
    <x v="0"/>
    <s v="MONA Market"/>
    <s v=""/>
    <s v="MONA"/>
    <n v="202306"/>
    <x v="5"/>
    <s v="PWR-PHYS"/>
    <d v="2023-06-29T00:00:00"/>
    <d v="2023-06-30T00:00:00"/>
    <d v="2023-06-28T00:00:00"/>
    <n v="100"/>
    <s v="6 x 8 / 1 x 24 West"/>
    <n v="1600"/>
    <n v="624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6"/>
    <x v="5"/>
    <s v="PWR-PHYS"/>
    <d v="2019-10-01T00:00:00"/>
    <d v="2024-12-31T00:00:00"/>
    <d v="2019-11-26T00:00:00"/>
    <n v="0.15024028161792999"/>
    <s v="Custom"/>
    <n v="24.163919999999997"/>
    <n v="767.54"/>
    <n v="15216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68789"/>
    <s v=""/>
    <s v="Buy"/>
    <x v="0"/>
    <s v="MIDC Market"/>
    <s v=""/>
    <s v="MIDC"/>
    <n v="202306"/>
    <x v="5"/>
    <s v="PWR-PHYS"/>
    <d v="2023-06-01T00:00:00"/>
    <d v="2023-06-30T00:00:00"/>
    <d v="2022-10-26T00:00:00"/>
    <n v="50"/>
    <s v="6 x 16 / 7 to 22 West"/>
    <n v="20800"/>
    <n v="1289600"/>
    <n v="151827"/>
    <s v="Internal"/>
    <s v="Short-Term Firm Wholesale Purcha"/>
    <s v="11_PWR_Actuals_Event"/>
    <s v="NSS-TRANS_TERM"/>
    <s v="NSS_TRANSACTIONS"/>
    <s v="PGE - BU"/>
    <s v="Derivative"/>
    <s v="7005"/>
    <s v="Yes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96890"/>
    <s v="99215410.062638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300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145"/>
    <s v="99222291.075341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9600"/>
    <n v="151979"/>
    <s v="Internal"/>
    <s v="Short-Term Firm Wholesale Purcha"/>
    <s v="11_PWR_Actuals_Event"/>
    <s v="NSS-TRANS-DA"/>
    <s v="NSS_TRANSACTIONS"/>
    <s v="PNM - BU"/>
    <s v="Derivative"/>
    <s v="7067"/>
    <s v="No"/>
    <s v="Arbitrage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61"/>
    <s v="99215530.06515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0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62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70"/>
    <s v="99216263.06574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1"/>
    <s v=""/>
    <s v="Buy"/>
    <x v="0"/>
    <s v="PV Market"/>
    <s v=""/>
    <s v="PV"/>
    <n v="202306"/>
    <x v="5"/>
    <s v="PWR-PHYS-ICE"/>
    <d v="2023-06-07T00:00:00"/>
    <d v="2023-06-07T00:00:00"/>
    <d v="2023-06-06T00:00:00"/>
    <n v="25"/>
    <s v="Super Peak West (13 - 20)"/>
    <n v="200"/>
    <n v="10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2"/>
    <s v=""/>
    <s v="Buy"/>
    <x v="0"/>
    <s v="PV Market"/>
    <s v=""/>
    <s v="PV"/>
    <n v="202306"/>
    <x v="5"/>
    <s v="PWR-PHYS-ICE"/>
    <d v="2023-06-07T00:00:00"/>
    <d v="2023-06-07T00:00:00"/>
    <d v="2023-06-06T00:00:00"/>
    <n v="25"/>
    <s v="Super Peak West (13 - 20)"/>
    <n v="200"/>
    <n v="92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6"/>
    <s v="99215366.063414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7602"/>
    <s v=""/>
    <s v="Buy"/>
    <x v="0"/>
    <s v="4C Market"/>
    <s v=""/>
    <s v="4C"/>
    <n v="202306"/>
    <x v="5"/>
    <s v="PWR-PHYS"/>
    <d v="2023-06-08T00:00:00"/>
    <d v="2023-06-08T00:00:00"/>
    <d v="2023-06-07T00:00:00"/>
    <n v="25"/>
    <s v="6 x 8 / 1 x 24 West"/>
    <n v="200"/>
    <n v="6562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97606"/>
    <s v=""/>
    <s v="Buy"/>
    <x v="0"/>
    <s v="4C Market"/>
    <s v=""/>
    <s v="4C"/>
    <n v="202306"/>
    <x v="5"/>
    <s v="PWR-PHYS"/>
    <d v="2023-06-08T00:00:00"/>
    <d v="2023-06-08T00:00:00"/>
    <d v="2023-06-07T00:00:00"/>
    <n v="10"/>
    <s v="6 x 8 / 1 x 24 West"/>
    <n v="80"/>
    <n v="2624.8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7618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Super Peak West (13 - 20)"/>
    <n v="400"/>
    <n v="18400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621"/>
    <s v="99214198.063456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16 / 7 to 22 West"/>
    <n v="400"/>
    <n v="16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7625"/>
    <s v=""/>
    <s v="Buy"/>
    <x v="0"/>
    <s v="4C Market"/>
    <s v=""/>
    <s v="4C"/>
    <n v="202306"/>
    <x v="5"/>
    <s v="PWR-PHYS-ICE"/>
    <d v="2023-06-08T00:00:00"/>
    <d v="2023-06-08T00:00:00"/>
    <d v="2023-06-07T00:00:00"/>
    <n v="25"/>
    <s v="6 x 8 / 1 x 24 West"/>
    <n v="200"/>
    <n v="76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8168"/>
    <s v="PCI Deal Key 481329"/>
    <s v="Buy"/>
    <x v="0"/>
    <s v="FOURCORNE345 (AZPS) POR/POD"/>
    <s v=""/>
    <s v="AZPS"/>
    <n v="202306"/>
    <x v="5"/>
    <s v="PWR-PHYS"/>
    <d v="2023-06-12T00:00:00"/>
    <d v="2023-06-12T00:00:00"/>
    <d v="2023-06-12T00:00:00"/>
    <n v="0"/>
    <s v="Custom"/>
    <n v="130"/>
    <n v="5900"/>
    <n v="151979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9469"/>
    <s v="PCI Deal Key 491777"/>
    <s v="Buy"/>
    <x v="0"/>
    <s v="FOURCORNE345 (AZPS) POR/POD"/>
    <s v=""/>
    <s v="AZPS"/>
    <n v="202306"/>
    <x v="5"/>
    <s v="PWR-PHYS"/>
    <d v="2023-06-25T00:00:00"/>
    <d v="2023-06-25T00:00:00"/>
    <d v="2023-06-25T00:00:00"/>
    <n v="0"/>
    <s v="Custom"/>
    <n v="28"/>
    <n v="56"/>
    <n v="151979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99459"/>
    <s v="PCI Deal Key 491768"/>
    <s v="Buy"/>
    <x v="0"/>
    <s v="BPAT.PACW (BPAT) POR/POD"/>
    <s v=""/>
    <s v="BPAT"/>
    <n v="202306"/>
    <x v="5"/>
    <s v="PWR-PHYS"/>
    <d v="2023-06-24T00:00:00"/>
    <d v="2023-06-24T00:00:00"/>
    <d v="2023-06-25T00:00:00"/>
    <n v="0"/>
    <s v="Custom"/>
    <n v="100"/>
    <n v="8500"/>
    <n v="1518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6"/>
    <x v="5"/>
    <s v="PWR-PHYS"/>
    <d v="2014-08-01T00:00:00"/>
    <d v="2024-12-31T00:00:00"/>
    <d v="2014-09-16T00:00:00"/>
    <n v="0.60507686501694402"/>
    <s v="Custom"/>
    <n v="145.15992"/>
    <n v="1563.06"/>
    <n v="152142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296885"/>
    <s v="99214697.062242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971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6889"/>
    <s v="99215292.062552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971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6"/>
    <x v="5"/>
    <s v="PWR-PHYS"/>
    <d v="2022-08-01T00:00:00"/>
    <d v="2027-12-31T00:00:00"/>
    <d v="2022-12-21T00:00:00"/>
    <n v="8.5710690464660899E-2"/>
    <s v="Custom"/>
    <n v="891"/>
    <n v="20642.509999999998"/>
    <n v="15211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5"/>
    <x v="1"/>
    <x v="9"/>
    <s v="REMC - LE"/>
    <n v="2297376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16 / 7 to 22 West"/>
    <n v="800"/>
    <n v="40000"/>
    <n v="151812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737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200"/>
    <n v="8000"/>
    <n v="151812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00039"/>
    <s v="PCI Deal Key 497693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40"/>
    <n v="4000"/>
    <n v="1518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6"/>
    <x v="5"/>
    <s v="PWR-PHYS"/>
    <d v="2023-04-01T00:00:00"/>
    <d v="2023-06-30T00:00:00"/>
    <d v="2022-10-24T00:00:00"/>
    <n v="25"/>
    <s v="6 x 16 / 7 to 22 West"/>
    <n v="10400"/>
    <n v="613600"/>
    <n v="151863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3"/>
    <x v="5"/>
    <s v="PWR-PHYS"/>
    <d v="2023-01-01T00:00:00"/>
    <d v="2023-03-31T00:00:00"/>
    <d v="2022-11-18T00:00:00"/>
    <n v="25"/>
    <s v="6 x 8 / 1 x 24 West"/>
    <n v="56"/>
    <n v="3826.03"/>
    <n v="152049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3"/>
    <x v="5"/>
    <s v="PWR-PHYS"/>
    <d v="2023-01-01T00:00:00"/>
    <d v="2023-03-31T00:00:00"/>
    <d v="2022-11-29T00:00:00"/>
    <n v="25"/>
    <s v="6 x 8 / 1 x 24 West"/>
    <n v="32"/>
    <n v="2204.16"/>
    <n v="152049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96886"/>
    <s v="99214745.062252:053123.B"/>
    <s v="Buy"/>
    <x v="0"/>
    <s v="4C Market"/>
    <s v=""/>
    <s v="4C"/>
    <n v="202306"/>
    <x v="5"/>
    <s v="PWR-PHYS-ICE"/>
    <d v="2023-06-01T00:00:00"/>
    <d v="2023-06-01T00:00:00"/>
    <d v="2023-05-31T00:00:00"/>
    <n v="25"/>
    <s v="6 x 16 / 7 to 22 West"/>
    <n v="400"/>
    <n v="112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7278"/>
    <s v="PCI Deal Key 474612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75"/>
    <n v="3000"/>
    <n v="15186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347"/>
    <s v=""/>
    <s v="Buy"/>
    <x v="0"/>
    <s v="MONA Market"/>
    <s v=""/>
    <s v="MONA"/>
    <n v="202306"/>
    <x v="5"/>
    <s v="PWR-PHYS"/>
    <d v="2023-06-06T00:00:00"/>
    <d v="2023-06-06T00:00:00"/>
    <d v="2023-06-05T00:00:00"/>
    <n v="30"/>
    <s v="6 x 16 / 7 to 22 West"/>
    <n v="480"/>
    <n v="264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396"/>
    <s v=""/>
    <s v="Buy"/>
    <x v="0"/>
    <s v="GON.PAV (PPW) POR/POD"/>
    <s v=""/>
    <s v="Gonder"/>
    <n v="202306"/>
    <x v="5"/>
    <s v="PWR-PHYS"/>
    <d v="2023-06-06T00:00:00"/>
    <d v="2023-06-06T00:00:00"/>
    <d v="2023-06-05T00:00:00"/>
    <n v="25"/>
    <s v="6 x 16 / 7 to 22 West"/>
    <n v="400"/>
    <n v="220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613"/>
    <s v=""/>
    <s v="Buy"/>
    <x v="0"/>
    <s v="MONA Market"/>
    <s v=""/>
    <s v="MONA"/>
    <n v="202306"/>
    <x v="5"/>
    <s v="PWR-PHYS"/>
    <d v="2023-06-08T00:00:00"/>
    <d v="2023-06-08T00:00:00"/>
    <d v="2023-06-07T00:00:00"/>
    <n v="30"/>
    <s v="6 x 16 / 7 to 22 West"/>
    <n v="480"/>
    <n v="19896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NOPUD - LE"/>
    <n v="2259105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20800"/>
    <n v="1237600"/>
    <n v="151809"/>
    <s v="Internal"/>
    <s v="Short-Term Firm Wholesale Purcha"/>
    <s v="11_PWR_Actuals_Event"/>
    <s v="NSS-TRANS_TERM"/>
    <s v="NSS_TRANSACTIONS"/>
    <s v="SNOPUD - BU"/>
    <s v="Derivative"/>
    <s v="7133"/>
    <s v="Yes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96894"/>
    <s v="99219226.065955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2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147"/>
    <s v="99222512.075935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16"/>
    <s v="Internal"/>
    <s v="Short-Term Firm Wholesale Purcha"/>
    <s v="11_PWR_Actuals_Event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148"/>
    <s v="99222524.075959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16"/>
    <s v="Internal"/>
    <s v="Short-Term Firm Wholesale Purcha"/>
    <s v="11_PWR_Actuals_Event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368"/>
    <s v="99216213.065727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375"/>
    <s v="99216795.07010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34"/>
    <s v="PCI Deal Key 475651"/>
    <s v="Buy"/>
    <x v="0"/>
    <s v="PNPKWALC230 (CRCM) POR/POD"/>
    <s v=""/>
    <s v="CRCM"/>
    <n v="202306"/>
    <x v="5"/>
    <s v="PWR-PHYS"/>
    <d v="2023-06-05T00:00:00"/>
    <d v="2023-06-05T00:00:00"/>
    <d v="2023-06-05T00:00:00"/>
    <n v="0"/>
    <s v="Custom"/>
    <n v="586"/>
    <n v="4102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72"/>
    <s v="99216999.065012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72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73"/>
    <s v="99217011.065017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72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694"/>
    <s v="PCI Deal Key 477563"/>
    <s v="Buy"/>
    <x v="0"/>
    <s v="PNPKWALC230 (CRCM) POR/POD"/>
    <s v=""/>
    <s v="CRCM"/>
    <n v="202306"/>
    <x v="5"/>
    <s v="PWR-PHYS"/>
    <d v="2023-06-07T00:00:00"/>
    <d v="2023-06-07T00:00:00"/>
    <d v="2023-06-07T00:00:00"/>
    <n v="0"/>
    <s v="Custom"/>
    <n v="384"/>
    <n v="22272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757"/>
    <s v="PCI Deal Key 479093"/>
    <s v="Buy"/>
    <x v="0"/>
    <s v="PALOVERDE (PNM) POR/POD"/>
    <s v=""/>
    <s v="PNM"/>
    <n v="202306"/>
    <x v="5"/>
    <s v="PWR-PHYS"/>
    <d v="2023-06-08T00:00:00"/>
    <d v="2023-06-08T00:00:00"/>
    <d v="2023-06-08T00:00:00"/>
    <n v="0"/>
    <s v="Custom"/>
    <n v="268"/>
    <n v="1206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166"/>
    <s v="PCI Deal Key 481325"/>
    <s v="Buy"/>
    <x v="0"/>
    <s v="GLENCANYON2 (CRCM) POR/POD"/>
    <s v=""/>
    <s v="CRCM"/>
    <n v="202306"/>
    <x v="5"/>
    <s v="PWR-PHYS"/>
    <d v="2023-06-12T00:00:00"/>
    <d v="2023-06-12T00:00:00"/>
    <d v="2023-06-12T00:00:00"/>
    <n v="0"/>
    <s v="Custom"/>
    <n v="265"/>
    <n v="12125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313"/>
    <s v=""/>
    <s v="Buy"/>
    <x v="0"/>
    <s v="PV Market"/>
    <s v=""/>
    <s v="PV"/>
    <n v="202306"/>
    <x v="5"/>
    <s v="PWR-PHYS"/>
    <d v="2023-06-15T00:00:00"/>
    <d v="2023-06-16T00:00:00"/>
    <d v="2023-06-14T00:00:00"/>
    <n v="6.25"/>
    <s v="Custom"/>
    <n v="300"/>
    <n v="120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545"/>
    <s v=""/>
    <s v="Buy"/>
    <x v="0"/>
    <s v="PV Market"/>
    <s v=""/>
    <s v="PV"/>
    <n v="202306"/>
    <x v="5"/>
    <s v="PWR-PHYS"/>
    <d v="2023-06-18T00:00:00"/>
    <d v="2023-06-18T00:00:00"/>
    <d v="2023-06-15T00:00:00"/>
    <n v="33.333333333333293"/>
    <s v="Custom"/>
    <n v="800"/>
    <n v="328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991"/>
    <s v=""/>
    <s v="Buy"/>
    <x v="0"/>
    <s v="PV Market"/>
    <s v=""/>
    <s v="PV"/>
    <n v="202306"/>
    <x v="5"/>
    <s v="PWR-PHYS"/>
    <d v="2023-06-22T00:00:00"/>
    <d v="2023-06-22T00:00:00"/>
    <d v="2023-06-21T00:00:00"/>
    <n v="100"/>
    <s v="6 x 8 / 1 x 24 West"/>
    <n v="800"/>
    <n v="264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299"/>
    <s v=""/>
    <s v="Buy"/>
    <x v="0"/>
    <s v="PV Market"/>
    <s v=""/>
    <s v="PV"/>
    <n v="202306"/>
    <x v="5"/>
    <s v="PWR-PHYS"/>
    <d v="2023-06-25T00:00:00"/>
    <d v="2023-06-26T00:00:00"/>
    <d v="2023-06-23T00:00:00"/>
    <n v="50"/>
    <s v="6 x 8 / 1 x 24 West"/>
    <n v="1600"/>
    <n v="464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444"/>
    <s v="PCI Deal Key 491764"/>
    <s v="Buy"/>
    <x v="0"/>
    <s v="PALOVERDE500 (AZPS) POR/POD"/>
    <s v=""/>
    <s v="AZPS"/>
    <n v="202306"/>
    <x v="5"/>
    <s v="PWR-PHYS"/>
    <d v="2023-06-24T00:00:00"/>
    <d v="2023-06-24T00:00:00"/>
    <d v="2023-06-24T00:00:00"/>
    <n v="0"/>
    <s v="Custom"/>
    <n v="50"/>
    <n v="195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705"/>
    <s v="99217441.063509:062823.B"/>
    <s v="Buy"/>
    <x v="0"/>
    <s v="PV Market"/>
    <s v=""/>
    <s v="PV"/>
    <n v="202306"/>
    <x v="5"/>
    <s v="PWR-PHYS-ICE"/>
    <d v="2023-06-29T00:00:00"/>
    <d v="2023-06-30T00:00:00"/>
    <d v="2023-06-28T00:00:00"/>
    <n v="25"/>
    <s v="6 x 8 / 1 x 24 West"/>
    <n v="400"/>
    <n v="168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042"/>
    <s v="PCI Deal Key 497711"/>
    <s v="Buy"/>
    <x v="0"/>
    <s v="PALOVERDE500 (SRP) POR/POD"/>
    <s v=""/>
    <s v="SRP"/>
    <n v="202306"/>
    <x v="5"/>
    <s v="PWR-PHYS"/>
    <d v="2023-06-30T00:00:00"/>
    <d v="2023-06-30T00:00:00"/>
    <d v="2023-06-30T00:00:00"/>
    <n v="0"/>
    <s v="Custom"/>
    <n v="100"/>
    <n v="850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297471"/>
    <s v=""/>
    <s v="Buy"/>
    <x v="0"/>
    <s v="MONA Market"/>
    <s v=""/>
    <s v="MONA"/>
    <n v="202306"/>
    <x v="5"/>
    <s v="PWR-PHYS"/>
    <d v="2023-06-07T00:00:00"/>
    <d v="2023-06-07T00:00:00"/>
    <d v="2023-06-06T00:00:00"/>
    <n v="0.41666666666666702"/>
    <s v="Custom"/>
    <n v="10"/>
    <n v="55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8101"/>
    <s v=""/>
    <s v="Buy"/>
    <x v="0"/>
    <s v="MONA Market"/>
    <s v=""/>
    <s v="MONA"/>
    <n v="202306"/>
    <x v="5"/>
    <s v="PWR-PHYS"/>
    <d v="2023-06-13T00:00:00"/>
    <d v="2023-06-13T00:00:00"/>
    <d v="2023-06-12T00:00:00"/>
    <n v="0.41666666666666702"/>
    <s v="Custom"/>
    <n v="10"/>
    <n v="35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9300"/>
    <s v=""/>
    <s v="Buy"/>
    <x v="0"/>
    <s v="MONA Market"/>
    <s v=""/>
    <s v="MONA"/>
    <n v="202306"/>
    <x v="5"/>
    <s v="PWR-PHYS"/>
    <d v="2023-06-26T00:00:00"/>
    <d v="2023-06-26T00:00:00"/>
    <d v="2023-06-23T00:00:00"/>
    <n v="1.25"/>
    <s v="Custom"/>
    <n v="30"/>
    <n v="159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9621"/>
    <s v=""/>
    <s v="Buy"/>
    <x v="0"/>
    <s v="MONA Market"/>
    <s v=""/>
    <s v="MONA"/>
    <n v="202306"/>
    <x v="5"/>
    <s v="PWR-PHYS"/>
    <d v="2023-06-28T00:00:00"/>
    <d v="2023-06-28T00:00:00"/>
    <d v="2023-06-27T00:00:00"/>
    <n v="0.83333333333333304"/>
    <s v="Custom"/>
    <n v="20"/>
    <n v="100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12"/>
    <x v="1"/>
    <x v="9"/>
    <s v="TCES - LE"/>
    <n v="2297363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81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297383"/>
    <s v="99218957.072405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200"/>
    <n v="151805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0038"/>
    <s v="PCI Deal Key 497691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71"/>
    <n v="7171"/>
    <n v="151805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97281"/>
    <s v="PCI Deal Key 474622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50"/>
    <n v="2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98019"/>
    <s v="PCI Deal Key 480290"/>
    <s v="Buy"/>
    <x v="0"/>
    <s v="FOURCORNE345 (AZPS) POR/POD"/>
    <s v=""/>
    <s v="AZPS"/>
    <n v="202306"/>
    <x v="5"/>
    <s v="PWR-PHYS"/>
    <d v="2023-06-10T00:00:00"/>
    <d v="2023-06-10T00:00:00"/>
    <d v="2023-06-10T00:00:00"/>
    <n v="0"/>
    <s v="Custom"/>
    <n v="100"/>
    <n v="65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98079"/>
    <s v="PCI Deal Key 480317"/>
    <s v="Buy"/>
    <x v="0"/>
    <s v="FOURCORNE345 (CRCM) POR/POD"/>
    <s v=""/>
    <s v="CRCM"/>
    <n v="202306"/>
    <x v="5"/>
    <s v="PWR-PHYS"/>
    <d v="2023-06-11T00:00:00"/>
    <d v="2023-06-11T00:00:00"/>
    <d v="2023-06-11T00:00:00"/>
    <n v="0"/>
    <s v="Custom"/>
    <n v="500"/>
    <n v="29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041"/>
    <s v="PCI Deal Key 497688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100"/>
    <n v="9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067"/>
    <s v="PCI Deal Key 497713"/>
    <s v="Buy"/>
    <x v="0"/>
    <s v="BPAT.PACW (BPAT) POR/POD"/>
    <s v=""/>
    <s v="BPAT"/>
    <n v="202306"/>
    <x v="5"/>
    <s v="PWR-PHYS"/>
    <d v="2023-06-30T00:00:00"/>
    <d v="2023-06-30T00:00:00"/>
    <d v="2023-07-01T00:00:00"/>
    <n v="200"/>
    <s v="Custom"/>
    <n v="400"/>
    <n v="36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297697"/>
    <s v="PCI Deal Key 477573"/>
    <s v="Buy"/>
    <x v="0"/>
    <s v="PACE (PPW) POR/POD"/>
    <s v=""/>
    <s v="PACEN"/>
    <n v="202306"/>
    <x v="5"/>
    <s v="PWR-PHYS"/>
    <d v="2023-06-07T00:00:00"/>
    <d v="2023-06-07T00:00:00"/>
    <d v="2023-06-07T00:00:00"/>
    <n v="20"/>
    <s v="Custom"/>
    <n v="20"/>
    <n v="1400"/>
    <n v="15183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97698"/>
    <s v="PCI Deal Key 477574"/>
    <s v="Buy"/>
    <x v="0"/>
    <s v="FOURCORNE345 (PPW) POR/POD"/>
    <s v=""/>
    <s v="4C"/>
    <n v="202306"/>
    <x v="5"/>
    <s v="PWR-PHYS"/>
    <d v="2023-06-07T00:00:00"/>
    <d v="2023-06-07T00:00:00"/>
    <d v="2023-06-07T00:00:00"/>
    <n v="30"/>
    <s v="Custom"/>
    <n v="30"/>
    <n v="2100"/>
    <n v="15183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8547"/>
    <s v=""/>
    <s v="Buy"/>
    <x v="0"/>
    <s v="PV Market"/>
    <s v=""/>
    <s v="PV"/>
    <n v="202306"/>
    <x v="5"/>
    <s v="PWR-PHYS"/>
    <d v="2023-06-18T00:00:00"/>
    <d v="2023-06-18T00:00:00"/>
    <d v="2023-06-15T00:00:00"/>
    <n v="50"/>
    <s v="Sunday Super Peak (13-20)"/>
    <n v="400"/>
    <n v="13600"/>
    <n v="15183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97454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6 x 16 / 7 to 22 West"/>
    <n v="800"/>
    <n v="33960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7605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8 / 1 x 24 West"/>
    <n v="400"/>
    <n v="13124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7612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16 / 7 to 22 West"/>
    <n v="800"/>
    <n v="32360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7756"/>
    <s v="PCI Deal Key 479092"/>
    <s v="Buy"/>
    <x v="0"/>
    <s v="FOURCORNE345 (TEPC) POR/POD"/>
    <s v=""/>
    <s v="TEPC"/>
    <n v="202306"/>
    <x v="5"/>
    <s v="PWR-PHYS"/>
    <d v="2023-06-08T00:00:00"/>
    <d v="2023-06-08T00:00:00"/>
    <d v="2023-06-08T00:00:00"/>
    <n v="0"/>
    <s v="Custom"/>
    <n v="133"/>
    <n v="6650"/>
    <n v="151837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97896"/>
    <s v=""/>
    <s v="Buy"/>
    <x v="0"/>
    <s v="PV Market"/>
    <s v=""/>
    <s v="PV"/>
    <n v="202306"/>
    <x v="5"/>
    <s v="PWR-PHYS"/>
    <d v="2023-06-11T00:00:00"/>
    <d v="2023-06-12T00:00:00"/>
    <d v="2023-06-09T00:00:00"/>
    <n v="50"/>
    <s v="6 x 8 / 1 x 24 West"/>
    <n v="1600"/>
    <n v="39808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503"/>
    <x v="1"/>
    <x v="9"/>
    <s v="TSGT - LE"/>
    <n v="1986152"/>
    <s v="TSGT TX Losses (Financial)"/>
    <s v="Buy"/>
    <x v="0"/>
    <s v="IPCO (IPCO) POR/POD"/>
    <s v=""/>
    <s v="IPCO"/>
    <n v="202306"/>
    <x v="5"/>
    <s v="PWR-PHYS"/>
    <d v="2018-03-01T00:00:00"/>
    <d v="2024-12-31T00:00:00"/>
    <d v="2018-04-10T00:00:00"/>
    <n v="0.20541089717292102"/>
    <s v="Custom"/>
    <n v="348.63480000000004"/>
    <n v="4406.8999999999996"/>
    <n v="15211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98167"/>
    <s v="PCI Deal Key 481327"/>
    <s v="Buy"/>
    <x v="0"/>
    <s v="PACE (PPW) POR/POD"/>
    <s v=""/>
    <s v="PACEN"/>
    <n v="202306"/>
    <x v="5"/>
    <s v="PWR-PHYS"/>
    <d v="2023-06-12T00:00:00"/>
    <d v="2023-06-12T00:00:00"/>
    <d v="2023-06-12T00:00:00"/>
    <n v="0"/>
    <s v="Custom"/>
    <n v="90"/>
    <n v="5650"/>
    <n v="151818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9704"/>
    <s v=""/>
    <s v="Buy"/>
    <x v="0"/>
    <s v="PACE (PPW) POR/POD"/>
    <s v=""/>
    <s v="PACEN"/>
    <n v="202306"/>
    <x v="5"/>
    <s v="PWR-PHYS"/>
    <d v="2023-06-29T00:00:00"/>
    <d v="2023-06-30T00:00:00"/>
    <d v="2023-06-28T00:00:00"/>
    <n v="50"/>
    <s v="6 x 8 / 1 x 24 West"/>
    <n v="800"/>
    <n v="32000"/>
    <n v="151818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3539"/>
    <s v="Bookout tag ME1110D"/>
    <s v="Buy"/>
    <x v="0"/>
    <s v="4C Market"/>
    <s v=""/>
    <s v="4C"/>
    <n v="202211"/>
    <x v="5"/>
    <s v="PWR-PHYS"/>
    <d v="2022-11-06T00:00:00"/>
    <d v="2022-11-06T00:00:00"/>
    <d v="2023-02-15T00:00:00"/>
    <n v="0.469387755102041"/>
    <s v="Custom"/>
    <n v="23"/>
    <n v="1431.75"/>
    <n v="15206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3"/>
    <x v="1"/>
    <x v="9"/>
    <s v="VITOL - LE"/>
    <n v="2297381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200"/>
    <n v="8000"/>
    <n v="151862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103"/>
    <x v="1"/>
    <x v="9"/>
    <s v="VITOL - LE"/>
    <n v="2297382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200"/>
    <n v="8000"/>
    <n v="151862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112"/>
    <x v="1"/>
    <x v="9"/>
    <s v="VITOL - LE"/>
    <n v="2301464"/>
    <s v="PCI Deal Key 509386"/>
    <s v="Buy"/>
    <x v="0"/>
    <s v="PALOVERDE500 (AZPS) POR/POD"/>
    <s v=""/>
    <s v="AZPS"/>
    <n v="202303"/>
    <x v="5"/>
    <s v="PWR-PHYS"/>
    <d v="2023-03-22T00:00:00"/>
    <d v="2023-03-22T00:00:00"/>
    <d v="2023-07-13T00:00:00"/>
    <n v="1.0416666666666701"/>
    <s v="Custom"/>
    <n v="25"/>
    <n v="1101"/>
    <n v="15205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301466"/>
    <s v="PCI Deal Key 509401"/>
    <s v="Buy"/>
    <x v="0"/>
    <s v="PALOVERDE500 (AZPS) POR/POD"/>
    <s v=""/>
    <s v="AZPS"/>
    <n v="202303"/>
    <x v="5"/>
    <s v="PWR-PHYS"/>
    <d v="2023-03-28T00:00:00"/>
    <d v="2023-03-28T00:00:00"/>
    <d v="2023-07-13T00:00:00"/>
    <n v="1.2"/>
    <s v="Custom"/>
    <n v="36"/>
    <n v="1297.8"/>
    <n v="15205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WAPACRS - LE"/>
    <n v="2298656"/>
    <s v="PCI Deal Key 486051"/>
    <s v="Buy"/>
    <x v="0"/>
    <s v="GLENCANYON2 (CRCM) POR/POD"/>
    <s v=""/>
    <s v="CRCM"/>
    <n v="202306"/>
    <x v="5"/>
    <s v="PWR-PHYS"/>
    <d v="2023-06-16T00:00:00"/>
    <d v="2023-06-16T00:00:00"/>
    <d v="2023-06-16T00:00:00"/>
    <n v="0"/>
    <s v="Custom"/>
    <n v="150"/>
    <n v="3750"/>
    <n v="15181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9789"/>
    <s v="PCI Deal Key 495969"/>
    <s v="Buy"/>
    <x v="0"/>
    <s v="GLENCANYON2 (CRCM) POR/POD"/>
    <s v=""/>
    <s v="CRCM"/>
    <n v="202306"/>
    <x v="5"/>
    <s v="PWR-PHYS"/>
    <d v="2023-06-29T00:00:00"/>
    <d v="2023-06-29T00:00:00"/>
    <d v="2023-06-29T00:00:00"/>
    <n v="0"/>
    <s v="Custom"/>
    <n v="19"/>
    <n v="95"/>
    <n v="15181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6"/>
    <x v="5"/>
    <s v="PWR-PHYS"/>
    <d v="2012-07-02T00:00:00"/>
    <d v="2025-07-31T00:00:00"/>
    <d v="2012-09-21T00:00:00"/>
    <n v="1.7131186803331599"/>
    <s v="Custom"/>
    <n v="0"/>
    <n v="-0.01"/>
    <n v="15211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6"/>
    <x v="5"/>
    <s v="PWR-PHYS"/>
    <d v="2012-07-02T00:00:00"/>
    <d v="2025-07-31T00:00:00"/>
    <d v="2012-09-21T00:00:00"/>
    <n v="1.7131186803331599"/>
    <s v="Custom"/>
    <n v="4397.8903200000004"/>
    <n v="58402.55"/>
    <n v="15211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LTOP - LE"/>
    <n v="2302788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100"/>
    <n v="152379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2789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100"/>
    <n v="152379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3036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6 x 16 / 7 to 22 West"/>
    <n v="800"/>
    <n v="190232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3153"/>
    <s v=""/>
    <s v="Buy"/>
    <x v="0"/>
    <s v="PV Market"/>
    <s v=""/>
    <s v="PV"/>
    <n v="202307"/>
    <x v="6"/>
    <s v="PWR-PHYS"/>
    <d v="2023-07-28T00:00:00"/>
    <d v="2023-07-29T00:00:00"/>
    <d v="2023-07-27T00:00:00"/>
    <n v="25"/>
    <s v="6 x 16 / 7 to 22 West"/>
    <n v="800"/>
    <n v="155136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3154"/>
    <s v=""/>
    <s v="Buy"/>
    <x v="0"/>
    <s v="PV Market"/>
    <s v=""/>
    <s v="PV"/>
    <n v="202307"/>
    <x v="6"/>
    <s v="PWR-PHYS"/>
    <d v="2023-07-28T00:00:00"/>
    <d v="2023-07-29T00:00:00"/>
    <d v="2023-07-27T00:00:00"/>
    <n v="25"/>
    <s v="6 x 16 / 7 to 22 West"/>
    <n v="800"/>
    <n v="155136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PS - LE"/>
    <n v="2300148"/>
    <s v="PCI Deal Key 49781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200"/>
    <n v="23800"/>
    <n v="15225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0150"/>
    <s v="PCI Deal Key 49783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1325"/>
    <n v="113950"/>
    <n v="15225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7"/>
    <x v="6"/>
    <s v="PWR-PHYS"/>
    <d v="2023-07-01T00:00:00"/>
    <d v="2023-09-30T00:00:00"/>
    <d v="2022-09-27T00:00:00"/>
    <n v="25"/>
    <s v="6 x 16 / 7 to 22 West"/>
    <n v="10000"/>
    <n v="1740000"/>
    <n v="15223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1"/>
    <s v="99213895.061708:0713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Winter Evening Peak (17-22)"/>
    <n v="150"/>
    <n v="22500"/>
    <n v="15223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2"/>
    <s v="99213895.061708:0713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Winter Evening Peak (17-22)"/>
    <n v="150"/>
    <n v="22500"/>
    <n v="15223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4"/>
    <s v=""/>
    <s v="Buy"/>
    <x v="0"/>
    <s v="MIDC Market"/>
    <s v=""/>
    <s v="MIDC"/>
    <n v="202307"/>
    <x v="6"/>
    <s v="PWR-PHYS"/>
    <d v="2023-07-17T00:00:00"/>
    <d v="2023-07-17T00:00:00"/>
    <d v="2023-07-14T00:00:00"/>
    <n v="100"/>
    <s v="Winter Evening Peak (17-22)"/>
    <n v="600"/>
    <n v="9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6"/>
    <s v=""/>
    <s v="Buy"/>
    <x v="0"/>
    <s v="MIDC Market"/>
    <s v=""/>
    <s v="MIDC"/>
    <n v="202307"/>
    <x v="6"/>
    <s v="PWR-PHYS"/>
    <d v="2023-07-16T00:00:00"/>
    <d v="2023-07-16T00:00:00"/>
    <d v="2023-07-14T00:00:00"/>
    <n v="75"/>
    <s v="Winter Evening Peak (17-22)"/>
    <n v="450"/>
    <n v="63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822"/>
    <s v=""/>
    <s v="Buy"/>
    <x v="0"/>
    <s v="MIDC Market"/>
    <s v=""/>
    <s v="MIDC"/>
    <n v="202307"/>
    <x v="6"/>
    <s v="PWR-PHYS"/>
    <d v="2023-07-18T00:00:00"/>
    <d v="2023-07-18T00:00:00"/>
    <d v="2023-07-17T00:00:00"/>
    <n v="33.333333333333293"/>
    <s v="Custom"/>
    <n v="800"/>
    <n v="144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250"/>
    <s v="PCI Deal Key 514923"/>
    <s v="Buy"/>
    <x v="0"/>
    <s v="MIDC (AVAT) POR/POD"/>
    <s v=""/>
    <s v="AVA"/>
    <n v="202307"/>
    <x v="6"/>
    <s v="PWR-PHYS"/>
    <d v="2023-07-19T00:00:00"/>
    <d v="2023-07-19T00:00:00"/>
    <d v="2023-07-19T00:00:00"/>
    <n v="0"/>
    <s v="Custom"/>
    <n v="400"/>
    <n v="70000"/>
    <n v="15223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AVA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505"/>
    <s v=""/>
    <s v="Buy"/>
    <x v="0"/>
    <s v="MIDC Market"/>
    <s v=""/>
    <s v="MIDC"/>
    <n v="202307"/>
    <x v="6"/>
    <s v="PWR-PHYS"/>
    <d v="2023-07-24T00:00:00"/>
    <d v="2023-07-24T00:00:00"/>
    <d v="2023-07-21T00:00:00"/>
    <n v="150"/>
    <s v="Winter Evening Peak (17-22)"/>
    <n v="900"/>
    <n v="135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528"/>
    <s v=""/>
    <s v="Buy"/>
    <x v="0"/>
    <s v="MIDC Market"/>
    <s v=""/>
    <s v="MIDC"/>
    <n v="202307"/>
    <x v="6"/>
    <s v="PWR-PHYS"/>
    <d v="2023-07-25T00:00:00"/>
    <d v="2023-07-31T00:00:00"/>
    <d v="2023-07-21T00:00:00"/>
    <n v="125"/>
    <s v="6 x 8 / 1 x 24 West"/>
    <n v="9000"/>
    <n v="675000"/>
    <n v="152231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914"/>
    <s v=""/>
    <s v="Buy"/>
    <x v="0"/>
    <s v="MIDC Market"/>
    <s v=""/>
    <s v="MIDC"/>
    <n v="202307"/>
    <x v="6"/>
    <s v="PWR-PHYS"/>
    <d v="2023-07-26T00:00:00"/>
    <d v="2023-07-26T00:00:00"/>
    <d v="2023-07-25T00:00:00"/>
    <n v="25"/>
    <s v="Custom"/>
    <n v="600"/>
    <n v="12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052"/>
    <s v=""/>
    <s v="Buy"/>
    <x v="0"/>
    <s v="MIDC Market"/>
    <s v=""/>
    <s v="MIDC"/>
    <n v="202307"/>
    <x v="6"/>
    <s v="PWR-PHYS"/>
    <d v="2023-07-27T00:00:00"/>
    <d v="2023-07-27T00:00:00"/>
    <d v="2023-07-26T00:00:00"/>
    <n v="20.8333333333333"/>
    <s v="Custom"/>
    <n v="500"/>
    <n v="10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171"/>
    <s v=""/>
    <s v="Buy"/>
    <x v="0"/>
    <s v="MIDC Market"/>
    <s v=""/>
    <s v="MIDC"/>
    <n v="202307"/>
    <x v="6"/>
    <s v="PWR-PHYS"/>
    <d v="2023-07-28T00:00:00"/>
    <d v="2023-07-29T00:00:00"/>
    <d v="2023-07-27T00:00:00"/>
    <n v="100"/>
    <s v="Winter Evening Peak (17-22)"/>
    <n v="1200"/>
    <n v="27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7"/>
    <x v="6"/>
    <s v="PWR-PHYS"/>
    <d v="2022-02-01T00:00:00"/>
    <d v="2031-12-31T00:00:00"/>
    <d v="2022-04-12T00:00:00"/>
    <n v="0.12881045902375002"/>
    <s v="Custom"/>
    <n v="0.36009599999999997"/>
    <n v="49.06"/>
    <n v="15271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7"/>
    <x v="6"/>
    <s v="PWR-PHYS"/>
    <d v="2022-02-01T00:00:00"/>
    <d v="2031-12-31T00:00:00"/>
    <d v="2022-04-12T00:00:00"/>
    <n v="0.12881045902375002"/>
    <s v="Custom"/>
    <n v="0"/>
    <n v="-0.01"/>
    <n v="15271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7"/>
    <x v="6"/>
    <s v="PWR-PHYS"/>
    <d v="2010-07-01T00:00:00"/>
    <d v="2024-12-31T00:00:00"/>
    <d v="2012-01-13T00:00:00"/>
    <n v="0.63875583598461305"/>
    <s v="Custom"/>
    <n v="1708.1250480000001"/>
    <n v="142106.35999999999"/>
    <n v="15269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00233"/>
    <s v=""/>
    <s v="Buy"/>
    <x v="0"/>
    <s v="DJ (PPW) POR/POD"/>
    <s v=""/>
    <s v="WYOEAST"/>
    <n v="202307"/>
    <x v="6"/>
    <s v="PWR-PHYS"/>
    <d v="2023-07-04T00:00:00"/>
    <d v="2023-07-05T00:00:00"/>
    <d v="2023-07-03T00:00:00"/>
    <n v="50"/>
    <s v="6 x 8 / 1 x 24 West"/>
    <n v="1588"/>
    <n v="6352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687"/>
    <s v=""/>
    <s v="Buy"/>
    <x v="0"/>
    <s v="DJ (PPW) POR/POD"/>
    <s v=""/>
    <s v="WYOEAST"/>
    <n v="202307"/>
    <x v="6"/>
    <s v="PWR-PHYS"/>
    <d v="2023-07-10T00:00:00"/>
    <d v="2023-07-10T00:00:00"/>
    <d v="2023-07-07T00:00:00"/>
    <n v="25"/>
    <s v="6 x 16 / 7 to 22 West"/>
    <n v="400"/>
    <n v="18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688"/>
    <s v=""/>
    <s v="Buy"/>
    <x v="0"/>
    <s v="DJ (PPW) POR/POD"/>
    <s v=""/>
    <s v="WYOEAST"/>
    <n v="202307"/>
    <x v="6"/>
    <s v="PWR-PHYS"/>
    <d v="2023-07-09T00:00:00"/>
    <d v="2023-07-10T00:00:00"/>
    <d v="2023-07-07T00:00:00"/>
    <n v="50"/>
    <s v="6 x 8 / 1 x 24 West"/>
    <n v="1600"/>
    <n v="64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939"/>
    <s v=""/>
    <s v="Buy"/>
    <x v="0"/>
    <s v="DJ (PPW) POR/POD"/>
    <s v=""/>
    <s v="WYOEAST"/>
    <n v="202307"/>
    <x v="6"/>
    <s v="PWR-PHYS"/>
    <d v="2023-07-11T00:00:00"/>
    <d v="2023-07-11T00:00:00"/>
    <d v="2023-07-10T00:00:00"/>
    <n v="25"/>
    <s v="6 x 8 / 1 x 24 West"/>
    <n v="200"/>
    <n v="9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1407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25"/>
    <s v="6 x 8 / 1 x 24 West"/>
    <n v="400"/>
    <n v="208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99889"/>
    <s v=""/>
    <s v="Buy"/>
    <x v="0"/>
    <s v="MIDC Market"/>
    <s v=""/>
    <s v="MIDC"/>
    <n v="202307"/>
    <x v="6"/>
    <s v="PWR-PHYS"/>
    <d v="2023-07-02T00:00:00"/>
    <d v="2023-07-02T00:00:00"/>
    <d v="2023-06-30T00:00:00"/>
    <n v="75"/>
    <s v="Custom"/>
    <n v="1800"/>
    <n v="216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892"/>
    <s v=""/>
    <s v="Buy"/>
    <x v="0"/>
    <s v="MIDC Market"/>
    <s v=""/>
    <s v="MIDC"/>
    <n v="202307"/>
    <x v="6"/>
    <s v="PWR-PHYS"/>
    <d v="2023-07-03T00:00:00"/>
    <d v="2023-07-03T00:00:00"/>
    <d v="2023-06-30T00:00:00"/>
    <n v="12.5"/>
    <s v="Custom"/>
    <n v="300"/>
    <n v="39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33"/>
    <s v=""/>
    <s v="Buy"/>
    <x v="0"/>
    <s v="MIDC Market"/>
    <s v=""/>
    <s v="MIDC"/>
    <n v="202307"/>
    <x v="6"/>
    <s v="PWR-PHYS"/>
    <d v="2023-07-02T00:00:00"/>
    <d v="2023-07-02T00:00:00"/>
    <d v="2023-06-30T00:00:00"/>
    <n v="16.6666666666667"/>
    <s v="Custom"/>
    <n v="400"/>
    <n v="4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39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150"/>
    <n v="21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40"/>
    <s v=""/>
    <s v="Buy"/>
    <x v="0"/>
    <s v="MIDC Market"/>
    <s v=""/>
    <s v="MIDC"/>
    <n v="202307"/>
    <x v="6"/>
    <s v="PWR-PHYS"/>
    <d v="2023-07-03T00:00:00"/>
    <d v="2023-07-03T00:00:00"/>
    <d v="2023-06-30T00:00:00"/>
    <n v="100"/>
    <s v="Winter Evening Peak (17-22)"/>
    <n v="600"/>
    <n v="864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41"/>
    <s v=""/>
    <s v="Buy"/>
    <x v="0"/>
    <s v="MIDC Market"/>
    <s v=""/>
    <s v="MIDC"/>
    <n v="202307"/>
    <x v="6"/>
    <s v="PWR-PHYS"/>
    <d v="2023-07-03T00:00:00"/>
    <d v="2023-07-03T00:00:00"/>
    <d v="2023-06-30T00:00:00"/>
    <n v="4.1666666666666705"/>
    <s v="Custom"/>
    <n v="100"/>
    <n v="15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250"/>
    <s v=""/>
    <s v="Buy"/>
    <x v="0"/>
    <s v="MIDC Market"/>
    <s v=""/>
    <s v="MIDC"/>
    <n v="202307"/>
    <x v="6"/>
    <s v="PWR-PHYS"/>
    <d v="2023-07-04T00:00:00"/>
    <d v="2023-07-04T00:00:00"/>
    <d v="2023-07-03T00:00:00"/>
    <n v="37.5"/>
    <s v="Custom"/>
    <n v="900"/>
    <n v="135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653"/>
    <s v="PCI Deal Key 501700"/>
    <s v="Buy"/>
    <x v="0"/>
    <s v="BPAT.PACW (BPAT) POR/POD"/>
    <s v=""/>
    <s v="BPAT"/>
    <n v="202307"/>
    <x v="6"/>
    <s v="PWR-PHYS"/>
    <d v="2023-07-06T00:00:00"/>
    <d v="2023-07-06T00:00:00"/>
    <d v="2023-07-06T00:00:00"/>
    <n v="0"/>
    <s v="Custom"/>
    <n v="150"/>
    <n v="15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698"/>
    <s v=""/>
    <s v="Buy"/>
    <x v="0"/>
    <s v="MIDC Market"/>
    <s v=""/>
    <s v="MIDC"/>
    <n v="202307"/>
    <x v="6"/>
    <s v="PWR-PHYS"/>
    <d v="2023-07-09T00:00:00"/>
    <d v="2023-07-09T00:00:00"/>
    <d v="2023-07-07T00:00:00"/>
    <n v="75"/>
    <s v="Custom"/>
    <n v="1800"/>
    <n v="1296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07"/>
    <s v="PCI Deal Key 503698"/>
    <s v="Buy"/>
    <x v="0"/>
    <s v="BPAT.PACW (BPAT) POR/POD"/>
    <s v=""/>
    <s v="BPAT"/>
    <n v="202307"/>
    <x v="6"/>
    <s v="PWR-PHYS"/>
    <d v="2023-07-09T00:00:00"/>
    <d v="2023-07-09T00:00:00"/>
    <d v="2023-07-09T00:00:00"/>
    <n v="0"/>
    <s v="Custom"/>
    <n v="1175"/>
    <n v="70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09"/>
    <s v="PCI Deal Key 503723"/>
    <s v="Buy"/>
    <x v="0"/>
    <s v="BPAPOWER (BPAT) POR/POD"/>
    <s v=""/>
    <s v="BPAT"/>
    <n v="202307"/>
    <x v="6"/>
    <s v="PWR-PHYS"/>
    <d v="2023-07-09T00:00:00"/>
    <d v="2023-07-09T00:00:00"/>
    <d v="2023-07-09T00:00:00"/>
    <n v="0"/>
    <s v="Custom"/>
    <n v="1100"/>
    <n v="6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54"/>
    <s v=""/>
    <s v="Buy"/>
    <x v="0"/>
    <s v="MIDC Market"/>
    <s v=""/>
    <s v="MIDC"/>
    <n v="202307"/>
    <x v="6"/>
    <s v="PWR-PHYS"/>
    <d v="2023-07-11T00:00:00"/>
    <d v="2023-07-11T00:00:00"/>
    <d v="2023-07-10T00:00:00"/>
    <n v="6.25"/>
    <s v="Custom"/>
    <n v="150"/>
    <n v="1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092"/>
    <s v="99224379.085100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16 / 7 to 22 West"/>
    <n v="400"/>
    <n v="208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01182"/>
    <s v="PCI Deal Key 506527"/>
    <s v="Buy"/>
    <x v="0"/>
    <s v="BPAT.PACW (BPAT) POR/POD"/>
    <s v=""/>
    <s v="BPAT"/>
    <n v="202307"/>
    <x v="6"/>
    <s v="PWR-PHYS"/>
    <d v="2023-07-11T00:00:00"/>
    <d v="2023-07-11T00:00:00"/>
    <d v="2023-07-11T00:00:00"/>
    <n v="0"/>
    <s v="Custom"/>
    <n v="150"/>
    <n v="12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183"/>
    <s v="PCI Deal Key 506532"/>
    <s v="Buy"/>
    <x v="0"/>
    <s v="BPAT.PACW (BPAT) POR/POD"/>
    <s v=""/>
    <s v="BPAT"/>
    <n v="202307"/>
    <x v="6"/>
    <s v="PWR-PHYS"/>
    <d v="2023-07-11T00:00:00"/>
    <d v="2023-07-11T00:00:00"/>
    <d v="2023-07-11T00:00:00"/>
    <n v="150"/>
    <s v="Custom"/>
    <n v="150"/>
    <n v="10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352"/>
    <s v="PCI Deal Key 507619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700"/>
    <n v="70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417"/>
    <s v=""/>
    <s v="Buy"/>
    <x v="0"/>
    <s v="MIDC Market"/>
    <s v=""/>
    <s v="MIDC"/>
    <n v="202307"/>
    <x v="6"/>
    <s v="PWR-PHYS"/>
    <d v="2023-07-14T00:00:00"/>
    <d v="2023-07-15T00:00:00"/>
    <d v="2023-07-13T00:00:00"/>
    <n v="31.25"/>
    <s v="Custom"/>
    <n v="1500"/>
    <n v="24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418"/>
    <s v=""/>
    <s v="Buy"/>
    <x v="0"/>
    <s v="MIDC Market"/>
    <s v=""/>
    <s v="MIDC"/>
    <n v="202307"/>
    <x v="6"/>
    <s v="PWR-PHYS"/>
    <d v="2023-07-14T00:00:00"/>
    <d v="2023-07-15T00:00:00"/>
    <d v="2023-07-13T00:00:00"/>
    <n v="12.5"/>
    <s v="Custom"/>
    <n v="600"/>
    <n v="7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21"/>
    <s v="PCI Deal Key 509447"/>
    <s v="Buy"/>
    <x v="0"/>
    <s v="BPAT.PACW (BPAT) POR/POD"/>
    <s v=""/>
    <s v="BPAT"/>
    <n v="202307"/>
    <x v="6"/>
    <s v="PWR-PHYS"/>
    <d v="2023-07-13T00:00:00"/>
    <d v="2023-07-13T00:00:00"/>
    <d v="2023-07-13T00:00:00"/>
    <n v="0"/>
    <s v="Custom"/>
    <n v="550"/>
    <n v="74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78"/>
    <s v=""/>
    <s v="Buy"/>
    <x v="0"/>
    <s v="MIDC Market"/>
    <s v=""/>
    <s v="MIDC"/>
    <n v="202307"/>
    <x v="6"/>
    <s v="PWR-PHYS"/>
    <d v="2023-07-16T00:00:00"/>
    <d v="2023-07-16T00:00:00"/>
    <d v="2023-07-14T00:00:00"/>
    <n v="112.5"/>
    <s v="Custom"/>
    <n v="2700"/>
    <n v="43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93"/>
    <s v=""/>
    <s v="Buy"/>
    <x v="0"/>
    <s v="MIDC Market"/>
    <s v=""/>
    <s v="MIDC"/>
    <n v="202307"/>
    <x v="6"/>
    <s v="PWR-PHYS"/>
    <d v="2023-07-17T00:00:00"/>
    <d v="2023-07-17T00:00:00"/>
    <d v="2023-07-14T00:00:00"/>
    <n v="200"/>
    <s v="Winter Evening Peak (17-22)"/>
    <n v="1200"/>
    <n v="19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99"/>
    <s v=""/>
    <s v="Buy"/>
    <x v="0"/>
    <s v="MIDC Market"/>
    <s v=""/>
    <s v="MIDC"/>
    <n v="202307"/>
    <x v="6"/>
    <s v="PWR-PHYS"/>
    <d v="2023-07-16T00:00:00"/>
    <d v="2023-07-16T00:00:00"/>
    <d v="2023-07-14T00:00:00"/>
    <n v="16.6666666666667"/>
    <s v="Custom"/>
    <n v="400"/>
    <n v="5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819"/>
    <s v=""/>
    <s v="Buy"/>
    <x v="0"/>
    <s v="MIDC Market"/>
    <s v=""/>
    <s v="MIDC"/>
    <n v="202307"/>
    <x v="6"/>
    <s v="PWR-PHYS"/>
    <d v="2023-07-18T00:00:00"/>
    <d v="2023-07-18T00:00:00"/>
    <d v="2023-07-17T00:00:00"/>
    <n v="54.1666666666667"/>
    <s v="Custom"/>
    <n v="1300"/>
    <n v="273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07"/>
    <s v="PCI Deal Key 512161"/>
    <s v="Buy"/>
    <x v="0"/>
    <s v="BPAT.PACW (PPW) POR/POD"/>
    <s v=""/>
    <s v="W MAIN"/>
    <n v="202307"/>
    <x v="6"/>
    <s v="PWR-PHYS"/>
    <d v="2023-07-17T00:00:00"/>
    <d v="2023-07-17T00:00:00"/>
    <d v="2023-07-17T00:00:00"/>
    <n v="0"/>
    <s v="Custom"/>
    <n v="75"/>
    <n v="9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36"/>
    <s v=""/>
    <s v="Buy"/>
    <x v="0"/>
    <s v="MIDC Market"/>
    <s v=""/>
    <s v="MIDC"/>
    <n v="202307"/>
    <x v="6"/>
    <s v="PWR-PHYS"/>
    <d v="2023-07-19T00:00:00"/>
    <d v="2023-07-19T00:00:00"/>
    <d v="2023-07-18T00:00:00"/>
    <n v="12.5"/>
    <s v="Custom"/>
    <n v="300"/>
    <n v="37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41"/>
    <s v=""/>
    <s v="Buy"/>
    <x v="0"/>
    <s v="MIDC Market"/>
    <s v=""/>
    <s v="MIDC"/>
    <n v="202307"/>
    <x v="6"/>
    <s v="PWR-PHYS"/>
    <d v="2023-07-19T00:00:00"/>
    <d v="2023-07-19T00:00:00"/>
    <d v="2023-07-18T00:00:00"/>
    <n v="4.1666666666666705"/>
    <s v="Custom"/>
    <n v="100"/>
    <n v="21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56"/>
    <s v="PCI Deal Key 513072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500"/>
    <n v="65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87"/>
    <s v=""/>
    <s v="Buy"/>
    <x v="0"/>
    <s v="MIDC Market"/>
    <s v=""/>
    <s v="MIDC"/>
    <n v="202307"/>
    <x v="6"/>
    <s v="PWR-PHYS"/>
    <d v="2023-07-20T00:00:00"/>
    <d v="2023-07-20T00:00:00"/>
    <d v="2023-07-19T00:00:00"/>
    <n v="45.833333333333293"/>
    <s v="Custom"/>
    <n v="1100"/>
    <n v="247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89"/>
    <s v=""/>
    <s v="Buy"/>
    <x v="0"/>
    <s v="MIDC Market"/>
    <s v=""/>
    <s v="MIDC"/>
    <n v="202307"/>
    <x v="6"/>
    <s v="PWR-PHYS"/>
    <d v="2023-07-20T00:00:00"/>
    <d v="2023-07-20T00:00:00"/>
    <d v="2023-07-19T00:00:00"/>
    <n v="18.75"/>
    <s v="Custom"/>
    <n v="450"/>
    <n v="7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95"/>
    <s v=""/>
    <s v="Buy"/>
    <x v="0"/>
    <s v="MIDC Market"/>
    <s v=""/>
    <s v="MIDC"/>
    <n v="202307"/>
    <x v="6"/>
    <s v="PWR-PHYS"/>
    <d v="2023-07-20T00:00:00"/>
    <d v="2023-07-20T00:00:00"/>
    <d v="2023-07-19T00:00:00"/>
    <n v="8.3333333333333304"/>
    <s v="Custom"/>
    <n v="200"/>
    <n v="3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116"/>
    <s v="PCI Deal Key 514786"/>
    <s v="Buy"/>
    <x v="0"/>
    <s v="BPAT.PACW (BPAT) POR/POD"/>
    <s v=""/>
    <s v="BPAT"/>
    <n v="202307"/>
    <x v="6"/>
    <s v="PWR-PHYS"/>
    <d v="2023-07-19T00:00:00"/>
    <d v="2023-07-19T00:00:00"/>
    <d v="2023-07-19T00:00:00"/>
    <n v="0"/>
    <s v="Custom"/>
    <n v="2600"/>
    <n v="40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0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02331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7"/>
    <s v=""/>
    <s v="Buy"/>
    <x v="0"/>
    <s v="MIDC Market"/>
    <s v=""/>
    <s v="MIDC"/>
    <n v="202307"/>
    <x v="6"/>
    <s v="PWR-PHYS"/>
    <d v="2023-07-21T00:00:00"/>
    <d v="2023-07-21T00:00:00"/>
    <d v="2023-07-20T00:00:00"/>
    <n v="50"/>
    <s v="Custom"/>
    <n v="1200"/>
    <n v="24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8"/>
    <s v=""/>
    <s v="Buy"/>
    <x v="0"/>
    <s v="MIDC Market"/>
    <s v=""/>
    <s v="MIDC"/>
    <n v="202307"/>
    <x v="6"/>
    <s v="PWR-PHYS"/>
    <d v="2023-07-21T00:00:00"/>
    <d v="2023-07-22T00:00:00"/>
    <d v="2023-07-20T00:00:00"/>
    <n v="33.333333333333293"/>
    <s v="Custom"/>
    <n v="1600"/>
    <n v="224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41"/>
    <s v="99223587.075355:0720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6 x 16 / 7 to 22 West"/>
    <n v="800"/>
    <n v="1024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94"/>
    <s v="PCI Deal Key 515993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0"/>
    <n v="397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42"/>
    <s v="PCI Deal Key 516059"/>
    <s v="Buy"/>
    <x v="0"/>
    <s v="BPAT.PACW (BPAT) POR/POD"/>
    <s v=""/>
    <s v="BPAT"/>
    <n v="202307"/>
    <x v="6"/>
    <s v="PWR-PHYS"/>
    <d v="2023-07-21T00:00:00"/>
    <d v="2023-07-21T00:00:00"/>
    <d v="2023-07-21T00:00:00"/>
    <n v="0"/>
    <s v="Custom"/>
    <n v="300"/>
    <n v="42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48"/>
    <s v="PCI Deal Key 516057"/>
    <s v="Buy"/>
    <x v="0"/>
    <s v="BPAT.PACW (BPAT) POR/POD"/>
    <s v=""/>
    <s v="BPAT"/>
    <n v="202307"/>
    <x v="6"/>
    <s v="PWR-PHYS"/>
    <d v="2023-07-20T00:00:00"/>
    <d v="2023-07-20T00:00:00"/>
    <d v="2023-07-21T00:00:00"/>
    <n v="0"/>
    <s v="Custom"/>
    <n v="400"/>
    <n v="5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72"/>
    <s v=""/>
    <s v="Buy"/>
    <x v="0"/>
    <s v="MIDC Market"/>
    <s v=""/>
    <s v="MIDC"/>
    <n v="202307"/>
    <x v="6"/>
    <s v="PWR-PHYS"/>
    <d v="2023-07-23T00:00:00"/>
    <d v="2023-07-23T00:00:00"/>
    <d v="2023-07-21T00:00:00"/>
    <n v="100"/>
    <s v="Sun On-Peak West (7-22)"/>
    <n v="1600"/>
    <n v="18376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MID-C"/>
    <s v="ICE"/>
  </r>
  <r>
    <n v="3109"/>
    <x v="1"/>
    <x v="9"/>
    <s v="BPA - LE"/>
    <n v="2302475"/>
    <s v=""/>
    <s v="Buy"/>
    <x v="0"/>
    <s v="MIDC Market"/>
    <s v=""/>
    <s v="MIDC"/>
    <n v="202307"/>
    <x v="6"/>
    <s v="PWR-PHYS"/>
    <d v="2023-07-23T00:00:00"/>
    <d v="2023-07-23T00:00:00"/>
    <d v="2023-07-21T00:00:00"/>
    <n v="100"/>
    <s v="Sun On-Peak West (7-22)"/>
    <n v="1600"/>
    <n v="1844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02479"/>
    <s v=""/>
    <s v="Buy"/>
    <x v="0"/>
    <s v="MIDC Market"/>
    <s v=""/>
    <s v="MIDC"/>
    <n v="202307"/>
    <x v="6"/>
    <s v="PWR-PHYS"/>
    <d v="2023-07-23T00:00:00"/>
    <d v="2023-07-23T00:00:00"/>
    <d v="2023-07-21T00:00:00"/>
    <n v="300"/>
    <s v="Custom"/>
    <n v="7200"/>
    <n v="90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508"/>
    <s v=""/>
    <s v="Buy"/>
    <x v="0"/>
    <s v="MIDC Market"/>
    <s v=""/>
    <s v="MIDC"/>
    <n v="202307"/>
    <x v="6"/>
    <s v="PWR-PHYS"/>
    <d v="2023-07-23T00:00:00"/>
    <d v="2023-07-24T00:00:00"/>
    <d v="2023-07-21T00:00:00"/>
    <n v="39.583333333333293"/>
    <s v="Custom"/>
    <n v="1900"/>
    <n v="218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512"/>
    <s v="99223468.083307:0718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Winter Evening Peak (17-22)"/>
    <n v="150"/>
    <n v="195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664"/>
    <s v="PCI Deal Key 517492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400"/>
    <n v="48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20"/>
    <s v="PCI Deal Key 517554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400"/>
    <n v="48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87"/>
    <s v=""/>
    <s v="Buy"/>
    <x v="0"/>
    <s v="MIDC Market"/>
    <s v=""/>
    <s v="MIDC"/>
    <n v="202307"/>
    <x v="6"/>
    <s v="PWR-PHYS"/>
    <d v="2023-07-25T00:00:00"/>
    <d v="2023-07-25T00:00:00"/>
    <d v="2023-07-24T00:00:00"/>
    <n v="12.5"/>
    <s v="Custom"/>
    <n v="300"/>
    <n v="318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93"/>
    <s v=""/>
    <s v="Buy"/>
    <x v="0"/>
    <s v="MIDC Market"/>
    <s v=""/>
    <s v="MIDC"/>
    <n v="202307"/>
    <x v="6"/>
    <s v="PWR-PHYS"/>
    <d v="2023-07-25T00:00:00"/>
    <d v="2023-07-25T00:00:00"/>
    <d v="2023-07-24T00:00:00"/>
    <n v="16.6666666666667"/>
    <s v="Custom"/>
    <n v="400"/>
    <n v="64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910"/>
    <s v=""/>
    <s v="Buy"/>
    <x v="0"/>
    <s v="MIDC Market"/>
    <s v=""/>
    <s v="MIDC"/>
    <n v="202307"/>
    <x v="6"/>
    <s v="PWR-PHYS"/>
    <d v="2023-07-26T00:00:00"/>
    <d v="2023-07-26T00:00:00"/>
    <d v="2023-07-25T00:00:00"/>
    <n v="4.1666666666666705"/>
    <s v="Custom"/>
    <n v="100"/>
    <n v="11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911"/>
    <s v=""/>
    <s v="Buy"/>
    <x v="0"/>
    <s v="MIDC Market"/>
    <s v=""/>
    <s v="MIDC"/>
    <n v="202307"/>
    <x v="6"/>
    <s v="PWR-PHYS"/>
    <d v="2023-07-26T00:00:00"/>
    <d v="2023-07-26T00:00:00"/>
    <d v="2023-07-25T00:00:00"/>
    <n v="12.5"/>
    <s v="Custom"/>
    <n v="300"/>
    <n v="4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02"/>
    <s v="PCI Deal Key 519543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300"/>
    <n v="37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05"/>
    <s v="PCI Deal Key 519549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250"/>
    <n v="31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19"/>
    <s v="PCI Deal Key 519560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50"/>
    <n v="6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37"/>
    <s v=""/>
    <s v="Buy"/>
    <x v="0"/>
    <s v="MIDC Market"/>
    <s v=""/>
    <s v="MIDC"/>
    <n v="202307"/>
    <x v="6"/>
    <s v="PWR-PHYS"/>
    <d v="2023-07-27T00:00:00"/>
    <d v="2023-07-27T00:00:00"/>
    <d v="2023-07-26T00:00:00"/>
    <n v="12.5"/>
    <s v="Custom"/>
    <n v="300"/>
    <n v="31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38"/>
    <s v=""/>
    <s v="Buy"/>
    <x v="0"/>
    <s v="MIDC Market"/>
    <s v=""/>
    <s v="MIDC"/>
    <n v="202307"/>
    <x v="6"/>
    <s v="PWR-PHYS"/>
    <d v="2023-07-27T00:00:00"/>
    <d v="2023-07-27T00:00:00"/>
    <d v="2023-07-26T00:00:00"/>
    <n v="29.1666666666667"/>
    <s v="Custom"/>
    <n v="1400"/>
    <n v="23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125"/>
    <s v="PCI Deal Key 520613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105"/>
    <n v="247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156"/>
    <s v=""/>
    <s v="Buy"/>
    <x v="0"/>
    <s v="MIDC Market"/>
    <s v=""/>
    <s v="MIDC"/>
    <n v="202307"/>
    <x v="6"/>
    <s v="PWR-PHYS"/>
    <d v="2023-07-28T00:00:00"/>
    <d v="2023-07-28T00:00:00"/>
    <d v="2023-07-27T00:00:00"/>
    <n v="75"/>
    <s v="Custom"/>
    <n v="1800"/>
    <n v="36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295"/>
    <s v=""/>
    <s v="Buy"/>
    <x v="0"/>
    <s v="MIDC Market"/>
    <s v=""/>
    <s v="MIDC"/>
    <n v="202307"/>
    <x v="6"/>
    <s v="PWR-PHYS"/>
    <d v="2023-07-30T00:00:00"/>
    <d v="2023-07-30T00:00:00"/>
    <d v="2023-07-28T00:00:00"/>
    <n v="162.5"/>
    <s v="Custom"/>
    <n v="3900"/>
    <n v="565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303"/>
    <s v=""/>
    <s v="Buy"/>
    <x v="0"/>
    <s v="MIDC Market"/>
    <s v=""/>
    <s v="MIDC"/>
    <n v="202307"/>
    <x v="6"/>
    <s v="PWR-PHYS"/>
    <d v="2023-07-31T00:00:00"/>
    <d v="2023-07-31T00:00:00"/>
    <d v="2023-07-28T00:00:00"/>
    <n v="104.166666666667"/>
    <s v="Custom"/>
    <n v="2500"/>
    <n v="45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339"/>
    <s v="PCI Deal Key 522774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400"/>
    <n v="100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1420"/>
    <s v="99215744.063024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585"/>
    <s v="99214359.061926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80"/>
    <n v="418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589"/>
    <s v="99215639.063000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0"/>
    <n v="407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608"/>
    <s v="99219809.071209:071423.B"/>
    <s v="Buy"/>
    <x v="0"/>
    <s v="PV Market"/>
    <s v=""/>
    <s v="PV"/>
    <n v="202307"/>
    <x v="6"/>
    <s v="PWR-PHYS-ICE"/>
    <d v="2023-07-17T00:00:00"/>
    <d v="2023-07-17T00:00:00"/>
    <d v="2023-07-14T00:00:00"/>
    <n v="25"/>
    <s v="6 x 16 / 7 to 22 West"/>
    <n v="400"/>
    <n v="508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820"/>
    <s v="99218174.070525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933"/>
    <s v="99211590.060443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082"/>
    <s v="99210016.055247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52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316"/>
    <s v=""/>
    <s v="Buy"/>
    <x v="0"/>
    <s v="PV Market"/>
    <s v=""/>
    <s v="PV"/>
    <n v="202307"/>
    <x v="6"/>
    <s v="PWR-PHYS"/>
    <d v="2023-07-21T00:00:00"/>
    <d v="2023-07-22T00:00:00"/>
    <d v="2023-07-20T00:00:00"/>
    <n v="25"/>
    <s v="6 x 16 / 7 to 22 West"/>
    <n v="800"/>
    <n v="120264"/>
    <n v="15253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12"/>
    <x v="1"/>
    <x v="9"/>
    <s v="BPEC - LE"/>
    <n v="2302483"/>
    <s v="99213314.062123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486"/>
    <s v="99213431.06215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497"/>
    <s v="99214347.063015:072123.B"/>
    <s v="Buy"/>
    <x v="0"/>
    <s v="PV Market"/>
    <s v=""/>
    <s v="PV"/>
    <n v="202307"/>
    <x v="6"/>
    <s v="PWR-PHYS-ICE"/>
    <d v="2023-07-24T00:00:00"/>
    <d v="2023-07-24T00:00:00"/>
    <d v="2023-07-21T00:00:00"/>
    <n v="25"/>
    <s v="6 x 16 / 7 to 22 West"/>
    <n v="400"/>
    <n v="512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782"/>
    <s v="99214479.061738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2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040"/>
    <s v="99214640.060928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4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294"/>
    <s v=""/>
    <s v="Buy"/>
    <x v="0"/>
    <s v="PV Market"/>
    <s v=""/>
    <s v="PV"/>
    <n v="202307"/>
    <x v="6"/>
    <s v="PWR-PHYS"/>
    <d v="2023-07-31T00:00:00"/>
    <d v="2023-07-31T00:00:00"/>
    <d v="2023-07-28T00:00:00"/>
    <n v="25"/>
    <s v="6 x 16 / 7 to 22 West"/>
    <n v="400"/>
    <n v="70224"/>
    <n v="15253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05"/>
    <x v="1"/>
    <x v="9"/>
    <s v="BROOK - LE"/>
    <n v="2299891"/>
    <s v=""/>
    <s v="Buy"/>
    <x v="0"/>
    <s v="MONA Market"/>
    <s v=""/>
    <s v="MONA"/>
    <n v="202307"/>
    <x v="6"/>
    <s v="PWR-PHYS"/>
    <d v="2023-07-02T00:00:00"/>
    <d v="2023-07-03T00:00:00"/>
    <d v="2023-06-30T00:00:00"/>
    <n v="25"/>
    <s v="6 x 8 / 1 x 24 West"/>
    <n v="800"/>
    <n v="32000"/>
    <n v="15223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ROOK - LE"/>
    <n v="2300235"/>
    <s v=""/>
    <s v="Buy"/>
    <x v="0"/>
    <s v="MONA Market"/>
    <s v=""/>
    <s v="MONA"/>
    <n v="202307"/>
    <x v="6"/>
    <s v="PWR-PHYS"/>
    <d v="2023-07-04T00:00:00"/>
    <d v="2023-07-05T00:00:00"/>
    <d v="2023-07-03T00:00:00"/>
    <n v="25"/>
    <s v="6 x 8 / 1 x 24 West"/>
    <n v="800"/>
    <n v="48000"/>
    <n v="15223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9"/>
    <x v="1"/>
    <x v="9"/>
    <s v="CALPINE - LE"/>
    <n v="2302666"/>
    <s v="PCI Deal Key 517496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0"/>
    <n v="10000"/>
    <n v="152382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09"/>
    <x v="1"/>
    <x v="9"/>
    <s v="CALPINE - LE"/>
    <n v="2302673"/>
    <s v="PCI Deal Key 517538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8"/>
    <n v="10800"/>
    <n v="152382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7"/>
    <x v="6"/>
    <s v="PWR-PHYS"/>
    <d v="2023-07-01T00:00:00"/>
    <d v="2023-09-30T00:00:00"/>
    <d v="2022-11-09T00:00:00"/>
    <n v="25"/>
    <s v="6 x 16 / 7 to 22 West"/>
    <n v="9997"/>
    <n v="2149355"/>
    <n v="152483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3"/>
    <x v="1"/>
    <x v="9"/>
    <s v="CISO - LE"/>
    <n v="2301825"/>
    <s v="to serve stranded Dog Creek load"/>
    <s v="Buy"/>
    <x v="0"/>
    <s v="CRAG (PPW) POR/POD"/>
    <s v=""/>
    <s v="W MAIN"/>
    <n v="202307"/>
    <x v="6"/>
    <s v="PWR-PHYS"/>
    <d v="2023-07-18T00:00:00"/>
    <d v="2023-07-18T00:00:00"/>
    <d v="2023-07-17T00:00:00"/>
    <n v="1.4583333333333299"/>
    <s v="Custom"/>
    <n v="35"/>
    <n v="1675.4"/>
    <n v="15262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302104"/>
    <s v="to serve stranded Dog Creek load"/>
    <s v="Buy"/>
    <x v="0"/>
    <s v="CRAG (PPW) POR/POD"/>
    <s v=""/>
    <s v="W MAIN"/>
    <n v="202307"/>
    <x v="6"/>
    <s v="PWR-PHYS"/>
    <d v="2023-07-20T00:00:00"/>
    <d v="2023-07-20T00:00:00"/>
    <d v="2023-07-19T00:00:00"/>
    <n v="1.4583333333333299"/>
    <s v="Custom"/>
    <n v="33"/>
    <n v="1784.65"/>
    <n v="15262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28276"/>
    <s v=""/>
    <s v="Buy"/>
    <x v="0"/>
    <s v="MIDC Market"/>
    <s v=""/>
    <s v="MIDC"/>
    <n v="202307"/>
    <x v="6"/>
    <s v="PWR-PHYS"/>
    <d v="2023-07-01T00:00:00"/>
    <d v="2023-09-30T00:00:00"/>
    <d v="2022-01-18T00:00:00"/>
    <n v="25"/>
    <s v="6 x 16 / 7 to 22 West"/>
    <n v="10000"/>
    <n v="107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7"/>
    <x v="6"/>
    <s v="PWR-PHYS"/>
    <d v="2023-07-01T00:00:00"/>
    <d v="2023-09-30T00:00:00"/>
    <d v="2022-01-24T00:00:00"/>
    <n v="25"/>
    <s v="6 x 16 / 7 to 22 West"/>
    <n v="10000"/>
    <n v="10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9900"/>
    <s v="99216452.063618:063023.B"/>
    <s v="Buy"/>
    <x v="0"/>
    <s v="PV Market"/>
    <s v=""/>
    <s v="PV"/>
    <n v="202307"/>
    <x v="6"/>
    <s v="PWR-PHYS-ICE"/>
    <d v="2023-07-03T00:00:00"/>
    <d v="2023-07-03T00:00:00"/>
    <d v="2023-06-30T00:00:00"/>
    <n v="25"/>
    <s v="6 x 16 / 7 to 22 West"/>
    <n v="400"/>
    <n v="37000"/>
    <n v="152574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0246"/>
    <s v="99207149.063830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388"/>
    <n v="24444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0697"/>
    <s v="99214471.062318:070723.B"/>
    <s v="Buy"/>
    <x v="0"/>
    <s v="PV Market"/>
    <s v=""/>
    <s v="PV"/>
    <n v="202307"/>
    <x v="6"/>
    <s v="PWR-PHYS-ICE"/>
    <d v="2023-07-10T00:00:00"/>
    <d v="2023-07-10T00:00:00"/>
    <d v="2023-07-07T00:00:00"/>
    <n v="25"/>
    <s v="6 x 16 / 7 to 22 West"/>
    <n v="400"/>
    <n v="204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241"/>
    <s v="99221603.074906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400"/>
    <n v="276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243"/>
    <s v="99221700.075123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395"/>
    <n v="27255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429"/>
    <s v="99217325.064653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818"/>
    <s v="99217037.065735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826"/>
    <s v="99220622.072919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5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311"/>
    <s v="99209282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4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488"/>
    <s v="99213530.06223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489"/>
    <s v="99213537.062241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786"/>
    <s v="99215316.062439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303306"/>
    <s v=""/>
    <s v="Buy"/>
    <x v="0"/>
    <s v="4C Market"/>
    <s v=""/>
    <s v="4C"/>
    <n v="202307"/>
    <x v="6"/>
    <s v="PWR-PHYS"/>
    <d v="2023-07-31T00:00:00"/>
    <d v="2023-07-31T00:00:00"/>
    <d v="2023-07-28T00:00:00"/>
    <n v="5"/>
    <s v="6 x 16 / 7 to 22 West"/>
    <n v="80"/>
    <n v="13680"/>
    <n v="152574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0122"/>
    <s v="PCI Deal Key 497791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30"/>
    <n v="105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0184"/>
    <s v="PCI Deal Key 497866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7"/>
    <n v="102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0188"/>
    <s v="PCI Deal Key 49787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2125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2408"/>
    <s v="PCI Deal Key 515996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50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7"/>
    <x v="6"/>
    <s v="PWR-PHYS"/>
    <d v="2023-07-01T00:00:00"/>
    <d v="2023-09-30T00:00:00"/>
    <d v="2021-11-18T00:00:00"/>
    <n v="25"/>
    <s v="6 x 16 / 7 to 22 West"/>
    <n v="10000"/>
    <n v="1085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7"/>
    <x v="6"/>
    <s v="PWR-PHYS"/>
    <d v="2023-07-01T00:00:00"/>
    <d v="2023-09-30T00:00:00"/>
    <d v="2021-12-14T00:00:00"/>
    <n v="25"/>
    <s v="6 x 16 / 7 to 22 West"/>
    <n v="10000"/>
    <n v="1155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7"/>
    <x v="6"/>
    <s v="PWR-PHYS"/>
    <d v="2023-07-01T00:00:00"/>
    <d v="2023-09-30T00:00:00"/>
    <d v="2022-09-22T00:00:00"/>
    <n v="25"/>
    <s v="6 x 16 / 7 to 22 West"/>
    <n v="10000"/>
    <n v="175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7"/>
    <x v="6"/>
    <s v="PWR-PHYS"/>
    <d v="2023-07-01T00:00:00"/>
    <d v="2023-09-30T00:00:00"/>
    <d v="2022-09-23T00:00:00"/>
    <n v="25"/>
    <s v="6 x 16 / 7 to 22 West"/>
    <n v="10000"/>
    <n v="171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7"/>
    <x v="6"/>
    <s v="PWR-PHYS"/>
    <d v="2023-07-01T00:00:00"/>
    <d v="2023-09-30T00:00:00"/>
    <d v="2022-09-28T00:00:00"/>
    <n v="25"/>
    <s v="6 x 16 / 7 to 22 West"/>
    <n v="10000"/>
    <n v="172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7"/>
    <x v="6"/>
    <s v="PWR-PHYS"/>
    <d v="2023-07-01T00:00:00"/>
    <d v="2023-09-30T00:00:00"/>
    <d v="2022-09-28T00:00:00"/>
    <n v="25"/>
    <s v="6 x 16 / 7 to 22 West"/>
    <n v="10000"/>
    <n v="172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0228"/>
    <s v="PCI Deal Key 49790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00"/>
    <n v="6500"/>
    <n v="152256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1246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8800"/>
    <n v="152256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12"/>
    <x v="1"/>
    <x v="9"/>
    <s v="CONOCO - LE"/>
    <n v="2301937"/>
    <s v=""/>
    <s v="Buy"/>
    <x v="0"/>
    <s v="PV Market"/>
    <s v=""/>
    <s v="PV"/>
    <n v="202307"/>
    <x v="6"/>
    <s v="PWR-PHYS"/>
    <d v="2023-07-19T00:00:00"/>
    <d v="2023-07-19T00:00:00"/>
    <d v="2023-07-18T00:00:00"/>
    <n v="50"/>
    <s v="Super Peak West (13 - 20)"/>
    <n v="400"/>
    <n v="52400"/>
    <n v="152256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3247"/>
    <s v="PCI Deal Key 521773"/>
    <s v="Buy"/>
    <x v="0"/>
    <s v="BPAT.PACW (PPW) POR/POD"/>
    <s v=""/>
    <s v="W MAIN"/>
    <n v="202307"/>
    <x v="6"/>
    <s v="PWR-PHYS"/>
    <d v="2023-07-27T00:00:00"/>
    <d v="2023-07-27T00:00:00"/>
    <d v="2023-07-27T00:00:00"/>
    <n v="7"/>
    <s v="Custom"/>
    <n v="7"/>
    <n v="980"/>
    <n v="152256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PACW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7"/>
    <x v="6"/>
    <s v="PWR-PHYS"/>
    <d v="2023-07-01T00:00:00"/>
    <d v="2023-09-30T00:00:00"/>
    <d v="2022-08-23T00:00:00"/>
    <n v="25"/>
    <s v="6 x 16 / 7 to 22 West"/>
    <n v="9930"/>
    <n v="1504395"/>
    <n v="152467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7"/>
    <x v="6"/>
    <s v="PWR-PHYS"/>
    <d v="2023-07-01T00:00:00"/>
    <d v="2023-09-30T00:00:00"/>
    <d v="2022-08-25T00:00:00"/>
    <n v="25"/>
    <s v="6 x 16 / 7 to 22 West"/>
    <n v="9976"/>
    <n v="1513858"/>
    <n v="152467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01236"/>
    <s v="99214729.06274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000"/>
    <n v="152467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Blake"/>
    <s v=""/>
    <s v=""/>
  </r>
  <r>
    <n v="3109"/>
    <x v="1"/>
    <x v="9"/>
    <s v="CONSTEG - LE"/>
    <n v="2301236"/>
    <s v="99214729.06274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0"/>
    <n v="6"/>
    <n v="152467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Invoice Adjustment"/>
    <s v="MIDC"/>
    <s v="West"/>
    <s v="WA"/>
    <s v="Constellation Energy Generation, LLC"/>
    <s v="CONSTEG ISDA Power Annex"/>
    <s v="ISDA Power Annex"/>
    <s v="F"/>
    <s v="Volume 12"/>
    <s v="Invoice Rounding Adjustment"/>
    <s v="Blake"/>
    <s v=""/>
    <s v=""/>
  </r>
  <r>
    <n v="3112"/>
    <x v="1"/>
    <x v="9"/>
    <s v="CPEMUS - LE"/>
    <n v="2301591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5"/>
    <n v="3975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591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0"/>
    <n v="-12"/>
    <n v="152573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Invoice Adjustment"/>
    <s v="PV"/>
    <s v="East"/>
    <s v="AZ"/>
    <s v="CP Energy Marketing (US) Inc."/>
    <s v="CPEMUS EEI"/>
    <s v="EEI"/>
    <s v="F"/>
    <s v="Volume 12"/>
    <s v="Invoice Rounding Adjustment"/>
    <s v="Meritt-Johnson"/>
    <s v=""/>
    <s v=""/>
  </r>
  <r>
    <n v="3112"/>
    <x v="1"/>
    <x v="9"/>
    <s v="CPEMUS - LE"/>
    <n v="2301592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4"/>
    <n v="3927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815"/>
    <s v="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1931"/>
    <s v=""/>
    <s v="Buy"/>
    <x v="0"/>
    <s v="4C Market"/>
    <s v=""/>
    <s v="4C"/>
    <n v="202307"/>
    <x v="6"/>
    <s v="PWR-PHYS"/>
    <d v="2023-07-19T00:00:00"/>
    <d v="2023-07-19T00:00:00"/>
    <d v="2023-07-18T00:00:00"/>
    <n v="20"/>
    <s v="6 x 16 / 7 to 22 West"/>
    <n v="320"/>
    <n v="32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35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38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40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60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2474"/>
    <s v=""/>
    <s v="Buy"/>
    <x v="0"/>
    <s v="4C Market"/>
    <s v=""/>
    <s v="4C"/>
    <n v="202307"/>
    <x v="6"/>
    <s v="PWR-PHYS"/>
    <d v="2023-07-23T00:00:00"/>
    <d v="2023-07-23T00:00:00"/>
    <d v="2023-07-21T00:00:00"/>
    <n v="40"/>
    <s v="Sun On-Peak West (7-22)"/>
    <n v="640"/>
    <n v="768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2480"/>
    <s v=""/>
    <s v="Buy"/>
    <x v="0"/>
    <s v="4C Market"/>
    <s v=""/>
    <s v="4C"/>
    <n v="202307"/>
    <x v="6"/>
    <s v="PWR-PHYS"/>
    <d v="2023-07-24T00:00:00"/>
    <d v="2023-07-24T00:00:00"/>
    <d v="2023-07-21T00:00:00"/>
    <n v="25"/>
    <s v="Winter Evening Peak (17-22)"/>
    <n v="150"/>
    <n v="30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2908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400"/>
    <n v="506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119"/>
    <s v="PCI Deal Key 520600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0"/>
    <n v="5000"/>
    <n v="152530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TEP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299"/>
    <s v=""/>
    <s v="Buy"/>
    <x v="0"/>
    <s v="4C Market"/>
    <s v=""/>
    <s v="4C"/>
    <n v="202307"/>
    <x v="6"/>
    <s v="PWR-PHYS"/>
    <d v="2023-07-30T00:00:00"/>
    <d v="2023-07-30T00:00:00"/>
    <d v="2023-07-28T00:00:00"/>
    <n v="50"/>
    <s v="Sun On-Peak West (7-22)"/>
    <n v="800"/>
    <n v="108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83009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9990"/>
    <n v="2037960"/>
    <n v="152575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9916"/>
    <s v=""/>
    <s v="Buy"/>
    <x v="0"/>
    <s v="PV Market"/>
    <s v=""/>
    <s v="PV"/>
    <n v="202307"/>
    <x v="6"/>
    <s v="PWR-PHYS-ICE"/>
    <d v="2023-07-02T00:00:00"/>
    <d v="2023-07-03T00:00:00"/>
    <d v="2023-06-30T00:00:00"/>
    <n v="25"/>
    <s v="6 x 8 / 1 x 24 West"/>
    <n v="800"/>
    <n v="544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147"/>
    <s v="PCI Deal Key 497809"/>
    <s v="Buy"/>
    <x v="0"/>
    <s v="MDWP (PPW) POR/POD"/>
    <s v=""/>
    <s v="MONA"/>
    <n v="202307"/>
    <x v="6"/>
    <s v="PWR-PHYS"/>
    <d v="2023-07-02T00:00:00"/>
    <d v="2023-07-02T00:00:00"/>
    <d v="2023-07-02T00:00:00"/>
    <n v="0"/>
    <s v="Custom"/>
    <n v="850"/>
    <n v="1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251"/>
    <s v=""/>
    <s v="Buy"/>
    <x v="0"/>
    <s v="MONA Market"/>
    <s v=""/>
    <s v="MONA"/>
    <n v="202307"/>
    <x v="6"/>
    <s v="PWR-PHYS"/>
    <d v="2023-07-04T00:00:00"/>
    <d v="2023-07-04T00:00:00"/>
    <d v="2023-07-03T00:00:00"/>
    <n v="12.5"/>
    <s v="Custom"/>
    <n v="300"/>
    <n v="33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0255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0558"/>
    <s v=""/>
    <s v="Buy"/>
    <x v="0"/>
    <s v="PV Market"/>
    <s v=""/>
    <s v="PV"/>
    <n v="202307"/>
    <x v="6"/>
    <s v="PWR-PHYS"/>
    <d v="2023-07-07T00:00:00"/>
    <d v="2023-07-08T00:00:00"/>
    <d v="2023-07-06T00:00:00"/>
    <n v="14.5833333333333"/>
    <s v="Custom"/>
    <n v="700"/>
    <n v="42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654"/>
    <s v="PCI Deal Key 501702"/>
    <s v="Buy"/>
    <x v="0"/>
    <s v="MDWP (CISO) POR/POD"/>
    <s v=""/>
    <s v="SP15"/>
    <n v="202307"/>
    <x v="6"/>
    <s v="PWR-PHYS"/>
    <d v="2023-07-06T00:00:00"/>
    <d v="2023-07-06T00:00:00"/>
    <d v="2023-07-06T00:00:00"/>
    <n v="6"/>
    <s v="Custom"/>
    <n v="150"/>
    <n v="13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656"/>
    <s v="PCI Deal Key 501709"/>
    <s v="Buy"/>
    <x v="0"/>
    <s v="MDWP (PPW) POR/POD"/>
    <s v=""/>
    <s v="MONA"/>
    <n v="202307"/>
    <x v="6"/>
    <s v="PWR-PHYS"/>
    <d v="2023-07-06T00:00:00"/>
    <d v="2023-07-06T00:00:00"/>
    <d v="2023-07-06T00:00:00"/>
    <n v="0"/>
    <s v="Custom"/>
    <n v="150"/>
    <n v="16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180"/>
    <s v="PCI Deal Key 506518"/>
    <s v="Buy"/>
    <x v="0"/>
    <s v="MDWP (PPW) POR/POD"/>
    <s v=""/>
    <s v="MONA"/>
    <n v="202307"/>
    <x v="6"/>
    <s v="PWR-PHYS"/>
    <d v="2023-07-11T00:00:00"/>
    <d v="2023-07-11T00:00:00"/>
    <d v="2023-07-11T00:00:00"/>
    <n v="0"/>
    <s v="Custom"/>
    <n v="170"/>
    <n v="153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264"/>
    <s v="PCI Deal Key 507530"/>
    <s v="Buy"/>
    <x v="0"/>
    <s v="MDWP (PPW) POR/POD"/>
    <s v=""/>
    <s v="MONA"/>
    <n v="202307"/>
    <x v="6"/>
    <s v="PWR-PHYS"/>
    <d v="2023-07-12T00:00:00"/>
    <d v="2023-07-12T00:00:00"/>
    <d v="2023-07-12T00:00:00"/>
    <n v="0"/>
    <s v="Custom"/>
    <n v="450"/>
    <n v="54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266"/>
    <s v="PCI Deal Key 507560"/>
    <s v="Buy"/>
    <x v="0"/>
    <s v="MDWP (PPW) POR/POD"/>
    <s v=""/>
    <s v="MONA"/>
    <n v="202307"/>
    <x v="6"/>
    <s v="PWR-PHYS"/>
    <d v="2023-07-12T00:00:00"/>
    <d v="2023-07-12T00:00:00"/>
    <d v="2023-07-12T00:00:00"/>
    <n v="0"/>
    <s v="Custom"/>
    <n v="135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350"/>
    <s v="PCI Deal Key 507600"/>
    <s v="Buy"/>
    <x v="0"/>
    <s v="FOURCORNE345 (PPW) POR/POD"/>
    <s v=""/>
    <s v="4C"/>
    <n v="202307"/>
    <x v="6"/>
    <s v="PWR-PHYS"/>
    <d v="2023-07-12T00:00:00"/>
    <d v="2023-07-12T00:00:00"/>
    <d v="2023-07-12T00:00:00"/>
    <n v="0"/>
    <s v="Custom"/>
    <n v="115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396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398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399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403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20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415"/>
    <s v=""/>
    <s v="Buy"/>
    <x v="0"/>
    <s v="MONA Market"/>
    <s v=""/>
    <s v="MONA"/>
    <n v="202307"/>
    <x v="6"/>
    <s v="PWR-PHYS"/>
    <d v="2023-07-14T00:00:00"/>
    <d v="2023-07-15T00:00:00"/>
    <d v="2023-07-13T00:00:00"/>
    <n v="100"/>
    <s v="Winter Evening Peak (17-22)"/>
    <n v="1197"/>
    <n v="16758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511"/>
    <s v="PCI Deal Key 509452"/>
    <s v="Buy"/>
    <x v="0"/>
    <s v="MDWP (PPW) POR/POD"/>
    <s v=""/>
    <s v="MONA"/>
    <n v="202307"/>
    <x v="6"/>
    <s v="PWR-PHYS"/>
    <d v="2023-07-13T00:00:00"/>
    <d v="2023-07-13T00:00:00"/>
    <d v="2023-07-13T00:00:00"/>
    <n v="0"/>
    <s v="Custom"/>
    <n v="400"/>
    <n v="72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523"/>
    <s v="PCI Deal Key 509451"/>
    <s v="Buy"/>
    <x v="0"/>
    <s v="FOURCORNE345 (PPW) POR/POD"/>
    <s v=""/>
    <s v="4C"/>
    <n v="202307"/>
    <x v="6"/>
    <s v="PWR-PHYS"/>
    <d v="2023-07-13T00:00:00"/>
    <d v="2023-07-13T00:00:00"/>
    <d v="2023-07-13T00:00:00"/>
    <n v="0"/>
    <s v="Custom"/>
    <n v="100"/>
    <n v="18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564"/>
    <s v=""/>
    <s v="Buy"/>
    <x v="0"/>
    <s v="MIDC NWS Market"/>
    <s v=""/>
    <s v="MIDC NWS"/>
    <n v="202307"/>
    <x v="6"/>
    <s v="PWR-PHYS"/>
    <d v="2023-07-16T00:00:00"/>
    <d v="2023-07-17T00:00:00"/>
    <d v="2023-07-14T00:00:00"/>
    <n v="25"/>
    <s v="6 x 8 / 1 x 24 West"/>
    <n v="756"/>
    <n v="5367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582"/>
    <s v=""/>
    <s v="Buy"/>
    <x v="0"/>
    <s v="MONA Market"/>
    <s v=""/>
    <s v="MONA"/>
    <n v="202307"/>
    <x v="6"/>
    <s v="PWR-PHYS"/>
    <d v="2023-07-16T00:00:00"/>
    <d v="2023-07-16T00:00:00"/>
    <d v="2023-07-14T00:00:00"/>
    <n v="50"/>
    <s v="Winter Evening Peak (17-22)"/>
    <n v="300"/>
    <n v="525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686"/>
    <s v="PCI Deal Key 510858"/>
    <s v="Buy"/>
    <x v="0"/>
    <s v="MDWP (PPW) POR/POD"/>
    <s v=""/>
    <s v="MONA"/>
    <n v="202307"/>
    <x v="6"/>
    <s v="PWR-PHYS"/>
    <d v="2023-07-14T00:00:00"/>
    <d v="2023-07-14T00:00:00"/>
    <d v="2023-07-14T00:00:00"/>
    <n v="3.2258064516128999"/>
    <s v="Custom"/>
    <n v="400"/>
    <n v="72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749"/>
    <s v="PCI Deal Key 510945"/>
    <s v="Buy"/>
    <x v="0"/>
    <s v="MDWP (CISO) POR/POD"/>
    <s v=""/>
    <s v="SP15"/>
    <n v="202307"/>
    <x v="6"/>
    <s v="PWR-PHYS"/>
    <d v="2023-07-16T00:00:00"/>
    <d v="2023-07-16T00:00:00"/>
    <d v="2023-07-16T00:00:00"/>
    <n v="270"/>
    <s v="Custom"/>
    <n v="1350"/>
    <n v="39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807"/>
    <s v=""/>
    <s v="Buy"/>
    <x v="0"/>
    <s v="MIDC NWS Market"/>
    <s v=""/>
    <s v="MIDC NWS"/>
    <n v="202307"/>
    <x v="6"/>
    <s v="PWR-PHYS"/>
    <d v="2023-07-18T00:00:00"/>
    <d v="2023-07-18T00:00:00"/>
    <d v="2023-07-17T00:00:00"/>
    <n v="50"/>
    <s v="6 x 16 / 7 to 22 West"/>
    <n v="800"/>
    <n v="9777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816"/>
    <s v=""/>
    <s v="Buy"/>
    <x v="0"/>
    <s v="MONA Market"/>
    <s v=""/>
    <s v="MONA"/>
    <n v="202307"/>
    <x v="6"/>
    <s v="PWR-PHYS"/>
    <d v="2023-07-18T00:00:00"/>
    <d v="2023-07-18T00:00:00"/>
    <d v="2023-07-17T00:00:00"/>
    <n v="50"/>
    <s v="6 x 16 / 7 to 22 West"/>
    <n v="800"/>
    <n v="112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05"/>
    <s v="PCI Deal Key 512150"/>
    <s v="Buy"/>
    <x v="0"/>
    <s v="MDWP (PPW) POR/POD"/>
    <s v=""/>
    <s v="MONA"/>
    <n v="202307"/>
    <x v="6"/>
    <s v="PWR-PHYS"/>
    <d v="2023-07-17T00:00:00"/>
    <d v="2023-07-17T00:00:00"/>
    <d v="2023-07-17T00:00:00"/>
    <n v="0"/>
    <s v="Custom"/>
    <n v="700"/>
    <n v="20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34"/>
    <s v=""/>
    <s v="Buy"/>
    <x v="0"/>
    <s v="MONA Market"/>
    <s v=""/>
    <s v="MONA"/>
    <n v="202307"/>
    <x v="6"/>
    <s v="PWR-PHYS"/>
    <d v="2023-07-19T00:00:00"/>
    <d v="2023-07-19T00:00:00"/>
    <d v="2023-07-18T00:00:00"/>
    <n v="100"/>
    <s v="Winter Evening Peak (17-22)"/>
    <n v="589"/>
    <n v="97185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57"/>
    <s v="PCI Deal Key 513076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2050"/>
    <n v="412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64"/>
    <s v="PCI Deal Key 513143"/>
    <s v="Buy"/>
    <x v="0"/>
    <s v="MDWP (PPW) POR/POD"/>
    <s v=""/>
    <s v="MONA"/>
    <n v="202307"/>
    <x v="6"/>
    <s v="PWR-PHYS"/>
    <d v="2023-07-18T00:00:00"/>
    <d v="2023-07-18T00:00:00"/>
    <d v="2023-07-18T00:00:00"/>
    <n v="0"/>
    <s v="Custom"/>
    <n v="150"/>
    <n v="21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2083"/>
    <s v=""/>
    <s v="Buy"/>
    <x v="0"/>
    <s v="MIDC NWS Market"/>
    <s v=""/>
    <s v="MIDC NWS"/>
    <n v="202307"/>
    <x v="6"/>
    <s v="PWR-PHYS"/>
    <d v="2023-07-20T00:00:00"/>
    <d v="2023-07-20T00:00:00"/>
    <d v="2023-07-19T00:00:00"/>
    <n v="50"/>
    <s v="6 x 16 / 7 to 22 West"/>
    <n v="800"/>
    <n v="10489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2085"/>
    <s v=""/>
    <s v="Buy"/>
    <x v="0"/>
    <s v="MONA Market"/>
    <s v=""/>
    <s v="MONA"/>
    <n v="202307"/>
    <x v="6"/>
    <s v="PWR-PHYS"/>
    <d v="2023-07-20T00:00:00"/>
    <d v="2023-07-20T00:00:00"/>
    <d v="2023-07-19T00:00:00"/>
    <n v="50"/>
    <s v="Winter Evening Peak (17-22)"/>
    <n v="250"/>
    <n v="48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2086"/>
    <s v=""/>
    <s v="Buy"/>
    <x v="0"/>
    <s v="MIDC NWS Market"/>
    <s v=""/>
    <s v="MIDC NWS"/>
    <n v="202307"/>
    <x v="6"/>
    <s v="PWR-PHYS"/>
    <d v="2023-07-20T00:00:00"/>
    <d v="2023-07-20T00:00:00"/>
    <d v="2023-07-19T00:00:00"/>
    <n v="50"/>
    <s v="6 x 16 / 7 to 22 West"/>
    <n v="800"/>
    <n v="10489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2249"/>
    <s v="PCI Deal Key 514921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602"/>
    <n v="953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251"/>
    <s v="PCI Deal Key 514931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100"/>
    <n v="25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252"/>
    <s v="PCI Deal Key 514936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587"/>
    <n v="1030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315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00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319"/>
    <s v=""/>
    <s v="Buy"/>
    <x v="0"/>
    <s v="MONA Market"/>
    <s v=""/>
    <s v="MONA"/>
    <n v="202307"/>
    <x v="6"/>
    <s v="PWR-PHYS"/>
    <d v="2023-07-21T00:00:00"/>
    <d v="2023-07-22T00:00:00"/>
    <d v="2023-07-20T00:00:00"/>
    <n v="50"/>
    <s v="Winter Evening Peak (17-22)"/>
    <n v="579"/>
    <n v="144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336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789"/>
    <n v="114405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0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1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6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2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88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3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88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499"/>
    <s v=""/>
    <s v="Buy"/>
    <x v="0"/>
    <s v="MONA Market"/>
    <s v=""/>
    <s v="MONA"/>
    <n v="202307"/>
    <x v="6"/>
    <s v="PWR-PHYS"/>
    <d v="2023-07-23T00:00:00"/>
    <d v="2023-07-24T00:00:00"/>
    <d v="2023-07-21T00:00:00"/>
    <n v="100"/>
    <s v="Winter Evening Peak (17-22)"/>
    <n v="1169"/>
    <n v="2338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537"/>
    <s v="PCI Deal Key 517344"/>
    <s v="Buy"/>
    <x v="0"/>
    <s v="MDWP (CISO) POR/POD"/>
    <s v=""/>
    <s v="SP15"/>
    <n v="202307"/>
    <x v="6"/>
    <s v="PWR-PHYS"/>
    <d v="2023-07-21T00:00:00"/>
    <d v="2023-07-21T00:00:00"/>
    <d v="2023-07-21T00:00:00"/>
    <n v="0"/>
    <s v="Custom"/>
    <n v="600"/>
    <n v="210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584"/>
    <s v="PCI Deal Key 517375"/>
    <s v="Buy"/>
    <x v="0"/>
    <s v="MDWP (CISO) POR/POD"/>
    <s v=""/>
    <s v="SP15"/>
    <n v="202307"/>
    <x v="6"/>
    <s v="PWR-PHYS"/>
    <d v="2023-07-21T00:00:00"/>
    <d v="2023-07-21T00:00:00"/>
    <d v="2023-07-21T00:00:00"/>
    <n v="0"/>
    <s v="Custom"/>
    <n v="407"/>
    <n v="610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616"/>
    <s v="PCI Deal Key 517435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750"/>
    <n v="2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668"/>
    <s v="PCI Deal Key 517520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625"/>
    <n v="1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23"/>
    <s v="PCI Deal Key 517567"/>
    <s v="Buy"/>
    <x v="0"/>
    <s v="MDWP (LDWP) POR/POD"/>
    <s v=""/>
    <s v="LDWP"/>
    <n v="202307"/>
    <x v="6"/>
    <s v="PWR-PHYS"/>
    <d v="2023-07-23T00:00:00"/>
    <d v="2023-07-23T00:00:00"/>
    <d v="2023-07-23T00:00:00"/>
    <n v="0"/>
    <s v="Custom"/>
    <n v="1485"/>
    <n v="371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24"/>
    <s v="PCI Deal Key 517575"/>
    <s v="Buy"/>
    <x v="0"/>
    <s v="MDWP (CISO) POR/POD"/>
    <s v=""/>
    <s v="SP15"/>
    <n v="202307"/>
    <x v="6"/>
    <s v="PWR-PHYS"/>
    <d v="2023-07-23T00:00:00"/>
    <d v="2023-07-23T00:00:00"/>
    <d v="2023-07-23T00:00:00"/>
    <n v="0"/>
    <s v="Custom"/>
    <n v="100"/>
    <n v="25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43"/>
    <s v="PCI Deal Key 517589"/>
    <s v="Buy"/>
    <x v="0"/>
    <s v="MDWP (CISO) POR/POD"/>
    <s v=""/>
    <s v="SP15"/>
    <n v="202307"/>
    <x v="6"/>
    <s v="PWR-PHYS"/>
    <d v="2023-07-23T00:00:00"/>
    <d v="2023-07-23T00:00:00"/>
    <d v="2023-07-23T00:00:00"/>
    <n v="100"/>
    <s v="Custom"/>
    <n v="200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783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6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97"/>
    <s v="PCI Deal Key 518458"/>
    <s v="Buy"/>
    <x v="0"/>
    <s v="MDWP (PPW) POR/POD"/>
    <s v=""/>
    <s v="MONA"/>
    <n v="202307"/>
    <x v="6"/>
    <s v="PWR-PHYS"/>
    <d v="2023-07-24T00:00:00"/>
    <d v="2023-07-24T00:00:00"/>
    <d v="2023-07-24T00:00:00"/>
    <n v="0"/>
    <s v="Custom"/>
    <n v="1735"/>
    <n v="47712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945"/>
    <s v="PCI Deal Key 519488"/>
    <s v="Buy"/>
    <x v="0"/>
    <s v="REDB (NEVP) POR/POD"/>
    <s v=""/>
    <s v="NEVP"/>
    <n v="202307"/>
    <x v="6"/>
    <s v="PWR-PHYS"/>
    <d v="2023-07-25T00:00:00"/>
    <d v="2023-07-25T00:00:00"/>
    <d v="2023-07-25T00:00:00"/>
    <n v="11.214285714285701"/>
    <s v="Custom"/>
    <n v="314"/>
    <n v="863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946"/>
    <s v="PCI Deal Key 519493"/>
    <s v="Buy"/>
    <x v="0"/>
    <s v="MDWP (CISO) POR/POD"/>
    <s v=""/>
    <s v="SP15"/>
    <n v="202307"/>
    <x v="6"/>
    <s v="PWR-PHYS"/>
    <d v="2023-07-25T00:00:00"/>
    <d v="2023-07-25T00:00:00"/>
    <d v="2023-07-25T00:00:00"/>
    <n v="0"/>
    <s v="Custom"/>
    <n v="1011"/>
    <n v="27802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03"/>
    <s v="PCI Deal Key 519545"/>
    <s v="Buy"/>
    <x v="0"/>
    <s v="FOURCORNE345 (CRCM) POR/POD"/>
    <s v=""/>
    <s v="CRCM"/>
    <n v="202307"/>
    <x v="6"/>
    <s v="PWR-PHYS"/>
    <d v="2023-07-25T00:00:00"/>
    <d v="2023-07-25T00:00:00"/>
    <d v="2023-07-25T00:00:00"/>
    <n v="0"/>
    <s v="Custom"/>
    <n v="50"/>
    <n v="12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04"/>
    <s v="PCI Deal Key 519547"/>
    <s v="Buy"/>
    <x v="0"/>
    <s v="MDWP (LDWP) POR/POD"/>
    <s v=""/>
    <s v="LDWP"/>
    <n v="202307"/>
    <x v="6"/>
    <s v="PWR-PHYS"/>
    <d v="2023-07-25T00:00:00"/>
    <d v="2023-07-25T00:00:00"/>
    <d v="2023-07-25T00:00:00"/>
    <n v="0"/>
    <s v="Custom"/>
    <n v="150"/>
    <n v="37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47"/>
    <s v=""/>
    <s v="Buy"/>
    <x v="0"/>
    <s v="MONA Market"/>
    <s v=""/>
    <s v="MONA"/>
    <n v="202307"/>
    <x v="6"/>
    <s v="PWR-PHYS"/>
    <d v="2023-07-27T00:00:00"/>
    <d v="2023-07-27T00:00:00"/>
    <d v="2023-07-26T00:00:00"/>
    <n v="75"/>
    <s v="6 x 16 / 7 to 22 West"/>
    <n v="1150"/>
    <n v="276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69"/>
    <s v="PCI Deal Key 520585"/>
    <s v="Buy"/>
    <x v="0"/>
    <s v="FOURCORNE345 (AZPS) POR/POD"/>
    <s v=""/>
    <s v="AZPS"/>
    <n v="202307"/>
    <x v="6"/>
    <s v="PWR-PHYS"/>
    <d v="2023-07-26T00:00:00"/>
    <d v="2023-07-26T00:00:00"/>
    <d v="2023-07-26T00:00:00"/>
    <n v="0"/>
    <s v="Custom"/>
    <n v="451"/>
    <n v="174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88"/>
    <s v="PCI Deal Key 520588"/>
    <s v="Buy"/>
    <x v="0"/>
    <s v="MDWP (PPW) POR/POD"/>
    <s v=""/>
    <s v="MONA"/>
    <n v="202307"/>
    <x v="6"/>
    <s v="PWR-PHYS"/>
    <d v="2023-07-26T00:00:00"/>
    <d v="2023-07-26T00:00:00"/>
    <d v="2023-07-26T00:00:00"/>
    <n v="0"/>
    <s v="Custom"/>
    <n v="800"/>
    <n v="262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122"/>
    <s v="PCI Deal Key 520604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2463"/>
    <n v="80047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W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128"/>
    <s v="PCI Deal Key 520615"/>
    <s v="Buy"/>
    <x v="0"/>
    <s v="BRDY (IPCO) POR/POD"/>
    <s v=""/>
    <s v="IPCO"/>
    <n v="202307"/>
    <x v="6"/>
    <s v="PWR-PHYS"/>
    <d v="2023-07-26T00:00:00"/>
    <d v="2023-07-26T00:00:00"/>
    <d v="2023-07-26T00:00:00"/>
    <n v="0"/>
    <s v="Custom"/>
    <n v="94"/>
    <n v="93906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IPCO"/>
    <s v="East"/>
    <s v="ID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33"/>
    <s v="PCI Deal Key 522850"/>
    <s v="Buy"/>
    <x v="0"/>
    <s v="BPAT.PACW (BPAT) POR/POD"/>
    <s v=""/>
    <s v="BPAT"/>
    <n v="202307"/>
    <x v="6"/>
    <s v="PWR-PHYS"/>
    <d v="2023-07-29T00:00:00"/>
    <d v="2023-07-29T00:00:00"/>
    <d v="2023-07-29T00:00:00"/>
    <n v="0"/>
    <s v="Custom"/>
    <n v="300"/>
    <n v="25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61"/>
    <s v="PCI Deal Key 522887"/>
    <s v="Buy"/>
    <x v="0"/>
    <s v="BPAT.PACW (BPAT) POR/POD"/>
    <s v=""/>
    <s v="BPAT"/>
    <n v="202307"/>
    <x v="6"/>
    <s v="PWR-PHYS"/>
    <d v="2023-07-30T00:00:00"/>
    <d v="2023-07-30T00:00:00"/>
    <d v="2023-07-30T00:00:00"/>
    <n v="0"/>
    <s v="Custom"/>
    <n v="100"/>
    <n v="8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558"/>
    <s v="PCI Deal Key 524183"/>
    <s v="Buy"/>
    <x v="0"/>
    <s v="MDWP (CISO) POR/POD"/>
    <s v=""/>
    <s v="SP15"/>
    <n v="202307"/>
    <x v="6"/>
    <s v="PWR-PHYS"/>
    <d v="2023-07-31T00:00:00"/>
    <d v="2023-07-31T00:00:00"/>
    <d v="2023-07-31T00:00:00"/>
    <n v="0"/>
    <s v="Custom"/>
    <n v="1000"/>
    <n v="200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300241"/>
    <s v="99206908.063401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400"/>
    <n v="260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238"/>
    <s v=""/>
    <s v="Buy"/>
    <x v="0"/>
    <s v="BRDY (PPW) POR/POD"/>
    <s v=""/>
    <s v="Brady"/>
    <n v="202307"/>
    <x v="6"/>
    <s v="PWR-PHYS"/>
    <d v="2023-07-13T00:00:00"/>
    <d v="2023-07-13T00:00:00"/>
    <d v="2023-07-12T00:00:00"/>
    <n v="30"/>
    <s v="6 x 8 / 1 x 24 West"/>
    <n v="240"/>
    <n v="888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408"/>
    <s v=""/>
    <s v="Buy"/>
    <x v="0"/>
    <s v="BRDY (PPW) POR/POD"/>
    <s v=""/>
    <s v="Brady"/>
    <n v="202307"/>
    <x v="6"/>
    <s v="PWR-PHYS"/>
    <d v="2023-07-14T00:00:00"/>
    <d v="2023-07-15T00:00:00"/>
    <d v="2023-07-13T00:00:00"/>
    <n v="25"/>
    <s v="6 x 16 / 7 to 22 West"/>
    <n v="800"/>
    <n v="6400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409"/>
    <s v=""/>
    <s v="Buy"/>
    <x v="0"/>
    <s v="BRDY (PPW) POR/POD"/>
    <s v=""/>
    <s v="Brady"/>
    <n v="202307"/>
    <x v="6"/>
    <s v="PWR-PHYS"/>
    <d v="2023-07-14T00:00:00"/>
    <d v="2023-07-15T00:00:00"/>
    <d v="2023-07-13T00:00:00"/>
    <n v="25"/>
    <s v="6 x 8 / 1 x 24 West"/>
    <n v="400"/>
    <n v="2200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1598"/>
    <s v="99216995.064258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24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2482"/>
    <s v="99213315.062123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LPASO - LE"/>
    <n v="2299888"/>
    <s v=""/>
    <s v="Buy"/>
    <x v="0"/>
    <s v="PV Market"/>
    <s v=""/>
    <s v="PV"/>
    <n v="202307"/>
    <x v="6"/>
    <s v="PWR-PHYS"/>
    <d v="2023-07-03T00:00:00"/>
    <d v="2023-07-03T00:00:00"/>
    <d v="2023-06-30T00:00:00"/>
    <n v="25"/>
    <s v="6 x 16 / 7 to 22 West"/>
    <n v="400"/>
    <n v="3862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9897"/>
    <s v=""/>
    <s v="Buy"/>
    <x v="0"/>
    <s v="PV Market"/>
    <s v=""/>
    <s v="PV"/>
    <n v="202307"/>
    <x v="6"/>
    <s v="PWR-PHYS"/>
    <d v="2023-07-02T00:00:00"/>
    <d v="2023-07-03T00:00:00"/>
    <d v="2023-06-30T00:00:00"/>
    <n v="50"/>
    <s v="6 x 8 / 1 x 24 West"/>
    <n v="1600"/>
    <n v="1136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9899"/>
    <s v=""/>
    <s v="Buy"/>
    <x v="0"/>
    <s v="PV Market"/>
    <s v=""/>
    <s v="PV"/>
    <n v="202307"/>
    <x v="6"/>
    <s v="PWR-PHYS"/>
    <d v="2023-07-02T00:00:00"/>
    <d v="2023-07-03T00:00:00"/>
    <d v="2023-06-30T00:00:00"/>
    <n v="25"/>
    <s v="6 x 8 / 1 x 24 West"/>
    <n v="800"/>
    <n v="568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00684"/>
    <s v=""/>
    <s v="Buy"/>
    <x v="0"/>
    <s v="PV Market"/>
    <s v=""/>
    <s v="PV"/>
    <n v="202307"/>
    <x v="6"/>
    <s v="PWR-PHYS"/>
    <d v="2023-07-09T00:00:00"/>
    <d v="2023-07-10T00:00:00"/>
    <d v="2023-07-07T00:00:00"/>
    <n v="50"/>
    <s v="6 x 8 / 1 x 24 West"/>
    <n v="1600"/>
    <n v="720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NRGKEEP - LE"/>
    <n v="2303157"/>
    <s v=""/>
    <s v="Buy"/>
    <x v="0"/>
    <s v="BRDY (PPW) POR/POD"/>
    <s v=""/>
    <s v="Brady"/>
    <n v="202307"/>
    <x v="6"/>
    <s v="PWR-PHYS"/>
    <d v="2023-07-28T00:00:00"/>
    <d v="2023-07-29T00:00:00"/>
    <d v="2023-07-27T00:00:00"/>
    <n v="35"/>
    <s v="6 x 16 / 7 to 22 West"/>
    <n v="1120"/>
    <n v="19264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3297"/>
    <s v=""/>
    <s v="Buy"/>
    <x v="0"/>
    <s v="BRDY (PPW) POR/POD"/>
    <s v=""/>
    <s v="Brady"/>
    <n v="202307"/>
    <x v="6"/>
    <s v="PWR-PHYS"/>
    <d v="2023-07-31T00:00:00"/>
    <d v="2023-07-31T00:00:00"/>
    <d v="2023-07-28T00:00:00"/>
    <n v="50"/>
    <s v="6 x 16 / 7 to 22 West"/>
    <n v="800"/>
    <n v="12000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3298"/>
    <s v=""/>
    <s v="Buy"/>
    <x v="0"/>
    <s v="BRDY (PPW) POR/POD"/>
    <s v=""/>
    <s v="Brady"/>
    <n v="202307"/>
    <x v="6"/>
    <s v="PWR-PHYS"/>
    <d v="2023-07-30T00:00:00"/>
    <d v="2023-07-30T00:00:00"/>
    <d v="2023-07-28T00:00:00"/>
    <n v="50"/>
    <s v="Sun On-Peak West (7-22)"/>
    <n v="800"/>
    <n v="10400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00183"/>
    <s v="PCI Deal Key 49786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1500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0187"/>
    <s v="PCI Deal Key 497872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65"/>
    <n v="5525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2398"/>
    <s v="PCI Deal Key 515998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500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7"/>
    <x v="6"/>
    <s v="PWR-PHYS"/>
    <d v="2023-01-01T00:00:00"/>
    <d v="2023-12-31T00:00:00"/>
    <d v="2022-09-21T00:00:00"/>
    <n v="0"/>
    <s v="ATC West"/>
    <n v="43903.386336000003"/>
    <n v="7711561.9199999999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7"/>
    <x v="6"/>
    <s v="PWR-PHYS"/>
    <d v="2023-01-01T00:00:00"/>
    <d v="2023-12-31T00:00:00"/>
    <d v="2022-09-22T00:00:00"/>
    <n v="0"/>
    <s v="ATC West"/>
    <n v="5378.289264"/>
    <n v="947789.7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7"/>
    <x v="6"/>
    <s v="PWR-PHYS"/>
    <d v="2023-01-01T00:00:00"/>
    <d v="2023-12-31T00:00:00"/>
    <d v="2022-09-22T00:00:00"/>
    <n v="0"/>
    <s v="ATC West"/>
    <n v="6313.7185440000003"/>
    <n v="1098574.46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7"/>
    <x v="6"/>
    <s v="PWR-PHYS"/>
    <d v="2023-01-01T00:00:00"/>
    <d v="2023-12-31T00:00:00"/>
    <d v="2022-11-18T00:00:00"/>
    <n v="0"/>
    <s v="ATC West"/>
    <n v="24670.123602"/>
    <n v="4545082.58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7"/>
    <x v="6"/>
    <s v="PWR-PHYS"/>
    <d v="2023-01-01T00:00:00"/>
    <d v="2023-12-31T00:00:00"/>
    <d v="2022-12-12T00:00:00"/>
    <n v="0"/>
    <s v="ATC West"/>
    <n v="10230.506831999999"/>
    <n v="1884809.1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7"/>
    <x v="6"/>
    <s v="PWR-PHYS"/>
    <d v="2023-01-01T00:00:00"/>
    <d v="2023-12-31T00:00:00"/>
    <d v="2022-12-12T00:00:00"/>
    <n v="0"/>
    <s v="ATC West"/>
    <n v="10230.506831999999"/>
    <n v="1884809.1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12"/>
    <x v="1"/>
    <x v="9"/>
    <s v="GUZMAN - LE"/>
    <n v="2302312"/>
    <s v="99209396.0544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70"/>
    <n v="119350"/>
    <n v="152444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44070"/>
    <s v=""/>
    <s v="Buy"/>
    <x v="0"/>
    <s v="KFALLSGEN (PPW) POR/POD"/>
    <s v=""/>
    <s v="W MAIN"/>
    <n v="202307"/>
    <x v="6"/>
    <s v="PWR-PHYS"/>
    <d v="2023-07-01T00:00:00"/>
    <d v="2023-09-30T00:00:00"/>
    <d v="2022-06-01T00:00:00"/>
    <n v="25"/>
    <s v="6 x 16 / 7 to 22 West"/>
    <n v="9995"/>
    <n v="1549225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7"/>
    <x v="6"/>
    <s v="PWR-PHYS"/>
    <d v="2023-07-01T00:00:00"/>
    <d v="2023-09-30T00:00:00"/>
    <d v="2022-06-07T00:00:00"/>
    <n v="25"/>
    <s v="6 x 16 / 7 to 22 West"/>
    <n v="9996"/>
    <n v="1619352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7"/>
    <x v="6"/>
    <s v="PWR-PHYS"/>
    <d v="2023-07-01T00:00:00"/>
    <d v="2023-09-30T00:00:00"/>
    <d v="2022-06-10T00:00:00"/>
    <n v="50"/>
    <s v="6 x 16 / 7 to 22 West"/>
    <n v="19991"/>
    <n v="3198560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7"/>
    <x v="6"/>
    <s v="PWR-PHYS"/>
    <d v="2023-07-01T00:00:00"/>
    <d v="2023-09-30T00:00:00"/>
    <d v="2022-06-14T00:00:00"/>
    <n v="25"/>
    <s v="6 x 16 / 7 to 22 West"/>
    <n v="9995"/>
    <n v="1509245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7"/>
    <x v="6"/>
    <s v="PWR-PHYS"/>
    <d v="2023-07-01T00:00:00"/>
    <d v="2023-09-30T00:00:00"/>
    <d v="2022-08-25T00:00:00"/>
    <n v="25"/>
    <s v="6 x 16 / 7 to 22 West"/>
    <n v="9996"/>
    <n v="1511895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7"/>
    <x v="6"/>
    <s v="PWR-PHYS"/>
    <d v="2023-07-01T00:00:00"/>
    <d v="2023-09-30T00:00:00"/>
    <d v="2022-09-06T00:00:00"/>
    <n v="25"/>
    <s v="6 x 16 / 7 to 22 West"/>
    <n v="9995"/>
    <n v="1679160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7"/>
    <x v="6"/>
    <s v="PWR-PHYS"/>
    <d v="2023-07-01T00:00:00"/>
    <d v="2023-09-30T00:00:00"/>
    <d v="2023-01-18T00:00:00"/>
    <n v="50"/>
    <s v="6 x 8 / 1 x 24 West"/>
    <n v="17200"/>
    <n v="1290000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7"/>
    <x v="6"/>
    <s v="PWR-PHYS"/>
    <d v="2023-07-01T00:00:00"/>
    <d v="2023-09-30T00:00:00"/>
    <d v="2023-01-25T00:00:00"/>
    <n v="25"/>
    <s v="6 x 16 / 7 to 22 West"/>
    <n v="9996"/>
    <n v="1589364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7"/>
    <x v="6"/>
    <s v="PWR-PHYS"/>
    <d v="2023-07-01T00:00:00"/>
    <d v="2023-09-30T00:00:00"/>
    <d v="2023-02-02T00:00:00"/>
    <n v="25"/>
    <s v="6 x 16 / 7 to 22 West"/>
    <n v="9910"/>
    <n v="1659925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9913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0"/>
    <n v="645.63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Invoice Adjustment"/>
    <s v="MIDC"/>
    <s v="West"/>
    <s v="WA"/>
    <s v="Avangrid Renewables, LLC"/>
    <s v="IBERDRO ISDA Power Annex"/>
    <s v="ISDA Power Annex"/>
    <s v="F"/>
    <s v="Volume 12"/>
    <s v="Invoice Rounding Adjustment"/>
    <s v="Meritt-Johnson"/>
    <s v=""/>
    <s v=""/>
  </r>
  <r>
    <n v="3109"/>
    <x v="1"/>
    <x v="9"/>
    <s v="IBERDRO - LE"/>
    <n v="2299913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150"/>
    <n v="217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0236"/>
    <s v=""/>
    <s v="Buy"/>
    <x v="0"/>
    <s v="MIDC Market"/>
    <s v=""/>
    <s v="MIDC"/>
    <n v="202307"/>
    <x v="6"/>
    <s v="PWR-PHYS"/>
    <d v="2023-07-04T00:00:00"/>
    <d v="2023-07-04T00:00:00"/>
    <d v="2023-07-03T00:00:00"/>
    <n v="29.1666666666667"/>
    <s v="Custom"/>
    <n v="700"/>
    <n v="115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0710"/>
    <s v=""/>
    <s v="Buy"/>
    <x v="0"/>
    <s v="MIDC Market"/>
    <s v=""/>
    <s v="MIDC"/>
    <n v="202307"/>
    <x v="6"/>
    <s v="PWR-PHYS"/>
    <d v="2023-07-09T00:00:00"/>
    <d v="2023-07-09T00:00:00"/>
    <d v="2023-07-07T00:00:00"/>
    <n v="16.6666666666667"/>
    <s v="Custom"/>
    <n v="400"/>
    <n v="34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411"/>
    <s v="99213895.0617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4800"/>
    <n v="15257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416"/>
    <s v=""/>
    <s v="Buy"/>
    <x v="0"/>
    <s v="MIDC Market"/>
    <s v=""/>
    <s v="MIDC"/>
    <n v="202307"/>
    <x v="6"/>
    <s v="PWR-PHYS"/>
    <d v="2023-07-14T00:00:00"/>
    <d v="2023-07-15T00:00:00"/>
    <d v="2023-07-13T00:00:00"/>
    <n v="20.8333333333333"/>
    <s v="Custom"/>
    <n v="1000"/>
    <n v="185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0"/>
    <s v=""/>
    <s v="Buy"/>
    <x v="0"/>
    <s v="MIDC Market"/>
    <s v=""/>
    <s v="MIDC"/>
    <n v="202307"/>
    <x v="6"/>
    <s v="PWR-PHYS"/>
    <d v="2023-07-16T00:00:00"/>
    <d v="2023-07-16T00:00:00"/>
    <d v="2023-07-14T00:00:00"/>
    <n v="22.0833333333333"/>
    <s v="Custom"/>
    <n v="530"/>
    <n v="980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6"/>
    <s v=""/>
    <s v="Buy"/>
    <x v="0"/>
    <s v="MIDC Market"/>
    <s v=""/>
    <s v="MIDC"/>
    <n v="202307"/>
    <x v="6"/>
    <s v="PWR-PHYS"/>
    <d v="2023-07-16T00:00:00"/>
    <d v="2023-07-16T00:00:00"/>
    <d v="2023-07-14T00:00:00"/>
    <n v="33.333333333333293"/>
    <s v="Custom"/>
    <n v="800"/>
    <n v="148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8"/>
    <s v=""/>
    <s v="Buy"/>
    <x v="0"/>
    <s v="MIDC Market"/>
    <s v=""/>
    <s v="MIDC"/>
    <n v="202307"/>
    <x v="6"/>
    <s v="PWR-PHYS"/>
    <d v="2023-07-16T00:00:00"/>
    <d v="2023-07-16T00:00:00"/>
    <d v="2023-07-14T00:00:00"/>
    <n v="29.1666666666667"/>
    <s v="Custom"/>
    <n v="700"/>
    <n v="129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814"/>
    <s v=""/>
    <s v="Buy"/>
    <x v="0"/>
    <s v="MIDC Market"/>
    <s v=""/>
    <s v="MIDC"/>
    <n v="202307"/>
    <x v="6"/>
    <s v="PWR-PHYS"/>
    <d v="2023-07-18T00:00:00"/>
    <d v="2023-07-18T00:00:00"/>
    <d v="2023-07-17T00:00:00"/>
    <n v="30.9166666666667"/>
    <s v="Custom"/>
    <n v="742"/>
    <n v="1669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090"/>
    <s v=""/>
    <s v="Buy"/>
    <x v="0"/>
    <s v="MIDC Market"/>
    <s v=""/>
    <s v="MIDC"/>
    <n v="202307"/>
    <x v="6"/>
    <s v="PWR-PHYS"/>
    <d v="2023-07-20T00:00:00"/>
    <d v="2023-07-20T00:00:00"/>
    <d v="2023-07-19T00:00:00"/>
    <n v="30.9166666666667"/>
    <s v="Custom"/>
    <n v="742"/>
    <n v="185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318"/>
    <s v=""/>
    <s v="Buy"/>
    <x v="0"/>
    <s v="MIDC Market"/>
    <s v=""/>
    <s v="MIDC"/>
    <n v="202307"/>
    <x v="6"/>
    <s v="PWR-PHYS"/>
    <d v="2023-07-21T00:00:00"/>
    <d v="2023-07-22T00:00:00"/>
    <d v="2023-07-20T00:00:00"/>
    <n v="35.333333333333293"/>
    <s v="Custom"/>
    <n v="1696"/>
    <n v="3816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473"/>
    <s v=""/>
    <s v="Buy"/>
    <x v="0"/>
    <s v="MIDC Market"/>
    <s v=""/>
    <s v="MIDC"/>
    <n v="202307"/>
    <x v="6"/>
    <s v="PWR-PHYS"/>
    <d v="2023-07-23T00:00:00"/>
    <d v="2023-07-24T00:00:00"/>
    <d v="2023-07-21T00:00:00"/>
    <n v="35.333333333333293"/>
    <s v="Custom"/>
    <n v="1696"/>
    <n v="27984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481"/>
    <s v=""/>
    <s v="Buy"/>
    <x v="0"/>
    <s v="MIDC Market"/>
    <s v=""/>
    <s v="MIDC"/>
    <n v="202307"/>
    <x v="6"/>
    <s v="PWR-PHYS"/>
    <d v="2023-07-23T00:00:00"/>
    <d v="2023-07-23T00:00:00"/>
    <d v="2023-07-21T00:00:00"/>
    <n v="125"/>
    <s v="Custom"/>
    <n v="3000"/>
    <n v="495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509"/>
    <s v=""/>
    <s v="Buy"/>
    <x v="0"/>
    <s v="MIDC Market"/>
    <s v=""/>
    <s v="MIDC"/>
    <n v="202307"/>
    <x v="6"/>
    <s v="PWR-PHYS"/>
    <d v="2023-07-24T00:00:00"/>
    <d v="2023-07-24T00:00:00"/>
    <d v="2023-07-21T00:00:00"/>
    <n v="100"/>
    <s v="Winter Evening Peak (17-22)"/>
    <n v="600"/>
    <n v="99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784"/>
    <s v=""/>
    <s v="Buy"/>
    <x v="0"/>
    <s v="MIDC Market"/>
    <s v=""/>
    <s v="MIDC"/>
    <n v="202307"/>
    <x v="6"/>
    <s v="PWR-PHYS"/>
    <d v="2023-07-25T00:00:00"/>
    <d v="2023-07-25T00:00:00"/>
    <d v="2023-07-24T00:00:00"/>
    <n v="30.9166666666667"/>
    <s v="Custom"/>
    <n v="742"/>
    <n v="10759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794"/>
    <s v=""/>
    <s v="Buy"/>
    <x v="0"/>
    <s v="MIDC Market"/>
    <s v=""/>
    <s v="MIDC"/>
    <n v="202307"/>
    <x v="6"/>
    <s v="PWR-PHYS"/>
    <d v="2023-07-25T00:00:00"/>
    <d v="2023-07-25T00:00:00"/>
    <d v="2023-07-24T00:00:00"/>
    <n v="16.6666666666667"/>
    <s v="Custom"/>
    <n v="275"/>
    <n v="50875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925"/>
    <s v=""/>
    <s v="Buy"/>
    <x v="0"/>
    <s v="KFALLSGEN (PPW) POR/POD"/>
    <s v=""/>
    <s v="W MAIN"/>
    <n v="202307"/>
    <x v="6"/>
    <s v="PWR-PHYS"/>
    <d v="2023-07-26T00:00:00"/>
    <d v="2023-07-26T00:00:00"/>
    <d v="2023-07-25T00:00:00"/>
    <n v="25"/>
    <s v="6 x 8 / 1 x 24 West"/>
    <n v="200"/>
    <n v="12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158"/>
    <s v=""/>
    <s v="Buy"/>
    <x v="0"/>
    <s v="MIDC Market"/>
    <s v=""/>
    <s v="MIDC"/>
    <n v="202307"/>
    <x v="6"/>
    <s v="PWR-PHYS"/>
    <d v="2023-07-28T00:00:00"/>
    <d v="2023-07-29T00:00:00"/>
    <d v="2023-07-27T00:00:00"/>
    <n v="39.75"/>
    <s v="Custom"/>
    <n v="1908"/>
    <n v="3816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286"/>
    <s v=""/>
    <s v="Buy"/>
    <x v="0"/>
    <s v="MIDC Market"/>
    <s v=""/>
    <s v="MIDC"/>
    <n v="202307"/>
    <x v="6"/>
    <s v="PWR-PHYS"/>
    <d v="2023-07-30T00:00:00"/>
    <d v="2023-07-30T00:00:00"/>
    <d v="2023-07-28T00:00:00"/>
    <n v="50"/>
    <s v="Sun On-Peak West (7-22)"/>
    <n v="800"/>
    <n v="65536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3293"/>
    <s v=""/>
    <s v="Buy"/>
    <x v="0"/>
    <s v="MIDC Market"/>
    <s v=""/>
    <s v="MIDC"/>
    <n v="202307"/>
    <x v="6"/>
    <s v="PWR-PHYS"/>
    <d v="2023-07-30T00:00:00"/>
    <d v="2023-07-31T00:00:00"/>
    <d v="2023-07-28T00:00:00"/>
    <n v="44.1666666666667"/>
    <s v="Custom"/>
    <n v="2120"/>
    <n v="424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301410"/>
    <s v=""/>
    <s v="Buy"/>
    <x v="0"/>
    <s v="BRDY (PPW) POR/POD"/>
    <s v=""/>
    <s v="Brady"/>
    <n v="202307"/>
    <x v="6"/>
    <s v="PWR-PHYS"/>
    <d v="2023-07-14T00:00:00"/>
    <d v="2023-07-14T00:00:00"/>
    <d v="2023-07-13T00:00:00"/>
    <n v="75"/>
    <s v="6 x 8 / 1 x 24 West"/>
    <n v="600"/>
    <n v="36000"/>
    <n v="15243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009"/>
    <x v="6"/>
    <s v="PWR-PHYS"/>
    <d v="2018-03-01T00:00:00"/>
    <d v="2023-12-31T00:00:00"/>
    <d v="2018-04-13T00:00:00"/>
    <n v="11.353909311662001"/>
    <s v="Custom"/>
    <n v="0"/>
    <n v="2.72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7"/>
    <x v="6"/>
    <s v="PWR-PHYS"/>
    <d v="2018-03-01T00:00:00"/>
    <d v="2023-12-31T00:00:00"/>
    <d v="2018-04-13T00:00:00"/>
    <n v="11.353909311662001"/>
    <s v="Custom"/>
    <n v="3362.2560069000001"/>
    <n v="39988.980000000003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6"/>
    <s v="PWR-PHYS"/>
    <d v="2018-03-01T00:00:00"/>
    <d v="2023-12-31T00:00:00"/>
    <d v="2018-04-13T00:00:00"/>
    <n v="11.353909311662001"/>
    <s v="Custom"/>
    <n v="0"/>
    <n v="-0.03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6"/>
    <x v="6"/>
    <s v="PWR-PHYS"/>
    <d v="2018-03-01T00:00:00"/>
    <d v="2023-12-31T00:00:00"/>
    <d v="2018-04-13T00:00:00"/>
    <n v="11.353909311662001"/>
    <s v="Custom"/>
    <n v="2673.3600719000001"/>
    <n v="78610.42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7"/>
    <x v="6"/>
    <s v="PWR-PHYS"/>
    <d v="2018-03-01T00:00:00"/>
    <d v="2023-12-31T00:00:00"/>
    <d v="2018-04-13T00:00:00"/>
    <n v="11.353909311662001"/>
    <s v="Custom"/>
    <n v="2666.1961679999999"/>
    <n v="111719.95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00190"/>
    <s v="PCI Deal Key 497879"/>
    <s v="Buy"/>
    <x v="0"/>
    <s v="MDWP (PPW) POR/POD"/>
    <s v=""/>
    <s v="MONA"/>
    <n v="202307"/>
    <x v="6"/>
    <s v="PWR-PHYS"/>
    <d v="2023-07-02T00:00:00"/>
    <d v="2023-07-02T00:00:00"/>
    <d v="2023-07-02T00:00:00"/>
    <n v="0"/>
    <s v="Custom"/>
    <n v="200"/>
    <n v="18000"/>
    <n v="15223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PACE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01605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Winter Evening Peak (17-22)"/>
    <n v="150"/>
    <n v="27000"/>
    <n v="15223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46405"/>
    <s v=""/>
    <s v="Buy"/>
    <x v="0"/>
    <s v="MONA Market"/>
    <s v=""/>
    <s v="MONA"/>
    <n v="202307"/>
    <x v="6"/>
    <s v="PWR-PHYS"/>
    <d v="2023-07-01T00:00:00"/>
    <d v="2023-09-30T00:00:00"/>
    <d v="2022-06-16T00:00:00"/>
    <n v="25"/>
    <s v="6 x 16 / 7 to 22 West"/>
    <n v="9889"/>
    <n v="1958022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9366"/>
    <n v="1854468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9548"/>
    <n v="1890504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9880"/>
    <s v=""/>
    <s v="Buy"/>
    <x v="0"/>
    <s v="DJ (PPW) POR/POD"/>
    <s v=""/>
    <s v="WYOEAST"/>
    <n v="202307"/>
    <x v="6"/>
    <s v="PWR-PHYS"/>
    <d v="2023-07-03T00:00:00"/>
    <d v="2023-07-03T00:00:00"/>
    <d v="2023-06-30T00:00:00"/>
    <n v="50"/>
    <s v="6 x 16 / 7 to 22 West"/>
    <n v="800"/>
    <n v="7004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99880"/>
    <s v=""/>
    <s v="Buy"/>
    <x v="0"/>
    <s v="DJ (PPW) POR/POD"/>
    <s v=""/>
    <s v="WYOEAST"/>
    <n v="202307"/>
    <x v="6"/>
    <s v="PWR-PHYS"/>
    <d v="2023-07-03T00:00:00"/>
    <d v="2023-07-03T00:00:00"/>
    <d v="2023-06-30T00:00:00"/>
    <n v="50"/>
    <s v="6 x 16 / 7 to 22 West"/>
    <n v="0"/>
    <n v="45.8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PACE"/>
    <s v="East"/>
    <s v="WY"/>
    <s v="Macquarie Energy LLC"/>
    <s v="MACENRG ISDA Power Annex"/>
    <s v="ISDA Power Annex"/>
    <s v="F"/>
    <s v="Volume 12"/>
    <s v="Rounding"/>
    <s v="Meritt-Johnson"/>
    <s v="PALO VERDE"/>
    <s v="ICE"/>
  </r>
  <r>
    <n v="3119"/>
    <x v="1"/>
    <x v="9"/>
    <s v="MACENRG - LE"/>
    <n v="2299881"/>
    <s v=""/>
    <s v="Buy"/>
    <x v="0"/>
    <s v="DJ (PPW) POR/POD"/>
    <s v=""/>
    <s v="WYOEAST"/>
    <n v="202307"/>
    <x v="6"/>
    <s v="PWR-PHYS"/>
    <d v="2023-07-02T00:00:00"/>
    <d v="2023-07-03T00:00:00"/>
    <d v="2023-06-30T00:00:00"/>
    <n v="25"/>
    <s v="6 x 8 / 1 x 24 West"/>
    <n v="800"/>
    <n v="504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99887"/>
    <s v=""/>
    <s v="Buy"/>
    <x v="0"/>
    <s v="PV Market"/>
    <s v=""/>
    <s v="PV"/>
    <n v="202307"/>
    <x v="6"/>
    <s v="PWR-PHYS"/>
    <d v="2023-07-03T00:00:00"/>
    <d v="2023-07-03T00:00:00"/>
    <d v="2023-06-30T00:00:00"/>
    <n v="50"/>
    <s v="6 x 16 / 7 to 22 West"/>
    <n v="800"/>
    <n v="7644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99893"/>
    <s v=""/>
    <s v="Buy"/>
    <x v="0"/>
    <s v="MONA Market"/>
    <s v=""/>
    <s v="MONA"/>
    <n v="202307"/>
    <x v="6"/>
    <s v="PWR-PHYS"/>
    <d v="2023-07-03T00:00:00"/>
    <d v="2023-07-03T00:00:00"/>
    <d v="2023-06-30T00:00:00"/>
    <n v="50"/>
    <s v="6 x 16 / 7 to 22 West"/>
    <n v="662"/>
    <n v="6156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919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780"/>
    <n v="507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920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788"/>
    <n v="5122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230"/>
    <s v=""/>
    <s v="Buy"/>
    <x v="0"/>
    <s v="DJ (PPW) POR/POD"/>
    <s v=""/>
    <s v="WYOEAST"/>
    <n v="202307"/>
    <x v="6"/>
    <s v="PWR-PHYS"/>
    <d v="2023-07-05T00:00:00"/>
    <d v="2023-07-05T00:00:00"/>
    <d v="2023-07-03T00:00:00"/>
    <n v="50"/>
    <s v="6 x 16 / 7 to 22 West"/>
    <n v="800"/>
    <n v="4720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231"/>
    <s v=""/>
    <s v="Buy"/>
    <x v="0"/>
    <s v="DJ (PPW) POR/POD"/>
    <s v=""/>
    <s v="WYOEAST"/>
    <n v="202307"/>
    <x v="6"/>
    <s v="PWR-PHYS"/>
    <d v="2023-07-04T00:00:00"/>
    <d v="2023-07-05T00:00:00"/>
    <d v="2023-07-03T00:00:00"/>
    <n v="50"/>
    <s v="6 x 8 / 1 x 24 West"/>
    <n v="1594"/>
    <n v="92181.0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237"/>
    <s v=""/>
    <s v="Buy"/>
    <x v="0"/>
    <s v="MONA Market"/>
    <s v=""/>
    <s v="MONA"/>
    <n v="202307"/>
    <x v="6"/>
    <s v="PWR-PHYS"/>
    <d v="2023-07-04T00:00:00"/>
    <d v="2023-07-05T00:00:00"/>
    <d v="2023-07-03T00:00:00"/>
    <n v="75"/>
    <s v="6 x 8 / 1 x 24 West"/>
    <n v="2343"/>
    <n v="12886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238"/>
    <s v=""/>
    <s v="Buy"/>
    <x v="0"/>
    <s v="MONA Market"/>
    <s v=""/>
    <s v="MONA"/>
    <n v="202307"/>
    <x v="6"/>
    <s v="PWR-PHYS"/>
    <d v="2023-07-05T00:00:00"/>
    <d v="2023-07-05T00:00:00"/>
    <d v="2023-07-03T00:00:00"/>
    <n v="50"/>
    <s v="6 x 16 / 7 to 22 West"/>
    <n v="698"/>
    <n v="4676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438"/>
    <s v=""/>
    <s v="Buy"/>
    <x v="0"/>
    <s v="DJ (PPW) POR/POD"/>
    <s v=""/>
    <s v="WYOEAST"/>
    <n v="202307"/>
    <x v="6"/>
    <s v="PWR-PHYS"/>
    <d v="2023-07-06T00:00:00"/>
    <d v="2023-07-06T00:00:00"/>
    <d v="2023-07-05T00:00:00"/>
    <n v="50"/>
    <s v="6 x 16 / 7 to 22 West"/>
    <n v="800"/>
    <n v="3523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439"/>
    <s v=""/>
    <s v="Buy"/>
    <x v="0"/>
    <s v="DJ (PPW) POR/POD"/>
    <s v=""/>
    <s v="WYOEAST"/>
    <n v="202307"/>
    <x v="6"/>
    <s v="PWR-PHYS"/>
    <d v="2023-07-06T00:00:00"/>
    <d v="2023-07-06T00:00:00"/>
    <d v="2023-07-05T00:00:00"/>
    <n v="50"/>
    <s v="6 x 8 / 1 x 24 West"/>
    <n v="400"/>
    <n v="1306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554"/>
    <s v=""/>
    <s v="Buy"/>
    <x v="0"/>
    <s v="DJ (PPW) POR/POD"/>
    <s v=""/>
    <s v="WYOEAST"/>
    <n v="202307"/>
    <x v="6"/>
    <s v="PWR-PHYS"/>
    <d v="2023-07-07T00:00:00"/>
    <d v="2023-07-08T00:00:00"/>
    <d v="2023-07-06T00:00:00"/>
    <n v="25"/>
    <s v="6 x 16 / 7 to 22 West"/>
    <n v="800"/>
    <n v="2704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555"/>
    <s v=""/>
    <s v="Buy"/>
    <x v="0"/>
    <s v="DJ (PPW) POR/POD"/>
    <s v=""/>
    <s v="WYOEAST"/>
    <n v="202307"/>
    <x v="6"/>
    <s v="PWR-PHYS"/>
    <d v="2023-07-07T00:00:00"/>
    <d v="2023-07-08T00:00:00"/>
    <d v="2023-07-06T00:00:00"/>
    <n v="25"/>
    <s v="6 x 8 / 1 x 24 West"/>
    <n v="400"/>
    <n v="1285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559"/>
    <s v=""/>
    <s v="Buy"/>
    <x v="0"/>
    <s v="MONA Market"/>
    <s v=""/>
    <s v="MONA"/>
    <n v="202307"/>
    <x v="6"/>
    <s v="PWR-PHYS-ICE"/>
    <d v="2023-07-07T00:00:00"/>
    <d v="2023-07-08T00:00:00"/>
    <d v="2023-07-06T00:00:00"/>
    <n v="25"/>
    <s v="6 x 8 / 1 x 24 West"/>
    <n v="400"/>
    <n v="1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676"/>
    <s v=""/>
    <s v="Buy"/>
    <x v="0"/>
    <s v="DJ (PPW) POR/POD"/>
    <s v=""/>
    <s v="WYOEAST"/>
    <n v="202307"/>
    <x v="6"/>
    <s v="PWR-PHYS"/>
    <d v="2023-07-10T00:00:00"/>
    <d v="2023-07-10T00:00:00"/>
    <d v="2023-07-07T00:00:00"/>
    <n v="25"/>
    <s v="6 x 16 / 7 to 22 West"/>
    <n v="400"/>
    <n v="1927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677"/>
    <s v=""/>
    <s v="Buy"/>
    <x v="0"/>
    <s v="DJ (PPW) POR/POD"/>
    <s v=""/>
    <s v="WYOEAST"/>
    <n v="202307"/>
    <x v="6"/>
    <s v="PWR-PHYS"/>
    <d v="2023-07-09T00:00:00"/>
    <d v="2023-07-10T00:00:00"/>
    <d v="2023-07-07T00:00:00"/>
    <n v="25"/>
    <s v="6 x 8 / 1 x 24 West"/>
    <n v="800"/>
    <n v="328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704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70"/>
    <n v="3465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705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99"/>
    <n v="34357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709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77"/>
    <n v="34965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938"/>
    <s v=""/>
    <s v="Buy"/>
    <x v="0"/>
    <s v="DJ (PPW) POR/POD"/>
    <s v=""/>
    <s v="WYOEAST"/>
    <n v="202307"/>
    <x v="6"/>
    <s v="PWR-PHYS"/>
    <d v="2023-07-11T00:00:00"/>
    <d v="2023-07-11T00:00:00"/>
    <d v="2023-07-10T00:00:00"/>
    <n v="25"/>
    <s v="6 x 8 / 1 x 24 West"/>
    <n v="200"/>
    <n v="1039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1220"/>
    <s v=""/>
    <s v="Buy"/>
    <x v="0"/>
    <s v="DJ (PPW) POR/POD"/>
    <s v=""/>
    <s v="WYOEAST"/>
    <n v="202307"/>
    <x v="6"/>
    <s v="PWR-PHYS"/>
    <d v="2023-07-13T00:00:00"/>
    <d v="2023-07-13T00:00:00"/>
    <d v="2023-07-12T00:00:00"/>
    <n v="50"/>
    <s v="6 x 8 / 1 x 24 West"/>
    <n v="400"/>
    <n v="16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1254"/>
    <s v="99223248.08350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1255"/>
    <s v="99223311.083651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257"/>
    <s v=""/>
    <s v="Buy"/>
    <x v="0"/>
    <s v="MONA Market"/>
    <s v=""/>
    <s v="MONA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1391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16 / 7 to 22 West"/>
    <n v="2386"/>
    <n v="201187.5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1392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8 / 1 x 24 West"/>
    <n v="1200"/>
    <n v="72084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1412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16 / 7 to 22 West"/>
    <n v="800"/>
    <n v="68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414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8 / 1 x 24 West"/>
    <n v="400"/>
    <n v="22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419"/>
    <s v="99215741.063024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430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Super Peak West (13 - 20)"/>
    <n v="400"/>
    <n v="408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449"/>
    <s v=""/>
    <s v="Buy"/>
    <x v="0"/>
    <s v="MONA Market"/>
    <s v=""/>
    <s v="MONA"/>
    <n v="202307"/>
    <x v="6"/>
    <s v="PWR-PHYS-ICE"/>
    <d v="2023-07-14T00:00:00"/>
    <d v="2023-07-15T00:00:00"/>
    <d v="2023-07-13T00:00:00"/>
    <n v="25"/>
    <s v="6 x 8 / 1 x 24 West"/>
    <n v="400"/>
    <n v="216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1562"/>
    <s v=""/>
    <s v="Buy"/>
    <x v="0"/>
    <s v="DJ (PPW) POR/POD"/>
    <s v=""/>
    <s v="WYOEAST"/>
    <n v="202307"/>
    <x v="6"/>
    <s v="PWR-PHYS"/>
    <d v="2023-07-16T00:00:00"/>
    <d v="2023-07-17T00:00:00"/>
    <d v="2023-07-14T00:00:00"/>
    <n v="50"/>
    <s v="6 x 8 / 1 x 24 West"/>
    <n v="1600"/>
    <n v="1432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1584"/>
    <s v="99214367.061931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4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587"/>
    <s v=""/>
    <s v="Buy"/>
    <x v="0"/>
    <s v="MONA Market"/>
    <s v=""/>
    <s v="MONA"/>
    <n v="202307"/>
    <x v="6"/>
    <s v="PWR-PHYS"/>
    <d v="2023-07-16T00:00:00"/>
    <d v="2023-07-16T00:00:00"/>
    <d v="2023-07-14T00:00:00"/>
    <n v="75"/>
    <s v="Sun On-Peak West (7-22)"/>
    <n v="1196"/>
    <n v="13156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607"/>
    <s v=""/>
    <s v="Buy"/>
    <x v="0"/>
    <s v="MONA Market"/>
    <s v=""/>
    <s v="MONA"/>
    <n v="202307"/>
    <x v="6"/>
    <s v="PWR-PHYS-ICE"/>
    <d v="2023-07-17T00:00:00"/>
    <d v="2023-07-17T00:00:00"/>
    <d v="2023-07-14T00:00:00"/>
    <n v="25"/>
    <s v="6 x 16 / 7 to 22 West"/>
    <n v="397"/>
    <n v="49625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811"/>
    <s v=""/>
    <s v="Buy"/>
    <x v="0"/>
    <s v="MONA Market"/>
    <s v=""/>
    <s v="MONA"/>
    <n v="202307"/>
    <x v="6"/>
    <s v="PWR-PHYS"/>
    <d v="2023-07-18T00:00:00"/>
    <d v="2023-07-18T00:00:00"/>
    <d v="2023-07-17T00:00:00"/>
    <n v="25"/>
    <s v="6 x 16 / 7 to 22 West"/>
    <n v="355"/>
    <n v="497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817"/>
    <s v="99216933.065643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925"/>
    <s v=""/>
    <s v="Buy"/>
    <x v="0"/>
    <s v="MONA Market"/>
    <s v=""/>
    <s v="MONA"/>
    <n v="202307"/>
    <x v="6"/>
    <s v="PWR-PHYS"/>
    <d v="2023-07-19T00:00:00"/>
    <d v="2023-07-19T00:00:00"/>
    <d v="2023-07-18T00:00:00"/>
    <n v="75"/>
    <s v="6 x 16 / 7 to 22 West"/>
    <n v="1125"/>
    <n v="13275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927"/>
    <s v="99209622.055443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930"/>
    <s v="99210073.055809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8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944"/>
    <s v=""/>
    <s v="Buy"/>
    <x v="0"/>
    <s v="MONA Market"/>
    <s v=""/>
    <s v="MONA"/>
    <n v="202307"/>
    <x v="6"/>
    <s v="PWR-PHYS"/>
    <d v="2023-07-19T00:00:00"/>
    <d v="2023-07-19T00:00:00"/>
    <d v="2023-07-18T00:00:00"/>
    <n v="75"/>
    <s v="6 x 8 / 1 x 24 West"/>
    <n v="513"/>
    <n v="30267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071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75"/>
    <s v="6 x 16 / 7 to 22 West"/>
    <n v="1200"/>
    <n v="16203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2072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75"/>
    <s v="6 x 8 / 1 x 24 West"/>
    <n v="600"/>
    <n v="4633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080"/>
    <s v=""/>
    <s v="Buy"/>
    <x v="0"/>
    <s v="MONA Market"/>
    <s v=""/>
    <s v="MONA"/>
    <n v="202307"/>
    <x v="6"/>
    <s v="PWR-PHYS"/>
    <d v="2023-07-20T00:00:00"/>
    <d v="2023-07-20T00:00:00"/>
    <d v="2023-07-19T00:00:00"/>
    <n v="35"/>
    <s v="6 x 16 / 7 to 22 West"/>
    <n v="519"/>
    <n v="7006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2094"/>
    <s v="99217695.064542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58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295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75"/>
    <s v="6 x 16 / 7 to 22 West"/>
    <n v="2400"/>
    <n v="34879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2296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75"/>
    <s v="6 x 8 / 1 x 24 West"/>
    <n v="1200"/>
    <n v="8658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320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1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470"/>
    <s v=""/>
    <s v="Buy"/>
    <x v="0"/>
    <s v="DJ (PPW) POR/POD"/>
    <s v=""/>
    <s v="WYOEAST"/>
    <n v="202307"/>
    <x v="6"/>
    <s v="PWR-PHYS"/>
    <d v="2023-07-23T00:00:00"/>
    <d v="2023-07-24T00:00:00"/>
    <d v="2023-07-21T00:00:00"/>
    <n v="75"/>
    <s v="6 x 8 / 1 x 24 West"/>
    <n v="2400"/>
    <n v="2244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506"/>
    <s v=""/>
    <s v="Buy"/>
    <x v="0"/>
    <s v="MONA Market"/>
    <s v=""/>
    <s v="MONA"/>
    <n v="202307"/>
    <x v="6"/>
    <s v="PWR-PHYS-ICE"/>
    <d v="2023-07-23T00:00:00"/>
    <d v="2023-07-24T00:00:00"/>
    <d v="2023-07-21T00:00:00"/>
    <n v="25"/>
    <s v="6 x 8 / 1 x 24 West"/>
    <n v="759"/>
    <n v="6831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2507"/>
    <s v=""/>
    <s v="Buy"/>
    <x v="0"/>
    <s v="MONA Market"/>
    <s v=""/>
    <s v="MONA"/>
    <n v="202307"/>
    <x v="6"/>
    <s v="PWR-PHYS-ICE"/>
    <d v="2023-07-23T00:00:00"/>
    <d v="2023-07-24T00:00:00"/>
    <d v="2023-07-21T00:00:00"/>
    <n v="25"/>
    <s v="6 x 8 / 1 x 24 West"/>
    <n v="782"/>
    <n v="7038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281"/>
    <s v=""/>
    <s v="Buy"/>
    <x v="0"/>
    <s v="DJ (PPW) POR/POD"/>
    <s v=""/>
    <s v="WYOEAST"/>
    <n v="202307"/>
    <x v="6"/>
    <s v="PWR-PHYS"/>
    <d v="2023-07-31T00:00:00"/>
    <d v="2023-07-31T00:00:00"/>
    <d v="2023-07-28T00:00:00"/>
    <n v="50"/>
    <s v="6 x 16 / 7 to 22 West"/>
    <n v="749"/>
    <n v="128498.44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3282"/>
    <s v=""/>
    <s v="Buy"/>
    <x v="0"/>
    <s v="DJ (PPW) POR/POD"/>
    <s v=""/>
    <s v="WYOEAST"/>
    <n v="202307"/>
    <x v="6"/>
    <s v="PWR-PHYS"/>
    <d v="2023-07-30T00:00:00"/>
    <d v="2023-07-31T00:00:00"/>
    <d v="2023-07-28T00:00:00"/>
    <n v="50"/>
    <s v="6 x 8 / 1 x 24 West"/>
    <n v="825"/>
    <n v="8629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03304"/>
    <s v="99216853.063908:072823.B"/>
    <s v="Buy"/>
    <x v="0"/>
    <s v="MIDC Market"/>
    <s v=""/>
    <s v="MIDC"/>
    <n v="202307"/>
    <x v="6"/>
    <s v="PWR-PHYS-ICE"/>
    <d v="2023-07-31T00:00:00"/>
    <d v="2023-07-31T00:00:00"/>
    <d v="2023-07-28T00:00:00"/>
    <n v="25"/>
    <s v="6 x 16 / 7 to 22 West"/>
    <n v="400"/>
    <n v="46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ERCUEG - LE"/>
    <n v="2263498"/>
    <s v=""/>
    <s v="Buy"/>
    <x v="0"/>
    <s v="MIDC Market"/>
    <s v=""/>
    <s v="MIDC"/>
    <n v="202307"/>
    <x v="6"/>
    <s v="PWR-PHYS"/>
    <d v="2023-07-01T00:00:00"/>
    <d v="2023-09-30T00:00:00"/>
    <d v="2022-09-19T00:00:00"/>
    <n v="50"/>
    <s v="6 x 16 / 7 to 22 West"/>
    <n v="20000"/>
    <n v="362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7"/>
    <x v="6"/>
    <s v="PWR-PHYS"/>
    <d v="2023-07-01T00:00:00"/>
    <d v="2023-09-30T00:00:00"/>
    <d v="2022-09-19T00:00:00"/>
    <n v="50"/>
    <s v="6 x 16 / 7 to 22 West"/>
    <n v="19951"/>
    <n v="3611131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7"/>
    <x v="6"/>
    <s v="PWR-PHYS"/>
    <d v="2023-07-01T00:00:00"/>
    <d v="2023-09-30T00:00:00"/>
    <d v="2022-09-20T00:00:00"/>
    <n v="25"/>
    <s v="6 x 16 / 7 to 22 West"/>
    <n v="10000"/>
    <n v="180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9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7"/>
    <x v="6"/>
    <s v="PWR-PHYS"/>
    <d v="2023-07-01T00:00:00"/>
    <d v="2023-09-30T00:00:00"/>
    <d v="2022-11-17T00:00:00"/>
    <n v="50"/>
    <s v="6 x 16 / 7 to 22 West"/>
    <n v="20000"/>
    <n v="426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7"/>
    <x v="6"/>
    <s v="PWR-PHYS"/>
    <d v="2023-07-01T00:00:00"/>
    <d v="2023-09-30T00:00:00"/>
    <d v="2022-11-18T00:00:00"/>
    <n v="25"/>
    <s v="6 x 16 / 7 to 22 West"/>
    <n v="10000"/>
    <n v="211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7"/>
    <x v="6"/>
    <s v="PWR-PHYS"/>
    <d v="2023-07-01T00:00:00"/>
    <d v="2023-09-30T00:00:00"/>
    <d v="2023-01-18T00:00:00"/>
    <n v="25"/>
    <s v="6 x 16 / 7 to 22 West"/>
    <n v="10000"/>
    <n v="1735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9992"/>
    <n v="2038368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4"/>
    <s v="99215216.062739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6 x 16 / 7 to 22 West"/>
    <n v="400"/>
    <n v="498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5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6 x 16 / 7 to 22 West"/>
    <n v="400"/>
    <n v="500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300247"/>
    <s v=""/>
    <s v="Buy"/>
    <x v="0"/>
    <s v="MONA Market"/>
    <s v=""/>
    <s v="MONA"/>
    <n v="202307"/>
    <x v="6"/>
    <s v="PWR-PHYS-ICE"/>
    <d v="2023-07-04T00:00:00"/>
    <d v="2023-07-05T00:00:00"/>
    <d v="2023-07-03T00:00:00"/>
    <n v="25"/>
    <s v="6 x 8 / 1 x 24 West"/>
    <n v="800"/>
    <n v="464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300700"/>
    <s v=""/>
    <s v="Buy"/>
    <x v="0"/>
    <s v="MONA Market"/>
    <s v=""/>
    <s v="MONA"/>
    <n v="202307"/>
    <x v="6"/>
    <s v="PWR-PHYS"/>
    <d v="2023-07-09T00:00:00"/>
    <d v="2023-07-10T00:00:00"/>
    <d v="2023-07-07T00:00:00"/>
    <n v="25"/>
    <s v="6 x 8 / 1 x 24 West"/>
    <n v="800"/>
    <n v="360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231"/>
    <s v="99213977.062032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6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232"/>
    <s v="99214048.06205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425"/>
    <s v="99216639.064007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426"/>
    <s v="99216679.064026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923"/>
    <s v=""/>
    <s v="Buy"/>
    <x v="0"/>
    <s v="MIDC NWS Market"/>
    <s v=""/>
    <s v="MIDC NWS"/>
    <n v="202307"/>
    <x v="6"/>
    <s v="PWR-PHYS"/>
    <d v="2023-07-19T00:00:00"/>
    <d v="2023-07-19T00:00:00"/>
    <d v="2023-07-18T00:00:00"/>
    <n v="50"/>
    <s v="6 x 16 / 7 to 22 West"/>
    <n v="800"/>
    <n v="88696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1929"/>
    <s v=""/>
    <s v="Buy"/>
    <x v="0"/>
    <s v="MIDC NWS Market"/>
    <s v=""/>
    <s v="MIDC NWS"/>
    <n v="202307"/>
    <x v="6"/>
    <s v="PWR-PHYS"/>
    <d v="2023-07-19T00:00:00"/>
    <d v="2023-07-19T00:00:00"/>
    <d v="2023-07-18T00:00:00"/>
    <n v="50"/>
    <s v="6 x 16 / 7 to 22 West"/>
    <n v="800"/>
    <n v="88696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12"/>
    <x v="1"/>
    <x v="9"/>
    <s v="MERCUEG - LE"/>
    <n v="2302099"/>
    <s v="99219043.0702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60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03039"/>
    <s v="99214628.060924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4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9908"/>
    <s v=""/>
    <s v="Buy"/>
    <x v="0"/>
    <s v="MONA Market"/>
    <s v=""/>
    <s v="MONA"/>
    <n v="202307"/>
    <x v="6"/>
    <s v="PWR-PHYS-ICE"/>
    <d v="2023-07-03T00:00:00"/>
    <d v="2023-07-03T00:00:00"/>
    <d v="2023-06-30T00:00:00"/>
    <n v="25"/>
    <s v="6 x 16 / 7 to 22 West"/>
    <n v="400"/>
    <n v="352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918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800"/>
    <n v="496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921"/>
    <s v=""/>
    <s v="Buy"/>
    <x v="0"/>
    <s v="MONA Market"/>
    <s v=""/>
    <s v="MONA"/>
    <n v="202307"/>
    <x v="6"/>
    <s v="PWR-PHYS"/>
    <d v="2023-07-02T00:00:00"/>
    <d v="2023-07-03T00:00:00"/>
    <d v="2023-06-30T00:00:00"/>
    <n v="50"/>
    <s v="6 x 8 / 1 x 24 West"/>
    <n v="1600"/>
    <n v="992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456"/>
    <s v=""/>
    <s v="Buy"/>
    <x v="0"/>
    <s v="MONA Market"/>
    <s v=""/>
    <s v="MONA"/>
    <n v="202307"/>
    <x v="6"/>
    <s v="PWR-PHYS-ICE"/>
    <d v="2023-07-06T00:00:00"/>
    <d v="2023-07-06T00:00:00"/>
    <d v="2023-07-05T00:00:00"/>
    <n v="25"/>
    <s v="6 x 8 / 1 x 24 West"/>
    <n v="200"/>
    <n v="66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457"/>
    <s v=""/>
    <s v="Buy"/>
    <x v="0"/>
    <s v="MONA Market"/>
    <s v=""/>
    <s v="MONA"/>
    <n v="202307"/>
    <x v="6"/>
    <s v="PWR-PHYS-ICE"/>
    <d v="2023-07-06T00:00:00"/>
    <d v="2023-07-06T00:00:00"/>
    <d v="2023-07-05T00:00:00"/>
    <n v="25"/>
    <s v="6 x 8 / 1 x 24 West"/>
    <n v="200"/>
    <n v="66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556"/>
    <s v=""/>
    <s v="Buy"/>
    <x v="0"/>
    <s v="MONA Market"/>
    <s v=""/>
    <s v="MONA"/>
    <n v="202307"/>
    <x v="6"/>
    <s v="PWR-PHYS"/>
    <d v="2023-07-07T00:00:00"/>
    <d v="2023-07-08T00:00:00"/>
    <d v="2023-07-06T00:00:00"/>
    <n v="50"/>
    <s v="6 x 8 / 1 x 24 West"/>
    <n v="800"/>
    <n v="24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702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800"/>
    <n v="3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703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800"/>
    <n v="3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0707"/>
    <s v="99219503.071344:070723.B"/>
    <s v="Buy"/>
    <x v="0"/>
    <s v="PV Market"/>
    <s v=""/>
    <s v="PV"/>
    <n v="202307"/>
    <x v="6"/>
    <s v="PWR-PHYS-ICE"/>
    <d v="2023-07-09T00:00:00"/>
    <d v="2023-07-10T00:00:00"/>
    <d v="2023-07-07T00:00:00"/>
    <n v="25"/>
    <s v="6 x 8 / 1 x 24 West"/>
    <n v="800"/>
    <n v="344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1244"/>
    <s v=""/>
    <s v="Buy"/>
    <x v="0"/>
    <s v="MONA Market"/>
    <s v=""/>
    <s v="MONA"/>
    <n v="202307"/>
    <x v="6"/>
    <s v="PWR-PHYS"/>
    <d v="2023-07-13T00:00:00"/>
    <d v="2023-07-13T00:00:00"/>
    <d v="2023-07-12T00:00:00"/>
    <n v="50"/>
    <s v="6 x 8 / 1 x 24 West"/>
    <n v="400"/>
    <n v="188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1448"/>
    <s v=""/>
    <s v="Buy"/>
    <x v="0"/>
    <s v="MONA Market"/>
    <s v=""/>
    <s v="MONA"/>
    <n v="202307"/>
    <x v="6"/>
    <s v="PWR-PHYS-ICE"/>
    <d v="2023-07-14T00:00:00"/>
    <d v="2023-07-15T00:00:00"/>
    <d v="2023-07-13T00:00:00"/>
    <n v="25"/>
    <s v="6 x 8 / 1 x 24 West"/>
    <n v="400"/>
    <n v="22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1572"/>
    <s v=""/>
    <s v="Buy"/>
    <x v="0"/>
    <s v="MIDC Market"/>
    <s v=""/>
    <s v="MIDC"/>
    <n v="202307"/>
    <x v="6"/>
    <s v="PWR-PHYS"/>
    <d v="2023-07-17T00:00:00"/>
    <d v="2023-07-17T00:00:00"/>
    <d v="2023-07-14T00:00:00"/>
    <n v="50"/>
    <s v="6 x 16 / 7 to 22 West"/>
    <n v="800"/>
    <n v="82248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9"/>
    <x v="1"/>
    <x v="9"/>
    <s v="MSCG - LE"/>
    <n v="2301823"/>
    <s v="99219527.071725:071723.B"/>
    <s v="Buy"/>
    <x v="0"/>
    <s v="MIDC Market"/>
    <s v=""/>
    <s v="MIDC"/>
    <n v="202307"/>
    <x v="6"/>
    <s v="PWR-PHYS-ICE"/>
    <d v="2023-07-18T00:00:00"/>
    <d v="2023-07-18T00:00:00"/>
    <d v="2023-07-17T00:00:00"/>
    <n v="25"/>
    <s v="6 x 16 / 7 to 22 West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308"/>
    <s v="99209184.054250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96"/>
    <n v="1194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314"/>
    <s v="99209849.0547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321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1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322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2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4"/>
    <s v="99213365.06213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5"/>
    <s v="99213389.062142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7"/>
    <s v="99213433.06215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498"/>
    <s v=""/>
    <s v="Buy"/>
    <x v="0"/>
    <s v="MONA Market"/>
    <s v=""/>
    <s v="MONA"/>
    <n v="202307"/>
    <x v="6"/>
    <s v="PWR-PHYS"/>
    <d v="2023-07-23T00:00:00"/>
    <d v="2023-07-23T00:00:00"/>
    <d v="2023-07-21T00:00:00"/>
    <n v="100"/>
    <s v="Sun On-Peak West (7-22)"/>
    <n v="1600"/>
    <n v="208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780"/>
    <s v="99214366.061707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6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781"/>
    <s v="99214321.061701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6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048"/>
    <s v=""/>
    <s v="Buy"/>
    <x v="0"/>
    <s v="MONA Market"/>
    <s v=""/>
    <s v="MONA"/>
    <n v="202307"/>
    <x v="6"/>
    <s v="PWR-PHYS"/>
    <d v="2023-07-27T00:00:00"/>
    <d v="2023-07-27T00:00:00"/>
    <d v="2023-07-26T00:00:00"/>
    <n v="50"/>
    <s v="6 x 16 / 7 to 22 West"/>
    <n v="800"/>
    <n v="196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3283"/>
    <s v=""/>
    <s v="Buy"/>
    <x v="0"/>
    <s v="PV Market"/>
    <s v=""/>
    <s v="PV"/>
    <n v="202307"/>
    <x v="6"/>
    <s v="PWR-PHYS"/>
    <d v="2023-07-31T00:00:00"/>
    <d v="2023-07-31T00:00:00"/>
    <d v="2023-07-28T00:00:00"/>
    <n v="50"/>
    <s v="6 x 16 / 7 to 22 West"/>
    <n v="800"/>
    <n v="141248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PALO VERDE"/>
    <s v="ICE"/>
  </r>
  <r>
    <n v="3109"/>
    <x v="1"/>
    <x v="9"/>
    <s v="MSCG - LE"/>
    <n v="2303344"/>
    <s v="PCI Deal Key 522805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50"/>
    <n v="10000"/>
    <n v="152579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NWCORP - LE"/>
    <n v="2300124"/>
    <s v="PCI Deal Key 497796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150"/>
    <n v="375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300151"/>
    <s v="PCI Deal Key 497840"/>
    <s v="Buy"/>
    <x v="0"/>
    <s v="BPAT.NWMT (BPAT) POR/POD"/>
    <s v=""/>
    <s v="BPAT"/>
    <n v="202307"/>
    <x v="6"/>
    <s v="PWR-PHYS"/>
    <d v="2023-07-02T00:00:00"/>
    <d v="2023-07-02T00:00:00"/>
    <d v="2023-07-02T00:00:00"/>
    <n v="0"/>
    <s v="Custom"/>
    <n v="25"/>
    <n v="125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01181"/>
    <s v="PCI Deal Key 506524"/>
    <s v="Buy"/>
    <x v="0"/>
    <s v="BPAT.PACW (BPAT) POR/POD"/>
    <s v=""/>
    <s v="BPAT"/>
    <n v="202307"/>
    <x v="6"/>
    <s v="PWR-PHYS"/>
    <d v="2023-07-11T00:00:00"/>
    <d v="2023-07-11T00:00:00"/>
    <d v="2023-07-11T00:00:00"/>
    <n v="0"/>
    <s v="Custom"/>
    <n v="30"/>
    <n v="210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303124"/>
    <s v="PCI Deal Key 520611"/>
    <s v="Buy"/>
    <x v="0"/>
    <s v="BRDY (NWMT) POR/POD"/>
    <s v=""/>
    <s v="NWMT"/>
    <n v="202307"/>
    <x v="6"/>
    <s v="PWR-PHYS"/>
    <d v="2023-07-26T00:00:00"/>
    <d v="2023-07-26T00:00:00"/>
    <d v="2023-07-26T00:00:00"/>
    <n v="0"/>
    <s v="Custom"/>
    <n v="13"/>
    <n v="650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7"/>
    <x v="6"/>
    <s v="PWR-PHYS"/>
    <d v="2019-10-01T00:00:00"/>
    <d v="2024-12-31T00:00:00"/>
    <d v="2019-11-26T00:00:00"/>
    <n v="0.15093697310890899"/>
    <s v="Custom"/>
    <n v="0"/>
    <n v="0.01"/>
    <n v="15271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7"/>
    <x v="6"/>
    <s v="PWR-PHYS"/>
    <d v="2019-10-01T00:00:00"/>
    <d v="2024-12-31T00:00:00"/>
    <d v="2019-11-26T00:00:00"/>
    <n v="0.15093697310890899"/>
    <s v="Custom"/>
    <n v="3.891864"/>
    <n v="245.31"/>
    <n v="15271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300152"/>
    <s v="PCI Deal Key 497842"/>
    <s v="Buy"/>
    <x v="0"/>
    <s v="BPAT.PGE (BPAT) POR/POD"/>
    <s v=""/>
    <s v="BPAT"/>
    <n v="202307"/>
    <x v="6"/>
    <s v="PWR-PHYS"/>
    <d v="2023-07-02T00:00:00"/>
    <d v="2023-07-02T00:00:00"/>
    <d v="2023-07-02T00:00:00"/>
    <n v="0"/>
    <s v="Custom"/>
    <n v="125"/>
    <n v="6250"/>
    <n v="152410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0186"/>
    <s v="PCI Deal Key 497870"/>
    <s v="Buy"/>
    <x v="0"/>
    <s v="BPAT.PGE (BPAT) POR/POD"/>
    <s v=""/>
    <s v="BPAT"/>
    <n v="202307"/>
    <x v="6"/>
    <s v="PWR-PHYS"/>
    <d v="2023-07-02T00:00:00"/>
    <d v="2023-07-02T00:00:00"/>
    <d v="2023-07-02T00:00:00"/>
    <n v="0"/>
    <s v="Custom"/>
    <n v="58"/>
    <n v="3770"/>
    <n v="152410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2501"/>
    <s v=""/>
    <s v="Buy"/>
    <x v="0"/>
    <s v="MIDC NWS Market"/>
    <s v=""/>
    <s v="MIDC NWS"/>
    <n v="202307"/>
    <x v="6"/>
    <s v="PWR-PHYS"/>
    <d v="2023-07-24T00:00:00"/>
    <d v="2023-07-24T00:00:00"/>
    <d v="2023-07-21T00:00:00"/>
    <n v="50"/>
    <s v="6 x 16 / 7 to 22 West"/>
    <n v="800"/>
    <n v="74520"/>
    <n v="152410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3280"/>
    <s v=""/>
    <s v="Buy"/>
    <x v="0"/>
    <s v="MIDC NWS Market"/>
    <s v=""/>
    <s v="MIDC NWS"/>
    <n v="202307"/>
    <x v="6"/>
    <s v="PWR-PHYS"/>
    <d v="2023-07-31T00:00:00"/>
    <d v="2023-07-31T00:00:00"/>
    <d v="2023-07-28T00:00:00"/>
    <n v="50"/>
    <s v="6 x 16 / 7 to 22 West"/>
    <n v="800"/>
    <n v="87224"/>
    <n v="152410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12"/>
    <x v="1"/>
    <x v="9"/>
    <s v="PNM - LE"/>
    <n v="2299902"/>
    <s v="99216609.063711:063023.B"/>
    <s v="Buy"/>
    <x v="0"/>
    <s v="PV Market"/>
    <s v=""/>
    <s v="PV"/>
    <n v="202307"/>
    <x v="6"/>
    <s v="PWR-PHYS-ICE"/>
    <d v="2023-07-03T00:00:00"/>
    <d v="2023-07-03T00:00:00"/>
    <d v="2023-06-30T00:00:00"/>
    <n v="25"/>
    <s v="6 x 16 / 7 to 22 West"/>
    <n v="400"/>
    <n v="3700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9912"/>
    <s v=""/>
    <s v="Buy"/>
    <x v="0"/>
    <s v="PV Market"/>
    <s v=""/>
    <s v="PV"/>
    <n v="202307"/>
    <x v="6"/>
    <s v="PWR-PHYS"/>
    <d v="2023-07-02T00:00:00"/>
    <d v="2023-07-03T00:00:00"/>
    <d v="2023-06-30T00:00:00"/>
    <n v="6.25"/>
    <s v="Custom"/>
    <n v="300"/>
    <n v="4650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0253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0699"/>
    <s v="99217151.064805:070723.B"/>
    <s v="Buy"/>
    <x v="0"/>
    <s v="PV Market"/>
    <s v=""/>
    <s v="PV"/>
    <n v="202307"/>
    <x v="6"/>
    <s v="PWR-PHYS-ICE"/>
    <d v="2023-07-09T00:00:00"/>
    <d v="2023-07-10T00:00:00"/>
    <d v="2023-07-07T00:00:00"/>
    <n v="25"/>
    <s v="6 x 8 / 1 x 24 West"/>
    <n v="800"/>
    <n v="36000"/>
    <n v="152391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01942"/>
    <s v=""/>
    <s v="Buy"/>
    <x v="0"/>
    <s v="MIDC Market"/>
    <s v=""/>
    <s v="MIDC"/>
    <n v="202307"/>
    <x v="6"/>
    <s v="PWR-PHYS"/>
    <d v="2023-07-19T00:00:00"/>
    <d v="2023-07-19T00:00:00"/>
    <d v="2023-07-18T00:00:00"/>
    <n v="12.5"/>
    <s v="Custom"/>
    <n v="300"/>
    <n v="60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091"/>
    <s v=""/>
    <s v="Buy"/>
    <x v="0"/>
    <s v="MIDC Market"/>
    <s v=""/>
    <s v="MIDC"/>
    <n v="202307"/>
    <x v="6"/>
    <s v="PWR-PHYS"/>
    <d v="2023-07-20T00:00:00"/>
    <d v="2023-07-20T00:00:00"/>
    <d v="2023-07-19T00:00:00"/>
    <n v="29.1666666666667"/>
    <s v="Custom"/>
    <n v="700"/>
    <n v="175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494"/>
    <s v=""/>
    <s v="Buy"/>
    <x v="0"/>
    <s v="MIDC Market"/>
    <s v=""/>
    <s v="MIDC"/>
    <n v="202307"/>
    <x v="6"/>
    <s v="PWR-PHYS"/>
    <d v="2023-07-23T00:00:00"/>
    <d v="2023-07-23T00:00:00"/>
    <d v="2023-07-21T00:00:00"/>
    <n v="133.333333333333"/>
    <s v="Custom"/>
    <n v="3200"/>
    <n v="528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2670"/>
    <s v="PCI Deal Key 517526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125"/>
    <n v="20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721"/>
    <s v="PCI Deal Key 517556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100"/>
    <n v="13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795"/>
    <s v=""/>
    <s v="Buy"/>
    <x v="0"/>
    <s v="MIDC Market"/>
    <s v=""/>
    <s v="MIDC"/>
    <n v="202307"/>
    <x v="6"/>
    <s v="PWR-PHYS"/>
    <d v="2023-07-25T00:00:00"/>
    <d v="2023-07-25T00:00:00"/>
    <d v="2023-07-24T00:00:00"/>
    <n v="33.333333333333293"/>
    <s v="Custom"/>
    <n v="800"/>
    <n v="156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913"/>
    <s v=""/>
    <s v="Buy"/>
    <x v="0"/>
    <s v="MIDC Market"/>
    <s v=""/>
    <s v="MIDC"/>
    <n v="202307"/>
    <x v="6"/>
    <s v="PWR-PHYS"/>
    <d v="2023-07-26T00:00:00"/>
    <d v="2023-07-26T00:00:00"/>
    <d v="2023-07-25T00:00:00"/>
    <n v="25"/>
    <s v="Custom"/>
    <n v="600"/>
    <n v="135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3127"/>
    <s v="PCI Deal Key 520617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20"/>
    <n v="72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3249"/>
    <s v="PCI Deal Key 521775"/>
    <s v="Buy"/>
    <x v="0"/>
    <s v="BPAT.PACW (PPW) POR/POD"/>
    <s v=""/>
    <s v="W MAIN"/>
    <n v="202307"/>
    <x v="6"/>
    <s v="PWR-PHYS"/>
    <d v="2023-07-27T00:00:00"/>
    <d v="2023-07-27T00:00:00"/>
    <d v="2023-07-27T00:00:00"/>
    <n v="4"/>
    <s v="Custom"/>
    <n v="0"/>
    <n v="-0.02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PACW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03249"/>
    <s v="PCI Deal Key 521775"/>
    <s v="Buy"/>
    <x v="0"/>
    <s v="BPAT.PACW (PPW) POR/POD"/>
    <s v=""/>
    <s v="W MAIN"/>
    <n v="202307"/>
    <x v="6"/>
    <s v="PWR-PHYS"/>
    <d v="2023-07-27T00:00:00"/>
    <d v="2023-07-27T00:00:00"/>
    <d v="2023-07-27T00:00:00"/>
    <n v="4"/>
    <s v="Custom"/>
    <n v="100"/>
    <n v="325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7"/>
    <x v="6"/>
    <s v="PWR-PHYS"/>
    <d v="2014-08-01T00:00:00"/>
    <d v="2024-12-31T00:00:00"/>
    <d v="2014-09-16T00:00:00"/>
    <n v="0.60507686501694402"/>
    <s v="Custom"/>
    <n v="429.74035199999997"/>
    <n v="9135.4599999999991"/>
    <n v="152669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302669"/>
    <s v="PCI Deal Key 517522"/>
    <s v="Buy"/>
    <x v="0"/>
    <s v="DJ (BEPW) POR/POD"/>
    <s v=""/>
    <s v="BEPW"/>
    <n v="202307"/>
    <x v="6"/>
    <s v="PWR-PHYS"/>
    <d v="2023-07-22T00:00:00"/>
    <d v="2023-07-22T00:00:00"/>
    <d v="2023-07-22T00:00:00"/>
    <n v="0"/>
    <s v="Custom"/>
    <n v="200"/>
    <n v="17500"/>
    <n v="152535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02671"/>
    <s v="PCI Deal Key 517524"/>
    <s v="Buy"/>
    <x v="0"/>
    <s v="DJ (BEPW) POR/POD"/>
    <s v=""/>
    <s v="BEPW"/>
    <n v="202307"/>
    <x v="6"/>
    <s v="PWR-PHYS"/>
    <d v="2023-07-22T00:00:00"/>
    <d v="2023-07-22T00:00:00"/>
    <d v="2023-07-22T00:00:00"/>
    <n v="0"/>
    <s v="Custom"/>
    <n v="50"/>
    <n v="5000"/>
    <n v="152535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7"/>
    <x v="6"/>
    <s v="PWR-PHYS"/>
    <d v="2022-08-01T00:00:00"/>
    <d v="2027-12-31T00:00:00"/>
    <d v="2022-12-21T00:00:00"/>
    <n v="0.138787723540434"/>
    <s v="Custom"/>
    <n v="922.99970399999995"/>
    <n v="44378.86"/>
    <n v="15268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7"/>
    <x v="6"/>
    <s v="PWR-PHYS"/>
    <d v="2022-08-01T00:00:00"/>
    <d v="2027-12-31T00:00:00"/>
    <d v="2022-12-21T00:00:00"/>
    <n v="0.138787723540434"/>
    <s v="Custom"/>
    <n v="0"/>
    <n v="0.01"/>
    <n v="15268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301091"/>
    <s v="99221952.074320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8 / 1 x 24 West"/>
    <n v="200"/>
    <n v="80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1390"/>
    <s v=""/>
    <s v="Buy"/>
    <x v="0"/>
    <s v="MIDC Market"/>
    <s v=""/>
    <s v="MIDC"/>
    <n v="202307"/>
    <x v="6"/>
    <s v="PWR-PHYS"/>
    <d v="2023-07-14T00:00:00"/>
    <d v="2023-07-15T00:00:00"/>
    <d v="2023-07-13T00:00:00"/>
    <n v="75"/>
    <s v="6 x 8 / 1 x 24 West"/>
    <n v="1200"/>
    <n v="74268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393"/>
    <s v=""/>
    <s v="Buy"/>
    <x v="0"/>
    <s v="MIDC Market"/>
    <s v=""/>
    <s v="MIDC"/>
    <n v="202307"/>
    <x v="6"/>
    <s v="PWR-PHYS"/>
    <d v="2023-07-14T00:00:00"/>
    <d v="2023-07-15T00:00:00"/>
    <d v="2023-07-13T00:00:00"/>
    <n v="75"/>
    <s v="6 x 8 / 1 x 24 West"/>
    <n v="1200"/>
    <n v="74268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395"/>
    <s v=""/>
    <s v="Buy"/>
    <x v="0"/>
    <s v="MIDC Market"/>
    <s v=""/>
    <s v="MIDC"/>
    <n v="202307"/>
    <x v="6"/>
    <s v="PWR-PHYS"/>
    <d v="2023-07-14T00:00:00"/>
    <d v="2023-07-15T00:00:00"/>
    <d v="2023-07-13T00:00:00"/>
    <n v="50"/>
    <s v="6 x 8 / 1 x 24 West"/>
    <n v="800"/>
    <n v="49512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5"/>
    <s v=""/>
    <s v="Buy"/>
    <x v="0"/>
    <s v="MIDC Market"/>
    <s v=""/>
    <s v="MIDC"/>
    <n v="202307"/>
    <x v="6"/>
    <s v="PWR-PHYS"/>
    <d v="2023-07-16T00:00:00"/>
    <d v="2023-07-17T00:00:00"/>
    <d v="2023-07-14T00:00:00"/>
    <n v="50"/>
    <s v="6 x 8 / 1 x 24 West"/>
    <n v="1600"/>
    <n v="1204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6"/>
    <s v=""/>
    <s v="Buy"/>
    <x v="0"/>
    <s v="MIDC Market"/>
    <s v=""/>
    <s v="MIDC"/>
    <n v="202307"/>
    <x v="6"/>
    <s v="PWR-PHYS"/>
    <d v="2023-07-16T00:00:00"/>
    <d v="2023-07-17T00:00:00"/>
    <d v="2023-07-14T00:00:00"/>
    <n v="25"/>
    <s v="6 x 8 / 1 x 24 West"/>
    <n v="800"/>
    <n v="602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7"/>
    <s v=""/>
    <s v="Buy"/>
    <x v="0"/>
    <s v="MIDC Market"/>
    <s v=""/>
    <s v="MIDC"/>
    <n v="202307"/>
    <x v="6"/>
    <s v="PWR-PHYS"/>
    <d v="2023-07-16T00:00:00"/>
    <d v="2023-07-17T00:00:00"/>
    <d v="2023-07-14T00:00:00"/>
    <n v="25"/>
    <s v="6 x 8 / 1 x 24 West"/>
    <n v="800"/>
    <n v="602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627"/>
    <s v="99224594.084306:0714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6 x 16 / 7 to 22 West"/>
    <n v="400"/>
    <n v="416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"/>
    <s v=""/>
    <s v=""/>
  </r>
  <r>
    <n v="3109"/>
    <x v="1"/>
    <x v="9"/>
    <s v="PSE - LE"/>
    <n v="2302098"/>
    <s v=""/>
    <s v="Buy"/>
    <x v="0"/>
    <s v="MIDC Market"/>
    <s v=""/>
    <s v="MIDC"/>
    <n v="202307"/>
    <x v="6"/>
    <s v="PWR-PHYS"/>
    <d v="2023-07-20T00:00:00"/>
    <d v="2023-07-20T00:00:00"/>
    <d v="2023-07-19T00:00:00"/>
    <n v="6.25"/>
    <s v="Custom"/>
    <n v="150"/>
    <n v="3525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211"/>
    <s v="PCI Deal Key 514908"/>
    <s v="Buy"/>
    <x v="0"/>
    <s v="BPAT.PSEI (PSEI) POR/POD"/>
    <s v=""/>
    <s v="PSEI"/>
    <n v="202307"/>
    <x v="6"/>
    <s v="PWR-PHYS"/>
    <d v="2023-07-19T00:00:00"/>
    <d v="2023-07-19T00:00:00"/>
    <d v="2023-07-19T00:00:00"/>
    <n v="0"/>
    <s v="Custom"/>
    <n v="200"/>
    <n v="3600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SEI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332"/>
    <s v=""/>
    <s v="Buy"/>
    <x v="0"/>
    <s v="MIDC Market"/>
    <s v=""/>
    <s v="MIDC"/>
    <n v="202307"/>
    <x v="6"/>
    <s v="PWR-PHYS"/>
    <d v="2023-07-21T00:00:00"/>
    <d v="2023-07-21T00:00:00"/>
    <d v="2023-07-20T00:00:00"/>
    <n v="20.8333333333333"/>
    <s v="Custom"/>
    <n v="500"/>
    <n v="875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334"/>
    <s v=""/>
    <s v="Buy"/>
    <x v="0"/>
    <s v="MIDC Market"/>
    <s v=""/>
    <s v="MIDC"/>
    <n v="202307"/>
    <x v="6"/>
    <s v="PWR-PHYS"/>
    <d v="2023-07-22T00:00:00"/>
    <d v="2023-07-22T00:00:00"/>
    <d v="2023-07-20T00:00:00"/>
    <n v="41.6666666666667"/>
    <s v="Custom"/>
    <n v="1000"/>
    <n v="1550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515"/>
    <s v="99222559.080215:0721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6 x 16 / 7 to 22 West"/>
    <n v="400"/>
    <n v="392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023"/>
    <s v="PCI Deal Key 52036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0"/>
    <n v="225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ACW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027"/>
    <s v="PCI Deal Key 520370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100"/>
    <n v="750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ACW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285"/>
    <s v=""/>
    <s v="Buy"/>
    <x v="0"/>
    <s v="MIDC Market"/>
    <s v=""/>
    <s v="MIDC"/>
    <n v="202307"/>
    <x v="6"/>
    <s v="PWR-PHYS"/>
    <d v="2023-07-30T00:00:00"/>
    <d v="2023-07-30T00:00:00"/>
    <d v="2023-07-28T00:00:00"/>
    <n v="50"/>
    <s v="Sun On-Peak West (7-22)"/>
    <n v="800"/>
    <n v="65536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12"/>
    <x v="1"/>
    <x v="9"/>
    <s v="REMC - LE"/>
    <n v="2301812"/>
    <s v="99215917.064631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2093"/>
    <s v="99217461.0643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396"/>
    <n v="5742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2922"/>
    <s v="99220506.070527:072523.B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400"/>
    <n v="500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3308"/>
    <s v="99218695.065833:072823.B"/>
    <s v="Buy"/>
    <x v="0"/>
    <s v="PV Market"/>
    <s v=""/>
    <s v="PV"/>
    <n v="202307"/>
    <x v="6"/>
    <s v="PWR-PHYS-ICE"/>
    <d v="2023-07-31T00:00:00"/>
    <d v="2023-07-31T00:00:00"/>
    <d v="2023-07-28T00:00:00"/>
    <n v="25"/>
    <s v="6 x 16 / 7 to 22 West"/>
    <n v="400"/>
    <n v="690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00658"/>
    <s v="PCI Deal Key 501714"/>
    <s v="Buy"/>
    <x v="0"/>
    <s v="BPAT.PACW (BPAT) POR/POD"/>
    <s v=""/>
    <s v="BPAT"/>
    <n v="202307"/>
    <x v="6"/>
    <s v="PWR-PHYS"/>
    <d v="2023-07-06T00:00:00"/>
    <d v="2023-07-06T00:00:00"/>
    <d v="2023-07-06T00:00:00"/>
    <n v="50"/>
    <s v="Custom"/>
    <n v="50"/>
    <n v="4500"/>
    <n v="15226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03597"/>
    <s v="PCI Deal Key 524212"/>
    <s v="Buy"/>
    <x v="0"/>
    <s v="BPAT.PACW (PPW) POR/POD"/>
    <s v=""/>
    <s v="W MAIN"/>
    <n v="202307"/>
    <x v="6"/>
    <s v="PWR-PHYS"/>
    <d v="2023-07-31T00:00:00"/>
    <d v="2023-07-31T00:00:00"/>
    <d v="2023-07-31T00:00:00"/>
    <n v="0"/>
    <s v="Custom"/>
    <n v="300"/>
    <n v="60000"/>
    <n v="15226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5734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2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4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5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7"/>
    <x v="6"/>
    <s v="PWR-PHYS"/>
    <d v="2023-07-01T00:00:00"/>
    <d v="2023-09-30T00:00:00"/>
    <d v="2022-06-23T00:00:00"/>
    <n v="50"/>
    <s v="6 x 16 / 7 to 22 West"/>
    <n v="20000"/>
    <n v="294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7"/>
    <x v="6"/>
    <s v="PWR-PHYS"/>
    <d v="2023-07-01T00:00:00"/>
    <d v="2023-09-30T00:00:00"/>
    <d v="2022-06-30T00:00:00"/>
    <n v="25"/>
    <s v="6 x 16 / 7 to 22 West"/>
    <n v="10000"/>
    <n v="141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9914"/>
    <s v=""/>
    <s v="Buy"/>
    <x v="0"/>
    <s v="MONA Market"/>
    <s v=""/>
    <s v="MONA"/>
    <n v="202307"/>
    <x v="6"/>
    <s v="PWR-PHYS"/>
    <d v="2023-07-02T00:00:00"/>
    <d v="2023-07-03T00:00:00"/>
    <d v="2023-06-30T00:00:00"/>
    <n v="12.5"/>
    <s v="Custom"/>
    <n v="600"/>
    <n v="90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0240"/>
    <s v="99206851.063324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400"/>
    <n v="26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0249"/>
    <s v=""/>
    <s v="Buy"/>
    <x v="0"/>
    <s v="MONA Market"/>
    <s v=""/>
    <s v="MONA"/>
    <n v="202307"/>
    <x v="6"/>
    <s v="PWR-PHYS"/>
    <d v="2023-07-04T00:00:00"/>
    <d v="2023-07-04T00:00:00"/>
    <d v="2023-07-03T00:00:00"/>
    <n v="12.5"/>
    <s v="Custom"/>
    <n v="300"/>
    <n v="345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0254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0446"/>
    <s v="99211466.061246:070523.B"/>
    <s v="Buy"/>
    <x v="0"/>
    <s v="MIDC Market"/>
    <s v=""/>
    <s v="MIDC"/>
    <n v="202307"/>
    <x v="6"/>
    <s v="PWR-PHYS-ICE"/>
    <d v="2023-07-06T00:00:00"/>
    <d v="2023-07-06T00:00:00"/>
    <d v="2023-07-05T00:00:00"/>
    <n v="25"/>
    <s v="6 x 16 / 7 to 22 West"/>
    <n v="400"/>
    <n v="358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09"/>
    <x v="1"/>
    <x v="9"/>
    <s v="SHELL - LE"/>
    <n v="2300447"/>
    <s v="99211387.061235:070523.B"/>
    <s v="Buy"/>
    <x v="0"/>
    <s v="MIDC Market"/>
    <s v=""/>
    <s v="MIDC"/>
    <n v="202307"/>
    <x v="6"/>
    <s v="PWR-PHYS-ICE"/>
    <d v="2023-07-06T00:00:00"/>
    <d v="2023-07-06T00:00:00"/>
    <d v="2023-07-05T00:00:00"/>
    <n v="25"/>
    <s v="6 x 16 / 7 to 22 West"/>
    <n v="400"/>
    <n v="376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12"/>
    <x v="1"/>
    <x v="9"/>
    <s v="SHELL - LE"/>
    <n v="2300695"/>
    <s v=""/>
    <s v="Buy"/>
    <x v="0"/>
    <s v="PV Market"/>
    <s v=""/>
    <s v="PV"/>
    <n v="202307"/>
    <x v="6"/>
    <s v="PWR-PHYS"/>
    <d v="2023-07-09T00:00:00"/>
    <d v="2023-07-09T00:00:00"/>
    <d v="2023-07-07T00:00:00"/>
    <n v="25"/>
    <s v="Custom"/>
    <n v="600"/>
    <n v="411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265"/>
    <s v="PCI Deal Key 507533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250"/>
    <n v="225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527"/>
    <s v="PCI Deal Key 509481"/>
    <s v="Buy"/>
    <x v="0"/>
    <s v="BPAT.PACW (BPAT) POR/POD"/>
    <s v=""/>
    <s v="BPAT"/>
    <n v="202307"/>
    <x v="6"/>
    <s v="PWR-PHYS"/>
    <d v="2023-07-13T00:00:00"/>
    <d v="2023-07-13T00:00:00"/>
    <d v="2023-07-13T00:00:00"/>
    <n v="0"/>
    <s v="Custom"/>
    <n v="100"/>
    <n v="75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563"/>
    <s v=""/>
    <s v="Buy"/>
    <x v="0"/>
    <s v="MIDC NWS Market"/>
    <s v=""/>
    <s v="MIDC NWS"/>
    <n v="202307"/>
    <x v="6"/>
    <s v="PWR-PHYS"/>
    <d v="2023-07-16T00:00:00"/>
    <d v="2023-07-17T00:00:00"/>
    <d v="2023-07-14T00:00:00"/>
    <n v="25"/>
    <s v="6 x 8 / 1 x 24 West"/>
    <n v="800"/>
    <n v="568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1951"/>
    <s v="99223468.083307:071823.B"/>
    <s v="Buy"/>
    <x v="0"/>
    <s v="MIDC Market"/>
    <s v=""/>
    <s v="MIDC"/>
    <n v="202307"/>
    <x v="6"/>
    <s v="PWR-PHYS-ICE"/>
    <d v="2023-07-19T00:00:00"/>
    <d v="2023-07-19T00:00:00"/>
    <d v="2023-07-18T00:00:00"/>
    <n v="25"/>
    <s v="6 x 16 / 7 to 22 West"/>
    <n v="400"/>
    <n v="468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12"/>
    <x v="1"/>
    <x v="9"/>
    <s v="SHELL - LE"/>
    <n v="2302100"/>
    <s v="99219044.0702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60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103"/>
    <s v="99223468.083307:071823.B"/>
    <s v="Buy"/>
    <x v="0"/>
    <s v="MIDC Market"/>
    <s v=""/>
    <s v="MIDC"/>
    <n v="202307"/>
    <x v="6"/>
    <s v="PWR-PHYS-ICE"/>
    <d v="2023-07-20T00:00:00"/>
    <d v="2023-07-20T00:00:00"/>
    <d v="2023-07-19T00:00:00"/>
    <n v="25"/>
    <s v="Winter Evening Peak (17-22)"/>
    <n v="150"/>
    <n v="225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01"/>
    <s v=""/>
    <s v="Buy"/>
    <x v="0"/>
    <s v="MIDC NWS Market"/>
    <s v=""/>
    <s v="MIDC NWS"/>
    <n v="202307"/>
    <x v="6"/>
    <s v="PWR-PHYS"/>
    <d v="2023-07-21T00:00:00"/>
    <d v="2023-07-22T00:00:00"/>
    <d v="2023-07-20T00:00:00"/>
    <n v="50"/>
    <s v="6 x 16 / 7 to 22 West"/>
    <n v="1600"/>
    <n v="180464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2310"/>
    <s v="99209281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82"/>
    <n v="12121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313"/>
    <s v="99209395.0544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81"/>
    <n v="121055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6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7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8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9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503"/>
    <s v=""/>
    <s v="Buy"/>
    <x v="0"/>
    <s v="MIDC NWS Market"/>
    <s v=""/>
    <s v="MIDC NWS"/>
    <n v="202307"/>
    <x v="6"/>
    <s v="PWR-PHYS"/>
    <d v="2023-07-24T00:00:00"/>
    <d v="2023-07-24T00:00:00"/>
    <d v="2023-07-21T00:00:00"/>
    <n v="50"/>
    <s v="6 x 16 / 7 to 22 West"/>
    <n v="800"/>
    <n v="7372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2511"/>
    <s v="99223468.083307:0718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Winter Evening Peak (17-22)"/>
    <n v="150"/>
    <n v="1875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672"/>
    <s v="PCI Deal Key 517535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22"/>
    <n v="122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675"/>
    <s v="PCI Deal Key 517543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25"/>
    <n v="325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745"/>
    <s v="PCI Deal Key 517592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250"/>
    <n v="3125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773"/>
    <s v=""/>
    <s v="Buy"/>
    <x v="0"/>
    <s v="PV Market"/>
    <s v=""/>
    <s v="PV"/>
    <n v="202307"/>
    <x v="6"/>
    <s v="PWR-PHYS"/>
    <d v="2023-07-25T00:00:00"/>
    <d v="2023-07-25T00:00:00"/>
    <d v="2023-07-24T00:00:00"/>
    <n v="100"/>
    <s v="Super Peak West (13 - 20)"/>
    <n v="800"/>
    <n v="13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900"/>
    <s v=""/>
    <s v="Buy"/>
    <x v="0"/>
    <s v="PV Market"/>
    <s v=""/>
    <s v="PV"/>
    <n v="202307"/>
    <x v="6"/>
    <s v="PWR-PHYS"/>
    <d v="2023-07-26T00:00:00"/>
    <d v="2023-07-26T00:00:00"/>
    <d v="2023-07-25T00:00:00"/>
    <n v="50"/>
    <s v="6 x 16 / 7 to 22 West"/>
    <n v="800"/>
    <n v="103008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2906"/>
    <s v=""/>
    <s v="Buy"/>
    <x v="0"/>
    <s v="PV Market"/>
    <s v=""/>
    <s v="PV"/>
    <n v="202307"/>
    <x v="6"/>
    <s v="PWR-PHYS"/>
    <d v="2023-07-26T00:00:00"/>
    <d v="2023-07-26T00:00:00"/>
    <d v="2023-07-25T00:00:00"/>
    <n v="100"/>
    <s v="Super Peak West (13 - 20)"/>
    <n v="800"/>
    <n v="13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34"/>
    <s v="99211207.055056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0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35"/>
    <s v="99211414.055206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395"/>
    <n v="869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50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Super Peak West (13 - 20)"/>
    <n v="395"/>
    <n v="13825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303065"/>
    <s v="Bookout Deal 2302342"/>
    <s v="Buy"/>
    <x v="0"/>
    <s v="COB Market"/>
    <s v=""/>
    <s v="COB"/>
    <n v="202307"/>
    <x v="6"/>
    <s v="PWR-PHYS"/>
    <d v="2023-07-21T00:00:00"/>
    <d v="2023-07-22T00:00:00"/>
    <d v="2023-07-26T00:00:00"/>
    <n v="25"/>
    <s v="6 x 16 / 7 to 22 West"/>
    <n v="800"/>
    <n v="1024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3279"/>
    <s v=""/>
    <s v="Buy"/>
    <x v="0"/>
    <s v="MIDC NWS Market"/>
    <s v=""/>
    <s v="MIDC NWS"/>
    <n v="202307"/>
    <x v="6"/>
    <s v="PWR-PHYS"/>
    <d v="2023-07-31T00:00:00"/>
    <d v="2023-07-31T00:00:00"/>
    <d v="2023-07-28T00:00:00"/>
    <n v="50"/>
    <s v="6 x 16 / 7 to 22 West"/>
    <n v="800"/>
    <n v="86424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3284"/>
    <s v=""/>
    <s v="Buy"/>
    <x v="0"/>
    <s v="PV Market"/>
    <s v=""/>
    <s v="PV"/>
    <n v="202307"/>
    <x v="6"/>
    <s v="PWR-PHYS"/>
    <d v="2023-07-31T00:00:00"/>
    <d v="2023-07-31T00:00:00"/>
    <d v="2023-07-28T00:00:00"/>
    <n v="50"/>
    <s v="6 x 16 / 7 to 22 West"/>
    <n v="800"/>
    <n v="141248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296"/>
    <s v=""/>
    <s v="Buy"/>
    <x v="0"/>
    <s v="PV Market"/>
    <s v=""/>
    <s v="PV"/>
    <n v="202307"/>
    <x v="6"/>
    <s v="PWR-PHYS"/>
    <d v="2023-07-30T00:00:00"/>
    <d v="2023-07-31T00:00:00"/>
    <d v="2023-07-28T00:00:00"/>
    <n v="33.333333333333293"/>
    <s v="Custom"/>
    <n v="1600"/>
    <n v="41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03309"/>
    <s v="99221466.072724:072823.B"/>
    <s v="Buy"/>
    <x v="0"/>
    <s v="MIDC Market"/>
    <s v=""/>
    <s v="MIDC"/>
    <n v="202307"/>
    <x v="6"/>
    <s v="PWR-PHYS-ICE"/>
    <d v="2023-07-31T00:00:00"/>
    <d v="2023-07-31T00:00:00"/>
    <d v="2023-07-28T00:00:00"/>
    <n v="25"/>
    <s v="6 x 16 / 7 to 22 West"/>
    <n v="400"/>
    <n v="46000"/>
    <n v="152254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Blake"/>
    <s v=""/>
    <s v=""/>
  </r>
  <r>
    <n v="3109"/>
    <x v="1"/>
    <x v="9"/>
    <s v="SNOPUD - LE"/>
    <n v="2303341"/>
    <s v="PCI Deal Key 522801"/>
    <s v="Buy"/>
    <x v="0"/>
    <s v="MIDC (PPW) POR/POD"/>
    <s v=""/>
    <s v="MID-C"/>
    <n v="202307"/>
    <x v="6"/>
    <s v="PWR-PHYS"/>
    <d v="2023-07-28T00:00:00"/>
    <d v="2023-07-28T00:00:00"/>
    <d v="2023-07-28T00:00:00"/>
    <n v="0"/>
    <s v="Custom"/>
    <n v="100"/>
    <n v="20000"/>
    <n v="15225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PACW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00182"/>
    <s v="PCI Deal Key 497845"/>
    <s v="Buy"/>
    <x v="0"/>
    <s v="PNPKWALC230 (CRCM) POR/POD"/>
    <s v=""/>
    <s v="CRCM"/>
    <n v="202307"/>
    <x v="6"/>
    <s v="PWR-PHYS"/>
    <d v="2023-07-02T00:00:00"/>
    <d v="2023-07-02T00:00:00"/>
    <d v="2023-07-02T00:00:00"/>
    <n v="0"/>
    <s v="Custom"/>
    <n v="692"/>
    <n v="5944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191"/>
    <s v="PCI Deal Key 49789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250"/>
    <n v="162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745"/>
    <s v="PCI Deal Key 503533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60"/>
    <n v="3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3"/>
    <s v="PCI Deal Key 503539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250"/>
    <n v="162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4"/>
    <s v="PCI Deal Key 503544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200"/>
    <n v="13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5"/>
    <s v="PCI Deal Key 503552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95"/>
    <n v="57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64"/>
    <s v="PCI Deal Key 503620"/>
    <s v="Buy"/>
    <x v="0"/>
    <s v="PNPKWALC230 (CRCM) POR/POD"/>
    <s v=""/>
    <s v="CRCM"/>
    <n v="202307"/>
    <x v="6"/>
    <s v="PWR-PHYS"/>
    <d v="2023-07-08T00:00:00"/>
    <d v="2023-07-08T00:00:00"/>
    <d v="2023-07-08T00:00:00"/>
    <n v="0"/>
    <s v="Custom"/>
    <n v="100"/>
    <n v="7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906"/>
    <s v="PCI Deal Key 503696"/>
    <s v="Buy"/>
    <x v="0"/>
    <s v="PNPKWALC230 (CRCM) POR/POD"/>
    <s v=""/>
    <s v="CRCM"/>
    <n v="202307"/>
    <x v="6"/>
    <s v="PWR-PHYS"/>
    <d v="2023-07-09T00:00:00"/>
    <d v="2023-07-09T00:00:00"/>
    <d v="2023-07-09T00:00:00"/>
    <n v="0"/>
    <s v="Custom"/>
    <n v="100"/>
    <n v="6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908"/>
    <s v="PCI Deal Key 503707"/>
    <s v="Buy"/>
    <x v="0"/>
    <s v="PNPKWALC230 (CRCM) POR/POD"/>
    <s v=""/>
    <s v="CRCM"/>
    <n v="202307"/>
    <x v="6"/>
    <s v="PWR-PHYS"/>
    <d v="2023-07-09T00:00:00"/>
    <d v="2023-07-09T00:00:00"/>
    <d v="2023-07-09T00:00:00"/>
    <n v="0"/>
    <s v="Custom"/>
    <n v="650"/>
    <n v="48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351"/>
    <s v="PCI Deal Key 507614"/>
    <s v="Buy"/>
    <x v="0"/>
    <s v="PNPKWALC230 (WALC) POR/POD"/>
    <s v=""/>
    <s v="WALC"/>
    <n v="202307"/>
    <x v="6"/>
    <s v="PWR-PHYS"/>
    <d v="2023-07-12T00:00:00"/>
    <d v="2023-07-12T00:00:00"/>
    <d v="2023-07-12T00:00:00"/>
    <n v="0"/>
    <s v="Custom"/>
    <n v="190"/>
    <n v="23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354"/>
    <s v="PCI Deal Key 507623"/>
    <s v="Buy"/>
    <x v="0"/>
    <s v="PNPKWALC230 (WALC) POR/POD"/>
    <s v=""/>
    <s v="WALC"/>
    <n v="202307"/>
    <x v="6"/>
    <s v="PWR-PHYS"/>
    <d v="2023-07-12T00:00:00"/>
    <d v="2023-07-12T00:00:00"/>
    <d v="2023-07-12T00:00:00"/>
    <n v="0"/>
    <s v="Custom"/>
    <n v="100"/>
    <n v="12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689"/>
    <s v="PCI Deal Key 510877"/>
    <s v="Buy"/>
    <x v="0"/>
    <s v="PNPKWALC230 (CRCM) POR/POD"/>
    <s v=""/>
    <s v="CRCM"/>
    <n v="202307"/>
    <x v="6"/>
    <s v="PWR-PHYS"/>
    <d v="2023-07-14T00:00:00"/>
    <d v="2023-07-14T00:00:00"/>
    <d v="2023-07-14T00:00:00"/>
    <n v="0"/>
    <s v="Custom"/>
    <n v="190"/>
    <n v="19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2658"/>
    <s v="PCI Deal Key 517470"/>
    <s v="Buy"/>
    <x v="0"/>
    <s v="PNPKWALC230 (CRCM) POR/POD"/>
    <s v=""/>
    <s v="CRCM"/>
    <n v="202307"/>
    <x v="6"/>
    <s v="PWR-PHYS"/>
    <d v="2023-07-22T00:00:00"/>
    <d v="2023-07-22T00:00:00"/>
    <d v="2023-07-22T00:00:00"/>
    <n v="0"/>
    <s v="Custom"/>
    <n v="200"/>
    <n v="40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2676"/>
    <s v="PCI Deal Key 517532"/>
    <s v="Buy"/>
    <x v="0"/>
    <s v="PNPKWALC230 (CRCM) POR/POD"/>
    <s v=""/>
    <s v="CRCM"/>
    <n v="202307"/>
    <x v="6"/>
    <s v="PWR-PHYS"/>
    <d v="2023-07-22T00:00:00"/>
    <d v="2023-07-22T00:00:00"/>
    <d v="2023-07-22T00:00:00"/>
    <n v="0"/>
    <s v="Custom"/>
    <n v="200"/>
    <n v="18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021"/>
    <s v="PCI Deal Key 519565"/>
    <s v="Buy"/>
    <x v="0"/>
    <s v="PNPKWALC230 (CRCM) POR/POD"/>
    <s v=""/>
    <s v="CRCM"/>
    <n v="202307"/>
    <x v="6"/>
    <s v="PWR-PHYS"/>
    <d v="2023-07-26T00:00:00"/>
    <d v="2023-07-26T00:00:00"/>
    <d v="2023-07-26T00:00:00"/>
    <n v="0"/>
    <s v="Custom"/>
    <n v="150"/>
    <n v="12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26"/>
    <s v="PCI Deal Key 524126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190"/>
    <n v="19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30"/>
    <s v="PCI Deal Key 524150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95"/>
    <n v="1092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37"/>
    <s v="PCI Deal Key 524178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95"/>
    <n v="2137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00657"/>
    <s v="PCI Deal Key 501712"/>
    <s v="Buy"/>
    <x v="0"/>
    <s v="BPAT.PACW (BPAT) POR/POD"/>
    <s v=""/>
    <s v="BPAT"/>
    <n v="202307"/>
    <x v="6"/>
    <s v="PWR-PHYS"/>
    <d v="2023-07-06T00:00:00"/>
    <d v="2023-07-06T00:00:00"/>
    <d v="2023-07-06T00:00:00"/>
    <n v="0"/>
    <s v="Custom"/>
    <n v="50"/>
    <n v="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1349"/>
    <s v="PCI Deal Key 507595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50"/>
    <n v="4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2405"/>
    <s v="PCI Deal Key 516000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75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2659"/>
    <s v="PCI Deal Key 517476"/>
    <s v="Buy"/>
    <x v="0"/>
    <s v="PACW (BPAT) POR/POD"/>
    <s v=""/>
    <s v="BPAT"/>
    <n v="202307"/>
    <x v="6"/>
    <s v="PWR-PHYS"/>
    <d v="2023-07-22T00:00:00"/>
    <d v="2023-07-22T00:00:00"/>
    <d v="2023-07-22T00:00:00"/>
    <n v="0"/>
    <s v="Custom"/>
    <n v="75"/>
    <n v="1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663"/>
    <s v="PCI Deal Key 517482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0"/>
    <n v="1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665"/>
    <s v="PCI Deal Key 517494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50"/>
    <n v="7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739"/>
    <s v="PCI Deal Key 517577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50"/>
    <n v="12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3343"/>
    <s v="PCI Deal Key 522803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50"/>
    <n v="925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12"/>
    <x v="1"/>
    <x v="9"/>
    <s v="TCES - LE"/>
    <n v="2299911"/>
    <s v=""/>
    <s v="Buy"/>
    <x v="0"/>
    <s v="PV Market"/>
    <s v=""/>
    <s v="PV"/>
    <n v="202307"/>
    <x v="6"/>
    <s v="PWR-PHYS-ICE"/>
    <d v="2023-07-03T00:00:00"/>
    <d v="2023-07-03T00:00:00"/>
    <d v="2023-06-30T00:00:00"/>
    <n v="25"/>
    <s v="Winter Evening Peak (17-22)"/>
    <n v="150"/>
    <n v="20250"/>
    <n v="152392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1427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Winter Evening Peak (17-22)"/>
    <n v="300"/>
    <n v="43500"/>
    <n v="152392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1428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Winter Evening Peak (17-22)"/>
    <n v="300"/>
    <n v="43500"/>
    <n v="152392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300185"/>
    <s v="PCI Deal Key 497868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187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0189"/>
    <s v="PCI Deal Key 497877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60"/>
    <n v="51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242"/>
    <s v="99221613.074914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400"/>
    <n v="27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1347"/>
    <s v="PCI Deal Key 507593"/>
    <s v="Buy"/>
    <x v="0"/>
    <s v="MIDC (PPW) POR/POD"/>
    <s v=""/>
    <s v="MID-C"/>
    <n v="202307"/>
    <x v="6"/>
    <s v="PWR-PHYS"/>
    <d v="2023-07-12T00:00:00"/>
    <d v="2023-07-12T00:00:00"/>
    <d v="2023-07-12T00:00:00"/>
    <n v="75"/>
    <s v="Custom"/>
    <n v="75"/>
    <n v="862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590"/>
    <s v="99215640.063000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09"/>
    <s v="99219973.071352:071423.B"/>
    <s v="Buy"/>
    <x v="0"/>
    <s v="PV Market"/>
    <s v=""/>
    <s v="PV"/>
    <n v="202307"/>
    <x v="6"/>
    <s v="PWR-PHYS-ICE"/>
    <d v="2023-07-17T00:00:00"/>
    <d v="2023-07-17T00:00:00"/>
    <d v="2023-07-14T00:00:00"/>
    <n v="25"/>
    <s v="6 x 16 / 7 to 22 West"/>
    <n v="400"/>
    <n v="512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15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Super Peak West (13 - 20)"/>
    <n v="200"/>
    <n v="31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31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Winter Evening Peak (17-22)"/>
    <n v="138"/>
    <n v="2484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813"/>
    <s v="99215947.064643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821"/>
    <s v="99218187.070530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939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6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943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7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309"/>
    <s v="99209280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317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391"/>
    <n v="782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0"/>
    <s v="PCI Deal Key 517478"/>
    <s v="Buy"/>
    <x v="0"/>
    <s v="PACW (BPAT) POR/POD"/>
    <s v=""/>
    <s v="BPAT"/>
    <n v="202307"/>
    <x v="6"/>
    <s v="PWR-PHYS"/>
    <d v="2023-07-22T00:00:00"/>
    <d v="2023-07-22T00:00:00"/>
    <d v="2023-07-22T00:00:00"/>
    <n v="0"/>
    <s v="Custom"/>
    <n v="25"/>
    <n v="56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1"/>
    <s v="PCI Deal Key 517480"/>
    <s v="Buy"/>
    <x v="0"/>
    <s v="MIDC (PPW) POR/POD"/>
    <s v=""/>
    <s v="MID-C"/>
    <n v="202307"/>
    <x v="6"/>
    <s v="PWR-PHYS"/>
    <d v="2023-07-22T00:00:00"/>
    <d v="2023-07-22T00:00:00"/>
    <d v="2023-07-22T00:00:00"/>
    <n v="50"/>
    <s v="Custom"/>
    <n v="50"/>
    <n v="12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7"/>
    <s v="PCI Deal Key 517498"/>
    <s v="Buy"/>
    <x v="0"/>
    <s v="BPAT.PACW (PPW) POR/POD"/>
    <s v=""/>
    <s v="W MAIN"/>
    <n v="202307"/>
    <x v="6"/>
    <s v="PWR-PHYS"/>
    <d v="2023-07-22T00:00:00"/>
    <d v="2023-07-22T00:00:00"/>
    <d v="2023-07-22T00:00:00"/>
    <n v="0"/>
    <s v="Custom"/>
    <n v="100"/>
    <n v="115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74"/>
    <s v="PCI Deal Key 517540"/>
    <s v="Buy"/>
    <x v="0"/>
    <s v="BPAT.PACW (PPW) POR/POD"/>
    <s v=""/>
    <s v="W MAIN"/>
    <n v="202307"/>
    <x v="6"/>
    <s v="PWR-PHYS"/>
    <d v="2023-07-22T00:00:00"/>
    <d v="2023-07-22T00:00:00"/>
    <d v="2023-07-22T00:00:00"/>
    <n v="0"/>
    <s v="Custom"/>
    <n v="148"/>
    <n v="1776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785"/>
    <s v="99215162.062320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918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Super Peak West (13 - 20)"/>
    <n v="200"/>
    <n v="33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921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Super Peak West (13 - 20)"/>
    <n v="200"/>
    <n v="33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024"/>
    <s v="PCI Deal Key 520364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70"/>
    <n v="49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060"/>
    <s v=""/>
    <s v="Buy"/>
    <x v="0"/>
    <s v="PV Market"/>
    <s v=""/>
    <s v="PV"/>
    <n v="202307"/>
    <x v="6"/>
    <s v="PWR-PHYS-ICE"/>
    <d v="2023-07-27T00:00:00"/>
    <d v="2023-07-27T00:00:00"/>
    <d v="2023-07-26T00:00:00"/>
    <n v="25"/>
    <s v="Super Peak West (13 - 20)"/>
    <n v="164"/>
    <n v="5576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121"/>
    <s v="PCI Deal Key 52060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600"/>
    <n v="84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129"/>
    <s v="PCI Deal Key 52062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00"/>
    <n v="36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307"/>
    <s v="99218676.065826:072823.B"/>
    <s v="Buy"/>
    <x v="0"/>
    <s v="PV Market"/>
    <s v=""/>
    <s v="PV"/>
    <n v="202307"/>
    <x v="6"/>
    <s v="PWR-PHYS-ICE"/>
    <d v="2023-07-31T00:00:00"/>
    <d v="2023-07-31T00:00:00"/>
    <d v="2023-07-28T00:00:00"/>
    <n v="25"/>
    <s v="6 x 16 / 7 to 22 West"/>
    <n v="400"/>
    <n v="69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340"/>
    <s v="PCI Deal Key 522778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25"/>
    <n v="687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0123"/>
    <s v="PCI Deal Key 497794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185"/>
    <n v="129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149"/>
    <s v="PCI Deal Key 497829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550"/>
    <n v="186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0660"/>
    <s v="PCI Deal Key 501723"/>
    <s v="Buy"/>
    <x v="0"/>
    <s v="MDWP (PPW) POR/POD"/>
    <s v=""/>
    <s v="MONA"/>
    <n v="202307"/>
    <x v="6"/>
    <s v="PWR-PHYS"/>
    <d v="2023-07-06T00:00:00"/>
    <d v="2023-07-06T00:00:00"/>
    <d v="2023-07-06T00:00:00"/>
    <n v="0"/>
    <s v="Custom"/>
    <n v="100"/>
    <n v="87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0738"/>
    <s v="PCI Deal Key 503521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50"/>
    <n v="32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090"/>
    <s v="99221925.074301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8 / 1 x 24 West"/>
    <n v="200"/>
    <n v="79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263"/>
    <s v="PCI Deal Key 507529"/>
    <s v="Buy"/>
    <x v="0"/>
    <s v="FOURCORNE345 (PPW) POR/POD"/>
    <s v=""/>
    <s v="4C"/>
    <n v="202307"/>
    <x v="6"/>
    <s v="PWR-PHYS"/>
    <d v="2023-07-12T00:00:00"/>
    <d v="2023-07-12T00:00:00"/>
    <d v="2023-07-12T00:00:00"/>
    <n v="0"/>
    <s v="Custom"/>
    <n v="300"/>
    <n v="49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434"/>
    <s v="99220478.0722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76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1683"/>
    <s v="PCI Deal Key 510861"/>
    <s v="Buy"/>
    <x v="0"/>
    <s v="BPAT.PACW (PPW) POR/POD"/>
    <s v=""/>
    <s v="W MAIN"/>
    <n v="202307"/>
    <x v="6"/>
    <s v="PWR-PHYS"/>
    <d v="2023-07-14T00:00:00"/>
    <d v="2023-07-14T00:00:00"/>
    <d v="2023-07-14T00:00:00"/>
    <n v="5.8823529411764701"/>
    <s v="Custom"/>
    <n v="300"/>
    <n v="67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782"/>
    <s v="PCI Deal Key 510959"/>
    <s v="Buy"/>
    <x v="0"/>
    <s v="BPAT.PACW (PPW) POR/POD"/>
    <s v=""/>
    <s v="W MAIN"/>
    <n v="202307"/>
    <x v="6"/>
    <s v="PWR-PHYS"/>
    <d v="2023-07-16T00:00:00"/>
    <d v="2023-07-16T00:00:00"/>
    <d v="2023-07-16T00:00:00"/>
    <n v="0"/>
    <s v="Custom"/>
    <n v="750"/>
    <n v="142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783"/>
    <s v="PCI Deal Key 510962"/>
    <s v="Buy"/>
    <x v="0"/>
    <s v="BPAT.PACW (PPW) POR/POD"/>
    <s v=""/>
    <s v="W MAIN"/>
    <n v="202307"/>
    <x v="6"/>
    <s v="PWR-PHYS"/>
    <d v="2023-07-16T00:00:00"/>
    <d v="2023-07-16T00:00:00"/>
    <d v="2023-07-16T00:00:00"/>
    <n v="0"/>
    <s v="Custom"/>
    <n v="500"/>
    <n v="120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1926"/>
    <s v=""/>
    <s v="Buy"/>
    <x v="0"/>
    <s v="PV Market"/>
    <s v=""/>
    <s v="PV"/>
    <n v="202307"/>
    <x v="6"/>
    <s v="PWR-PHYS"/>
    <d v="2023-07-19T00:00:00"/>
    <d v="2023-07-19T00:00:00"/>
    <d v="2023-07-18T00:00:00"/>
    <n v="50"/>
    <s v="Winter Evening Peak (17-22)"/>
    <n v="300"/>
    <n v="51000"/>
    <n v="152259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950"/>
    <s v="PCI Deal Key 513044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600"/>
    <n v="120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959"/>
    <s v="PCI Deal Key 513102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20"/>
    <n v="2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962"/>
    <s v="PCI Deal Key 513138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542"/>
    <n v="7308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963"/>
    <s v="PCI Deal Key 513140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38"/>
    <n v="342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2117"/>
    <s v="PCI Deal Key 514792"/>
    <s v="Buy"/>
    <x v="0"/>
    <s v="BPAT.PACW (BPAT) POR/POD"/>
    <s v=""/>
    <s v="BPAT"/>
    <n v="202307"/>
    <x v="6"/>
    <s v="PWR-PHYS"/>
    <d v="2023-07-19T00:00:00"/>
    <d v="2023-07-19T00:00:00"/>
    <d v="2023-07-19T00:00:00"/>
    <n v="0"/>
    <s v="Custom"/>
    <n v="200"/>
    <n v="3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324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400"/>
    <n v="780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325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400"/>
    <n v="780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424"/>
    <s v="PCI Deal Key 516048"/>
    <s v="Buy"/>
    <x v="0"/>
    <s v="FOURCORNE345 (PPW) POR/POD"/>
    <s v=""/>
    <s v="4C"/>
    <n v="202307"/>
    <x v="6"/>
    <s v="PWR-PHYS"/>
    <d v="2023-07-20T00:00:00"/>
    <d v="2023-07-20T00:00:00"/>
    <d v="2023-07-20T00:00:00"/>
    <n v="0"/>
    <s v="Custom"/>
    <n v="1"/>
    <n v="8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496"/>
    <s v="99214346.063015:072123.B"/>
    <s v="Buy"/>
    <x v="0"/>
    <s v="PV Market"/>
    <s v=""/>
    <s v="PV"/>
    <n v="202307"/>
    <x v="6"/>
    <s v="PWR-PHYS-ICE"/>
    <d v="2023-07-24T00:00:00"/>
    <d v="2023-07-24T00:00:00"/>
    <d v="2023-07-21T00:00:00"/>
    <n v="25"/>
    <s v="6 x 16 / 7 to 22 West"/>
    <n v="400"/>
    <n v="512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500"/>
    <s v="99214936.063611:072123.B"/>
    <s v="Buy"/>
    <x v="0"/>
    <s v="MEAD Market"/>
    <s v=""/>
    <s v="MEAD"/>
    <n v="202307"/>
    <x v="6"/>
    <s v="PWR-PHYS-ICE"/>
    <d v="2023-07-23T00:00:00"/>
    <d v="2023-07-23T00:00:00"/>
    <d v="2023-07-21T00:00:00"/>
    <n v="25"/>
    <s v="Sun On-Peak West (7-22)"/>
    <n v="400"/>
    <n v="512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ACE"/>
    <s v="East"/>
    <s v="NV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502"/>
    <s v="99215556.064351:072123.B"/>
    <s v="Buy"/>
    <x v="0"/>
    <s v="MEAD Market"/>
    <s v=""/>
    <s v="MEAD"/>
    <n v="202307"/>
    <x v="6"/>
    <s v="PWR-PHYS-ICE"/>
    <d v="2023-07-23T00:00:00"/>
    <d v="2023-07-23T00:00:00"/>
    <d v="2023-07-21T00:00:00"/>
    <n v="25"/>
    <s v="Sun On-Peak West (7-22)"/>
    <n v="400"/>
    <n v="536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ACE"/>
    <s v="East"/>
    <s v="NV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618"/>
    <s v="PCI Deal Key 517442"/>
    <s v="Buy"/>
    <x v="0"/>
    <s v="FOURCORNE345 (CISO) POR/POD"/>
    <s v=""/>
    <s v="SP15"/>
    <n v="202307"/>
    <x v="6"/>
    <s v="PWR-PHYS"/>
    <d v="2023-07-22T00:00:00"/>
    <d v="2023-07-22T00:00:00"/>
    <d v="2023-07-22T00:00:00"/>
    <n v="0"/>
    <s v="Custom"/>
    <n v="800"/>
    <n v="244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0"/>
    <s v="PCI Deal Key 517583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400"/>
    <n v="104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1"/>
    <s v="PCI Deal Key 517585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100"/>
    <n v="3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2"/>
    <s v="PCI Deal Key 517587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300"/>
    <n v="10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3068"/>
    <s v="PCI Deal Key 520578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300"/>
    <n v="28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246"/>
    <s v="PCI Deal Key 521771"/>
    <s v="Buy"/>
    <x v="0"/>
    <s v="BPAT.PACW (PPW) POR/POD"/>
    <s v=""/>
    <s v="W MAIN"/>
    <n v="202307"/>
    <x v="6"/>
    <s v="PWR-PHYS"/>
    <d v="2023-07-27T00:00:00"/>
    <d v="2023-07-27T00:00:00"/>
    <d v="2023-07-27T00:00:00"/>
    <n v="125"/>
    <s v="Custom"/>
    <n v="250"/>
    <n v="437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338"/>
    <s v="PCI Deal Key 522776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25"/>
    <n v="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99890"/>
    <s v=""/>
    <s v="Buy"/>
    <x v="0"/>
    <s v="PV Market"/>
    <s v=""/>
    <s v="PV"/>
    <n v="202307"/>
    <x v="6"/>
    <s v="PWR-PHYS"/>
    <d v="2023-07-03T00:00:00"/>
    <d v="2023-07-03T00:00:00"/>
    <d v="2023-06-30T00:00:00"/>
    <n v="25"/>
    <s v="6 x 16 / 7 to 22 West"/>
    <n v="400"/>
    <n v="3862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300229"/>
    <s v=""/>
    <s v="Buy"/>
    <x v="0"/>
    <s v="PV Market"/>
    <s v=""/>
    <s v="PV"/>
    <n v="202307"/>
    <x v="6"/>
    <s v="PWR-PHYS"/>
    <d v="2023-07-05T00:00:00"/>
    <d v="2023-07-05T00:00:00"/>
    <d v="2023-07-03T00:00:00"/>
    <n v="50"/>
    <s v="6 x 16 / 7 to 22 West"/>
    <n v="800"/>
    <n v="53608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300243"/>
    <s v="99207036.063710:070323.B"/>
    <s v="Buy"/>
    <x v="0"/>
    <s v="PV Market"/>
    <s v=""/>
    <s v="PV"/>
    <n v="202307"/>
    <x v="6"/>
    <s v="PWR-PHYS-ICE"/>
    <d v="2023-07-04T00:00:00"/>
    <d v="2023-07-05T00:00:00"/>
    <d v="2023-07-03T00:00:00"/>
    <n v="25"/>
    <s v="6 x 8 / 1 x 24 West"/>
    <n v="800"/>
    <n v="49600"/>
    <n v="15244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0244"/>
    <s v="99207071.063738:070323.B"/>
    <s v="Buy"/>
    <x v="0"/>
    <s v="PV Market"/>
    <s v=""/>
    <s v="PV"/>
    <n v="202307"/>
    <x v="6"/>
    <s v="PWR-PHYS-ICE"/>
    <d v="2023-07-04T00:00:00"/>
    <d v="2023-07-05T00:00:00"/>
    <d v="2023-07-03T00:00:00"/>
    <n v="25"/>
    <s v="6 x 8 / 1 x 24 West"/>
    <n v="800"/>
    <n v="49600"/>
    <n v="15244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3"/>
    <s v="PCI Deal Key 503511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40"/>
    <n v="22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4"/>
    <s v="PCI Deal Key 503517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50"/>
    <n v="34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5"/>
    <s v="PCI Deal Key 503519"/>
    <s v="Buy"/>
    <x v="0"/>
    <s v="PACE (PPW) POR/POD"/>
    <s v=""/>
    <s v="PACEN"/>
    <n v="202307"/>
    <x v="6"/>
    <s v="PWR-PHYS"/>
    <d v="2023-07-07T00:00:00"/>
    <d v="2023-07-07T00:00:00"/>
    <d v="2023-07-07T00:00:00"/>
    <n v="0"/>
    <s v="Custom"/>
    <n v="50"/>
    <n v="34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 Schedule Q"/>
    <s v="WSPP"/>
    <s v="F"/>
    <s v="WSPP R.S. 6"/>
    <s v=""/>
    <s v="Meritt-Johnson"/>
    <s v=""/>
    <s v=""/>
  </r>
  <r>
    <n v="3112"/>
    <x v="1"/>
    <x v="9"/>
    <s v="TENPS - LE"/>
    <n v="2301423"/>
    <s v=""/>
    <s v="Buy"/>
    <x v="0"/>
    <s v="PV Market"/>
    <s v=""/>
    <s v="PV"/>
    <n v="202307"/>
    <x v="6"/>
    <s v="PWR-PHYS"/>
    <d v="2023-07-14T00:00:00"/>
    <d v="2023-07-15T00:00:00"/>
    <d v="2023-07-13T00:00:00"/>
    <n v="50"/>
    <s v="Winter Evening Peak (17-22)"/>
    <n v="600"/>
    <n v="900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1583"/>
    <s v=""/>
    <s v="Buy"/>
    <x v="0"/>
    <s v="PV Market"/>
    <s v=""/>
    <s v="PV"/>
    <n v="202307"/>
    <x v="6"/>
    <s v="PWR-PHYS"/>
    <d v="2023-07-16T00:00:00"/>
    <d v="2023-07-16T00:00:00"/>
    <d v="2023-07-14T00:00:00"/>
    <n v="50"/>
    <s v="Winter Evening Peak (17-22)"/>
    <n v="300"/>
    <n v="525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246"/>
    <s v="PCI Deal Key 514916"/>
    <s v="Buy"/>
    <x v="0"/>
    <s v="FOURCORNE345 (AZPS) POR/POD"/>
    <s v=""/>
    <s v="AZPS"/>
    <n v="202307"/>
    <x v="6"/>
    <s v="PWR-PHYS"/>
    <d v="2023-07-19T00:00:00"/>
    <d v="2023-07-19T00:00:00"/>
    <d v="2023-07-19T00:00:00"/>
    <n v="0"/>
    <s v="Custom"/>
    <n v="300"/>
    <n v="585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248"/>
    <s v="PCI Deal Key 514919"/>
    <s v="Buy"/>
    <x v="0"/>
    <s v="FOURCORNE345 (AZPS) POR/POD"/>
    <s v=""/>
    <s v="AZPS"/>
    <n v="202307"/>
    <x v="6"/>
    <s v="PWR-PHYS"/>
    <d v="2023-07-19T00:00:00"/>
    <d v="2023-07-19T00:00:00"/>
    <d v="2023-07-19T00:00:00"/>
    <n v="0"/>
    <s v="Custom"/>
    <n v="100"/>
    <n v="195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874"/>
    <s v="PCI Deal Key 518579"/>
    <s v="Buy"/>
    <x v="0"/>
    <s v="FOURCORNE345 (TEPC) POR/POD"/>
    <s v=""/>
    <s v="TEPC"/>
    <n v="202307"/>
    <x v="6"/>
    <s v="PWR-PHYS"/>
    <d v="2023-07-24T00:00:00"/>
    <d v="2023-07-24T00:00:00"/>
    <d v="2023-07-24T00:00:00"/>
    <n v="0"/>
    <s v="Custom"/>
    <n v="35"/>
    <n v="3675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3302"/>
    <s v=""/>
    <s v="Buy"/>
    <x v="0"/>
    <s v="PV Market"/>
    <s v=""/>
    <s v="PV"/>
    <n v="202307"/>
    <x v="6"/>
    <s v="PWR-PHYS"/>
    <d v="2023-07-30T00:00:00"/>
    <d v="2023-07-31T00:00:00"/>
    <d v="2023-07-28T00:00:00"/>
    <n v="8.3333333333333304"/>
    <s v="Custom"/>
    <n v="400"/>
    <n v="1000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00232"/>
    <s v=""/>
    <s v="Buy"/>
    <x v="0"/>
    <s v="PV Market"/>
    <s v=""/>
    <s v="PV"/>
    <n v="202307"/>
    <x v="6"/>
    <s v="PWR-PHYS"/>
    <d v="2023-07-04T00:00:00"/>
    <d v="2023-07-05T00:00:00"/>
    <d v="2023-07-03T00:00:00"/>
    <n v="100"/>
    <s v="6 x 8 / 1 x 24 West"/>
    <n v="3200"/>
    <n v="207456"/>
    <n v="15223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00440"/>
    <s v=""/>
    <s v="Buy"/>
    <x v="0"/>
    <s v="PV Market"/>
    <s v=""/>
    <s v="PV"/>
    <n v="202307"/>
    <x v="6"/>
    <s v="PWR-PHYS"/>
    <d v="2023-07-06T00:00:00"/>
    <d v="2023-07-06T00:00:00"/>
    <d v="2023-07-05T00:00:00"/>
    <n v="150"/>
    <s v="6 x 8 / 1 x 24 West"/>
    <n v="1200"/>
    <n v="47604"/>
    <n v="15223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301906"/>
    <s v="PCI Deal Key 512157"/>
    <s v="Buy"/>
    <x v="0"/>
    <s v="FOURCORNE345 (AZPS) POR/POD"/>
    <s v=""/>
    <s v="AZPS"/>
    <n v="202307"/>
    <x v="6"/>
    <s v="PWR-PHYS"/>
    <d v="2023-07-17T00:00:00"/>
    <d v="2023-07-17T00:00:00"/>
    <d v="2023-07-17T00:00:00"/>
    <n v="0"/>
    <s v="Custom"/>
    <n v="90"/>
    <n v="9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2746"/>
    <s v="PCI Deal Key 517599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50"/>
    <n v="575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06"/>
    <s v="PCI Deal Key 519555"/>
    <s v="Buy"/>
    <x v="0"/>
    <s v="FOURCORNE345 (TEPC) POR/POD"/>
    <s v=""/>
    <s v="TEPC"/>
    <n v="202307"/>
    <x v="6"/>
    <s v="PWR-PHYS"/>
    <d v="2023-07-25T00:00:00"/>
    <d v="2023-07-25T00:00:00"/>
    <d v="2023-07-25T00:00:00"/>
    <n v="0"/>
    <s v="Custom"/>
    <n v="50"/>
    <n v="5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20"/>
    <s v="PCI Deal Key 519563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50"/>
    <n v="1275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22"/>
    <s v="PCI Deal Key 520360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00"/>
    <n v="7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397"/>
    <s v="PCI Deal Key 522844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200"/>
    <n v="156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398"/>
    <s v="PCI Deal Key 522845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100"/>
    <n v="8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434"/>
    <s v="PCI Deal Key 522853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250"/>
    <n v="25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25"/>
    <s v="PCI Deal Key 524116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200"/>
    <n v="16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28"/>
    <s v="PCI Deal Key 524140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200"/>
    <n v="21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36"/>
    <s v="PCI Deal Key 524176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100"/>
    <n v="129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92"/>
    <s v="PCI Deal Key 524200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100"/>
    <n v="13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301424"/>
    <s v=""/>
    <s v="Buy"/>
    <x v="0"/>
    <s v="4C Market"/>
    <s v=""/>
    <s v="4C"/>
    <n v="202307"/>
    <x v="6"/>
    <s v="PWR-PHYS"/>
    <d v="2023-07-14T00:00:00"/>
    <d v="2023-07-15T00:00:00"/>
    <d v="2023-07-13T00:00:00"/>
    <n v="25"/>
    <s v="6 x 16 / 7 to 22 West"/>
    <n v="800"/>
    <n v="73600"/>
    <n v="152263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7"/>
    <x v="6"/>
    <s v="PWR-PHYS"/>
    <d v="2018-03-01T00:00:00"/>
    <d v="2024-12-31T00:00:00"/>
    <d v="2018-04-10T00:00:00"/>
    <n v="0.20541089717292102"/>
    <s v="Custom"/>
    <n v="289.13997599999999"/>
    <n v="7880.52"/>
    <n v="15268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99896"/>
    <s v=""/>
    <s v="Buy"/>
    <x v="0"/>
    <s v="PACE (PPW) POR/POD"/>
    <s v=""/>
    <s v="PACEN"/>
    <n v="202307"/>
    <x v="6"/>
    <s v="PWR-PHYS"/>
    <d v="2023-07-02T00:00:00"/>
    <d v="2023-07-03T00:00:00"/>
    <d v="2023-06-30T00:00:00"/>
    <n v="50"/>
    <s v="6 x 8 / 1 x 24 West"/>
    <n v="1600"/>
    <n v="120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9898"/>
    <s v=""/>
    <s v="Buy"/>
    <x v="0"/>
    <s v="PACE (PPW) POR/POD"/>
    <s v=""/>
    <s v="PACEN"/>
    <n v="202307"/>
    <x v="6"/>
    <s v="PWR-PHYS"/>
    <d v="2023-07-03T00:00:00"/>
    <d v="2023-07-03T00:00:00"/>
    <d v="2023-06-30T00:00:00"/>
    <n v="25"/>
    <s v="6 x 16 / 7 to 22 West"/>
    <n v="400"/>
    <n v="376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0239"/>
    <s v=""/>
    <s v="Buy"/>
    <x v="0"/>
    <s v="PACE (PPW) POR/POD"/>
    <s v=""/>
    <s v="PACEN"/>
    <n v="202307"/>
    <x v="6"/>
    <s v="PWR-PHYS"/>
    <d v="2023-07-04T00:00:00"/>
    <d v="2023-07-05T00:00:00"/>
    <d v="2023-07-03T00:00:00"/>
    <n v="50"/>
    <s v="6 x 8 / 1 x 24 West"/>
    <n v="1600"/>
    <n v="104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0242"/>
    <s v=""/>
    <s v="Buy"/>
    <x v="0"/>
    <s v="PACE (PPW) POR/POD"/>
    <s v=""/>
    <s v="PACEN"/>
    <n v="202307"/>
    <x v="6"/>
    <s v="PWR-PHYS"/>
    <d v="2023-07-05T00:00:00"/>
    <d v="2023-07-05T00:00:00"/>
    <d v="2023-07-03T00:00:00"/>
    <n v="25"/>
    <s v="6 x 16 / 7 to 22 West"/>
    <n v="400"/>
    <n v="272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2495"/>
    <s v=""/>
    <s v="Buy"/>
    <x v="0"/>
    <s v="PACE (PPW) POR/POD"/>
    <s v=""/>
    <s v="PACEN"/>
    <n v="202307"/>
    <x v="6"/>
    <s v="PWR-PHYS"/>
    <d v="2023-07-23T00:00:00"/>
    <d v="2023-07-23T00:00:00"/>
    <d v="2023-07-21T00:00:00"/>
    <n v="35"/>
    <s v="Sun On-Peak West (7-22)"/>
    <n v="560"/>
    <n v="70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041"/>
    <s v=""/>
    <s v="Buy"/>
    <x v="0"/>
    <s v="PACE (PPW) POR/POD"/>
    <s v=""/>
    <s v="PACEN"/>
    <n v="202307"/>
    <x v="6"/>
    <s v="PWR-PHYS"/>
    <d v="2023-07-27T00:00:00"/>
    <d v="2023-07-27T00:00:00"/>
    <d v="2023-07-26T00:00:00"/>
    <n v="30"/>
    <s v="6 x 16 / 7 to 22 West"/>
    <n v="480"/>
    <n v="10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155"/>
    <s v=""/>
    <s v="Buy"/>
    <x v="0"/>
    <s v="PACE (PPW) POR/POD"/>
    <s v=""/>
    <s v="PACEN"/>
    <n v="202307"/>
    <x v="6"/>
    <s v="PWR-PHYS"/>
    <d v="2023-07-28T00:00:00"/>
    <d v="2023-07-29T00:00:00"/>
    <d v="2023-07-27T00:00:00"/>
    <n v="50"/>
    <s v="6 x 16 / 7 to 22 West"/>
    <n v="1600"/>
    <n v="336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300"/>
    <s v=""/>
    <s v="Buy"/>
    <x v="0"/>
    <s v="PACE (PPW) POR/POD"/>
    <s v=""/>
    <s v="PACEN"/>
    <n v="202307"/>
    <x v="6"/>
    <s v="PWR-PHYS"/>
    <d v="2023-07-31T00:00:00"/>
    <d v="2023-07-31T00:00:00"/>
    <d v="2023-07-28T00:00:00"/>
    <n v="50"/>
    <s v="6 x 16 / 7 to 22 West"/>
    <n v="800"/>
    <n v="12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301"/>
    <s v=""/>
    <s v="Buy"/>
    <x v="0"/>
    <s v="PACE (PPW) POR/POD"/>
    <s v=""/>
    <s v="PACEN"/>
    <n v="202307"/>
    <x v="6"/>
    <s v="PWR-PHYS"/>
    <d v="2023-07-30T00:00:00"/>
    <d v="2023-07-30T00:00:00"/>
    <d v="2023-07-28T00:00:00"/>
    <n v="50"/>
    <s v="Sun On-Peak West (7-22)"/>
    <n v="800"/>
    <n v="10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63722"/>
    <s v=""/>
    <s v="Buy"/>
    <x v="0"/>
    <s v="MIDC Market"/>
    <s v=""/>
    <s v="MIDC"/>
    <n v="202307"/>
    <x v="6"/>
    <s v="PWR-PHYS"/>
    <d v="2023-07-01T00:00:00"/>
    <d v="2023-09-30T00:00:00"/>
    <d v="2022-09-20T00:00:00"/>
    <n v="25"/>
    <s v="6 x 16 / 7 to 22 West"/>
    <n v="10000"/>
    <n v="1790000"/>
    <n v="152532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9"/>
    <x v="1"/>
    <x v="9"/>
    <s v="VITOL - LE"/>
    <n v="2301247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0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253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256"/>
    <s v="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0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413"/>
    <s v="99213895.0617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4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9"/>
    <x v="1"/>
    <x v="9"/>
    <s v="WACMLAP - LE"/>
    <n v="2302073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8.125"/>
    <s v="Custom"/>
    <n v="195"/>
    <n v="1755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297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21.7708333333333"/>
    <s v="Custom"/>
    <n v="1045"/>
    <n v="78145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471"/>
    <s v=""/>
    <s v="Buy"/>
    <x v="0"/>
    <s v="DJ (PPW) POR/POD"/>
    <s v=""/>
    <s v="WYOEAST"/>
    <n v="202307"/>
    <x v="6"/>
    <s v="PWR-PHYS"/>
    <d v="2023-07-23T00:00:00"/>
    <d v="2023-07-24T00:00:00"/>
    <d v="2023-07-21T00:00:00"/>
    <n v="16.5104166666667"/>
    <s v="Custom"/>
    <n v="1585"/>
    <n v="9827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772"/>
    <s v=""/>
    <s v="Buy"/>
    <x v="0"/>
    <s v="DJ (PPW) POR/POD"/>
    <s v=""/>
    <s v="WYOEAST"/>
    <n v="202307"/>
    <x v="6"/>
    <s v="PWR-PHYS"/>
    <d v="2023-07-25T00:00:00"/>
    <d v="2023-07-25T00:00:00"/>
    <d v="2023-07-24T00:00:00"/>
    <n v="0.83333333333333304"/>
    <s v="Custom"/>
    <n v="20"/>
    <n v="18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901"/>
    <s v=""/>
    <s v="Buy"/>
    <x v="0"/>
    <s v="DJ (PPW) POR/POD"/>
    <s v=""/>
    <s v="WYOEAST"/>
    <n v="202307"/>
    <x v="6"/>
    <s v="PWR-PHYS"/>
    <d v="2023-07-26T00:00:00"/>
    <d v="2023-07-26T00:00:00"/>
    <d v="2023-07-25T00:00:00"/>
    <n v="5"/>
    <s v="Custom"/>
    <n v="120"/>
    <n v="102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3278"/>
    <s v=""/>
    <s v="Buy"/>
    <x v="0"/>
    <s v="DJ (PPW) POR/POD"/>
    <s v=""/>
    <s v="WYOEAST"/>
    <n v="202307"/>
    <x v="6"/>
    <s v="PWR-PHYS"/>
    <d v="2023-07-30T00:00:00"/>
    <d v="2023-07-31T00:00:00"/>
    <d v="2023-07-28T00:00:00"/>
    <n v="15.4166666666667"/>
    <s v="Custom"/>
    <n v="740"/>
    <n v="666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2"/>
    <x v="1"/>
    <x v="9"/>
    <s v="WAPACRS - LE"/>
    <n v="2300441"/>
    <s v=""/>
    <s v="Buy"/>
    <x v="0"/>
    <s v="GLENCANYON2 (PPW) POR/POD"/>
    <s v=""/>
    <s v="Gcanyon"/>
    <n v="202307"/>
    <x v="6"/>
    <s v="PWR-PHYS"/>
    <d v="2023-07-06T00:00:00"/>
    <d v="2023-07-06T00:00:00"/>
    <d v="2023-07-05T00:00:00"/>
    <n v="14.5833333333333"/>
    <s v="Custom"/>
    <n v="350"/>
    <n v="1575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553"/>
    <s v=""/>
    <s v="Buy"/>
    <x v="0"/>
    <s v="GLENCANYON2 (PPW) POR/POD"/>
    <s v=""/>
    <s v="Gcanyon"/>
    <n v="202307"/>
    <x v="6"/>
    <s v="PWR-PHYS"/>
    <d v="2023-07-07T00:00:00"/>
    <d v="2023-07-08T00:00:00"/>
    <d v="2023-07-06T00:00:00"/>
    <n v="21.25"/>
    <s v="Custom"/>
    <n v="1020"/>
    <n v="407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678"/>
    <s v=""/>
    <s v="Buy"/>
    <x v="0"/>
    <s v="GLENCANYON2 (PPW) POR/POD"/>
    <s v=""/>
    <s v="Gcanyon"/>
    <n v="202307"/>
    <x v="6"/>
    <s v="PWR-PHYS"/>
    <d v="2023-07-09T00:00:00"/>
    <d v="2023-07-10T00:00:00"/>
    <d v="2023-07-07T00:00:00"/>
    <n v="29.4791666666667"/>
    <s v="Custom"/>
    <n v="1415"/>
    <n v="566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942"/>
    <s v=""/>
    <s v="Buy"/>
    <x v="0"/>
    <s v="GLENCANYON2 (PPW) POR/POD"/>
    <s v=""/>
    <s v="Gcanyon"/>
    <n v="202307"/>
    <x v="6"/>
    <s v="PWR-PHYS"/>
    <d v="2023-07-11T00:00:00"/>
    <d v="2023-07-11T00:00:00"/>
    <d v="2023-07-10T00:00:00"/>
    <n v="17.7083333333333"/>
    <s v="Custom"/>
    <n v="425"/>
    <n v="199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219"/>
    <s v=""/>
    <s v="Buy"/>
    <x v="0"/>
    <s v="GLENCANYON2 (PPW) POR/POD"/>
    <s v=""/>
    <s v="Gcanyon"/>
    <n v="202307"/>
    <x v="6"/>
    <s v="PWR-PHYS"/>
    <d v="2023-07-13T00:00:00"/>
    <d v="2023-07-13T00:00:00"/>
    <d v="2023-07-12T00:00:00"/>
    <n v="8.75"/>
    <s v="Custom"/>
    <n v="210"/>
    <n v="819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404"/>
    <s v=""/>
    <s v="Buy"/>
    <x v="0"/>
    <s v="GLENCANYON2 (PPW) POR/POD"/>
    <s v=""/>
    <s v="Gcanyon"/>
    <n v="202307"/>
    <x v="6"/>
    <s v="PWR-PHYS"/>
    <d v="2023-07-14T00:00:00"/>
    <d v="2023-07-15T00:00:00"/>
    <d v="2023-07-13T00:00:00"/>
    <n v="16.4583333333333"/>
    <s v="Custom"/>
    <n v="790"/>
    <n v="483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579"/>
    <s v=""/>
    <s v="Buy"/>
    <x v="0"/>
    <s v="GLENCANYON2 (PPW) POR/POD"/>
    <s v=""/>
    <s v="Gcanyon"/>
    <n v="202307"/>
    <x v="6"/>
    <s v="PWR-PHYS"/>
    <d v="2023-07-16T00:00:00"/>
    <d v="2023-07-17T00:00:00"/>
    <d v="2023-07-14T00:00:00"/>
    <n v="26.1805555555556"/>
    <s v="Custom"/>
    <n v="1885"/>
    <n v="1224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801"/>
    <s v=""/>
    <s v="Buy"/>
    <x v="0"/>
    <s v="GLENCANYON2 (PPW) POR/POD"/>
    <s v=""/>
    <s v="Gcanyon"/>
    <n v="202307"/>
    <x v="6"/>
    <s v="PWR-PHYS"/>
    <d v="2023-07-18T00:00:00"/>
    <d v="2023-07-18T00:00:00"/>
    <d v="2023-07-17T00:00:00"/>
    <n v="26.4583333333333"/>
    <s v="Custom"/>
    <n v="635"/>
    <n v="3937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924"/>
    <s v=""/>
    <s v="Buy"/>
    <x v="0"/>
    <s v="GLENCANYON2 (PPW) POR/POD"/>
    <s v=""/>
    <s v="Gcanyon"/>
    <n v="202307"/>
    <x v="6"/>
    <s v="PWR-PHYS"/>
    <d v="2023-07-19T00:00:00"/>
    <d v="2023-07-19T00:00:00"/>
    <d v="2023-07-18T00:00:00"/>
    <n v="25.625"/>
    <s v="Custom"/>
    <n v="615"/>
    <n v="3813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536"/>
    <s v="PCI Deal Key 517341"/>
    <s v="Buy"/>
    <x v="0"/>
    <s v="GLENCANYON2 (CRCM) POR/POD"/>
    <s v=""/>
    <s v="CRCM"/>
    <n v="202307"/>
    <x v="6"/>
    <s v="PWR-PHYS"/>
    <d v="2023-07-21T00:00:00"/>
    <d v="2023-07-21T00:00:00"/>
    <d v="2023-07-21T00:00:00"/>
    <n v="0"/>
    <s v="Custom"/>
    <n v="220"/>
    <n v="33000"/>
    <n v="152384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619"/>
    <s v="PCI Deal Key 517449"/>
    <s v="Buy"/>
    <x v="0"/>
    <s v="GLENCANYON2 (CRCM) POR/POD"/>
    <s v=""/>
    <s v="CRCM"/>
    <n v="202307"/>
    <x v="6"/>
    <s v="PWR-PHYS"/>
    <d v="2023-07-22T00:00:00"/>
    <d v="2023-07-22T00:00:00"/>
    <d v="2023-07-22T00:00:00"/>
    <n v="0"/>
    <s v="Custom"/>
    <n v="250"/>
    <n v="37500"/>
    <n v="152384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902"/>
    <s v=""/>
    <s v="Buy"/>
    <x v="0"/>
    <s v="GLENCANYON2 (PPW) POR/POD"/>
    <s v=""/>
    <s v="Gcanyon"/>
    <n v="202307"/>
    <x v="6"/>
    <s v="PWR-PHYS"/>
    <d v="2023-07-26T00:00:00"/>
    <d v="2023-07-26T00:00:00"/>
    <d v="2023-07-25T00:00:00"/>
    <n v="3.3333333333333295"/>
    <s v="Custom"/>
    <n v="80"/>
    <n v="68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3028"/>
    <s v=""/>
    <s v="Buy"/>
    <x v="0"/>
    <s v="GLENCANYON2 (PPW) POR/POD"/>
    <s v=""/>
    <s v="Gcanyon"/>
    <n v="202307"/>
    <x v="6"/>
    <s v="PWR-PHYS"/>
    <d v="2023-07-27T00:00:00"/>
    <d v="2023-07-27T00:00:00"/>
    <d v="2023-07-26T00:00:00"/>
    <n v="6.25"/>
    <s v="Custom"/>
    <n v="150"/>
    <n v="1275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3145"/>
    <s v=""/>
    <s v="Buy"/>
    <x v="0"/>
    <s v="GLENCANYON2 (PPW) POR/POD"/>
    <s v=""/>
    <s v="Gcanyon"/>
    <n v="202307"/>
    <x v="6"/>
    <s v="PWR-PHYS"/>
    <d v="2023-07-28T00:00:00"/>
    <d v="2023-07-29T00:00:00"/>
    <d v="2023-07-27T00:00:00"/>
    <n v="5.625"/>
    <s v="Custom"/>
    <n v="270"/>
    <n v="243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7"/>
    <x v="6"/>
    <s v="PWR-PHYS"/>
    <d v="2012-07-02T00:00:00"/>
    <d v="2025-07-31T00:00:00"/>
    <d v="2012-09-21T00:00:00"/>
    <n v="1.76168472779955"/>
    <s v="Custom"/>
    <n v="0"/>
    <n v="0.01"/>
    <n v="1526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7"/>
    <x v="6"/>
    <s v="PWR-PHYS"/>
    <d v="2012-07-02T00:00:00"/>
    <d v="2025-07-31T00:00:00"/>
    <d v="2012-09-21T00:00:00"/>
    <n v="1.76168472779955"/>
    <s v="Custom"/>
    <n v="5559.8896800000002"/>
    <n v="168854.22"/>
    <n v="1526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LTOP - LE"/>
    <n v="2305045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0"/>
    <n v="-0.2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Rounding"/>
    <s v="PV"/>
    <s v="East"/>
    <s v="AZ"/>
    <s v="Altop Energy Trading, LLC"/>
    <s v="ALTOP WSPP 2023"/>
    <s v="WSPP"/>
    <s v="F"/>
    <s v="Volume 12"/>
    <s v="Rounding"/>
    <s v="Meritt-Johnson"/>
    <s v="PALO VERDE"/>
    <s v="ICE"/>
  </r>
  <r>
    <n v="3112"/>
    <x v="1"/>
    <x v="9"/>
    <s v="ALTOP - LE"/>
    <n v="2305045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400"/>
    <n v="12314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046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400"/>
    <n v="12314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103"/>
    <s v=""/>
    <s v="Buy"/>
    <x v="0"/>
    <s v="PV Market"/>
    <s v=""/>
    <s v="PV"/>
    <n v="202308"/>
    <x v="7"/>
    <s v="PWR-PHYS"/>
    <d v="2023-08-16T00:00:00"/>
    <d v="2023-08-19T00:00:00"/>
    <d v="2023-08-14T00:00:00"/>
    <n v="75"/>
    <s v="6 x 16 / 7 to 22 West"/>
    <n v="4800"/>
    <n v="162200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289"/>
    <s v=""/>
    <s v="Buy"/>
    <x v="0"/>
    <s v="PV Market"/>
    <s v=""/>
    <s v="PV"/>
    <n v="202308"/>
    <x v="7"/>
    <s v="PWR-PHYS"/>
    <d v="2023-08-16T00:00:00"/>
    <d v="2023-08-16T00:00:00"/>
    <d v="2023-08-15T00:00:00"/>
    <n v="25"/>
    <s v="6 x 16 / 7 to 22 West"/>
    <n v="383"/>
    <n v="382521.2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6725"/>
    <s v=""/>
    <s v="Buy"/>
    <x v="0"/>
    <s v="PV Market"/>
    <s v=""/>
    <s v="PV"/>
    <n v="202308"/>
    <x v="7"/>
    <s v="PWR-PHYS"/>
    <d v="2023-08-28T00:00:00"/>
    <d v="2023-08-28T00:00:00"/>
    <d v="2023-08-25T00:00:00"/>
    <n v="50"/>
    <s v="Super Peak West (13 - 20)"/>
    <n v="371"/>
    <n v="12057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PS - LE"/>
    <n v="2305229"/>
    <s v="PCI Deal Key 535904"/>
    <s v="Buy"/>
    <x v="0"/>
    <s v="FOURCORNE345 (PPW) POR/POD"/>
    <s v=""/>
    <s v="4C"/>
    <n v="202308"/>
    <x v="7"/>
    <s v="PWR-PHYS"/>
    <d v="2023-08-14T00:00:00"/>
    <d v="2023-08-14T00:00:00"/>
    <d v="2023-08-14T00:00:00"/>
    <n v="0"/>
    <s v="Custom"/>
    <n v="300"/>
    <n v="107500"/>
    <n v="15291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305655"/>
    <s v="PCI Deal Key 539311"/>
    <s v="Buy"/>
    <x v="0"/>
    <s v="FOURCORNE345 (PPW) POR/POD"/>
    <s v=""/>
    <s v="4C"/>
    <n v="202308"/>
    <x v="7"/>
    <s v="PWR-PHYS"/>
    <d v="2023-08-17T00:00:00"/>
    <d v="2023-08-17T00:00:00"/>
    <d v="2023-08-17T00:00:00"/>
    <n v="0"/>
    <s v="Custom"/>
    <n v="70"/>
    <n v="7000"/>
    <n v="15291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8"/>
    <x v="7"/>
    <s v="PWR-PHYS"/>
    <d v="2023-07-01T00:00:00"/>
    <d v="2023-09-30T00:00:00"/>
    <d v="2022-09-27T00:00:00"/>
    <n v="25"/>
    <s v="6 x 16 / 7 to 22 West"/>
    <n v="10800"/>
    <n v="1879200"/>
    <n v="152950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515"/>
    <s v=""/>
    <s v="Buy"/>
    <x v="0"/>
    <s v="MIDC Market"/>
    <s v=""/>
    <s v="MIDC"/>
    <n v="202308"/>
    <x v="7"/>
    <s v="PWR-PHYS"/>
    <d v="2023-08-01T00:00:00"/>
    <d v="2023-08-01T00:00:00"/>
    <d v="2023-07-31T00:00:00"/>
    <n v="33.333333333333293"/>
    <s v="Custom"/>
    <n v="800"/>
    <n v="14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061"/>
    <s v=""/>
    <s v="Buy"/>
    <x v="0"/>
    <s v="MIDC Market"/>
    <s v=""/>
    <s v="MIDC"/>
    <n v="202308"/>
    <x v="7"/>
    <s v="PWR-PHYS"/>
    <d v="2023-08-06T00:00:00"/>
    <d v="2023-08-06T00:00:00"/>
    <d v="2023-08-04T00:00:00"/>
    <n v="66.666666666666686"/>
    <s v="Custom"/>
    <n v="1600"/>
    <n v="24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401"/>
    <s v=""/>
    <s v="Buy"/>
    <x v="0"/>
    <s v="MIDC Market"/>
    <s v=""/>
    <s v="MIDC"/>
    <n v="202308"/>
    <x v="7"/>
    <s v="PWR-PHYS"/>
    <d v="2023-08-09T00:00:00"/>
    <d v="2023-08-09T00:00:00"/>
    <d v="2023-08-08T00:00:00"/>
    <n v="41.6666666666667"/>
    <s v="Custom"/>
    <n v="1000"/>
    <n v="9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524"/>
    <s v="99210360.055946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800"/>
    <n v="152950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082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2950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139"/>
    <s v="PCI Deal Key 535814"/>
    <s v="Buy"/>
    <x v="0"/>
    <s v="MIDC (PPW) POR/POD"/>
    <s v=""/>
    <s v="MID-C"/>
    <n v="202308"/>
    <x v="7"/>
    <s v="PWR-PHYS"/>
    <d v="2023-08-14T00:00:00"/>
    <d v="2023-08-14T00:00:00"/>
    <d v="2023-08-14T00:00:00"/>
    <n v="0"/>
    <s v="Custom"/>
    <n v="25"/>
    <n v="7500"/>
    <n v="152950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802"/>
    <s v=""/>
    <s v="Buy"/>
    <x v="0"/>
    <s v="MIDC Market"/>
    <s v=""/>
    <s v="MIDC"/>
    <n v="202308"/>
    <x v="7"/>
    <s v="PWR-PHYS"/>
    <d v="2023-08-20T00:00:00"/>
    <d v="2023-08-20T00:00:00"/>
    <d v="2023-08-18T00:00:00"/>
    <n v="25"/>
    <s v="Custom"/>
    <n v="600"/>
    <n v="72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8"/>
    <x v="7"/>
    <s v="PWR-PHYS"/>
    <d v="2010-07-01T00:00:00"/>
    <d v="2024-12-31T00:00:00"/>
    <d v="2012-01-13T00:00:00"/>
    <n v="0.63875583598461305"/>
    <s v="Custom"/>
    <n v="1398.324936"/>
    <n v="72132.34"/>
    <n v="15329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305052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31.25"/>
    <s v="Custom"/>
    <n v="750"/>
    <n v="24375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34"/>
    <s v="PCI Deal Key 535924"/>
    <s v="Buy"/>
    <x v="0"/>
    <s v="DJ (PPW) POR/POD"/>
    <s v=""/>
    <s v="WYOEAST"/>
    <n v="202308"/>
    <x v="7"/>
    <s v="PWR-PHYS"/>
    <d v="2023-08-14T00:00:00"/>
    <d v="2023-08-14T00:00:00"/>
    <d v="2023-08-14T00:00:00"/>
    <n v="0"/>
    <s v="Custom"/>
    <n v="70"/>
    <n v="280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35"/>
    <s v="PCI Deal Key 535940"/>
    <s v="Buy"/>
    <x v="0"/>
    <s v="DJ (BEPW) POR/POD"/>
    <s v=""/>
    <s v="BEPW"/>
    <n v="202308"/>
    <x v="7"/>
    <s v="PWR-PHYS"/>
    <d v="2023-08-14T00:00:00"/>
    <d v="2023-08-14T00:00:00"/>
    <d v="2023-08-14T00:00:00"/>
    <n v="0"/>
    <s v="Custom"/>
    <n v="100"/>
    <n v="150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67"/>
    <s v=""/>
    <s v="Buy"/>
    <x v="0"/>
    <s v="DJ (PPW) POR/POD"/>
    <s v=""/>
    <s v="WYOEAST"/>
    <n v="202308"/>
    <x v="7"/>
    <s v="PWR-PHYS"/>
    <d v="2023-08-16T00:00:00"/>
    <d v="2023-08-16T00:00:00"/>
    <d v="2023-08-15T00:00:00"/>
    <n v="31.25"/>
    <s v="Custom"/>
    <n v="750"/>
    <n v="45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393"/>
    <s v="PCI Deal Key 536998"/>
    <s v="Buy"/>
    <x v="0"/>
    <s v="DJ (PPW) POR/POD"/>
    <s v=""/>
    <s v="WYOEAST"/>
    <n v="202308"/>
    <x v="7"/>
    <s v="PWR-PHYS"/>
    <d v="2023-08-15T00:00:00"/>
    <d v="2023-08-15T00:00:00"/>
    <d v="2023-08-15T00:00:00"/>
    <n v="0"/>
    <s v="Custom"/>
    <n v="154"/>
    <n v="1078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425"/>
    <s v=""/>
    <s v="Buy"/>
    <x v="0"/>
    <s v="DJ (PPW) POR/POD"/>
    <s v=""/>
    <s v="WYOEAST"/>
    <n v="202308"/>
    <x v="7"/>
    <s v="PWR-PHYS"/>
    <d v="2023-08-17T00:00:00"/>
    <d v="2023-08-17T00:00:00"/>
    <d v="2023-08-16T00:00:00"/>
    <n v="18.75"/>
    <s v="Custom"/>
    <n v="450"/>
    <n v="1125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559"/>
    <s v="PCI Deal Key 538206"/>
    <s v="Buy"/>
    <x v="0"/>
    <s v="DJ (PPW) POR/POD"/>
    <s v=""/>
    <s v="WYOEAST"/>
    <n v="202308"/>
    <x v="7"/>
    <s v="PWR-PHYS"/>
    <d v="2023-08-16T00:00:00"/>
    <d v="2023-08-16T00:00:00"/>
    <d v="2023-08-16T00:00:00"/>
    <n v="0"/>
    <s v="Custom"/>
    <n v="1237"/>
    <n v="1235763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6712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800"/>
    <n v="12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6713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12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7018"/>
    <s v="PCI Deal Key 548771"/>
    <s v="Buy"/>
    <x v="0"/>
    <s v="DJ (BEPW) POR/POD"/>
    <s v=""/>
    <s v="BEPW"/>
    <n v="202308"/>
    <x v="7"/>
    <s v="PWR-PHYS"/>
    <d v="2023-08-28T00:00:00"/>
    <d v="2023-08-28T00:00:00"/>
    <d v="2023-08-28T00:00:00"/>
    <n v="0"/>
    <s v="Custom"/>
    <n v="28"/>
    <n v="42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5"/>
    <x v="1"/>
    <x v="9"/>
    <s v="BHPL - LE"/>
    <n v="2304625"/>
    <s v=""/>
    <s v="Buy"/>
    <x v="0"/>
    <s v="4C Market"/>
    <s v=""/>
    <s v="4C"/>
    <n v="202308"/>
    <x v="7"/>
    <s v="PWR-PHYS"/>
    <d v="2023-08-11T00:00:00"/>
    <d v="2023-08-12T00:00:00"/>
    <d v="2023-08-10T00:00:00"/>
    <n v="50"/>
    <s v="6 x 16 / 7 to 22 West"/>
    <n v="1600"/>
    <n v="1088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4755"/>
    <s v=""/>
    <s v="Buy"/>
    <x v="0"/>
    <s v="DJ (PPW) POR/POD"/>
    <s v=""/>
    <s v="WYOEAST"/>
    <n v="202308"/>
    <x v="7"/>
    <s v="PWR-PHYS"/>
    <d v="2023-08-13T00:00:00"/>
    <d v="2023-08-14T00:00:00"/>
    <d v="2023-08-11T00:00:00"/>
    <n v="20.8333333333333"/>
    <s v="Custom"/>
    <n v="1000"/>
    <n v="165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4770"/>
    <s v=""/>
    <s v="Buy"/>
    <x v="0"/>
    <s v="4C Market"/>
    <s v=""/>
    <s v="4C"/>
    <n v="202308"/>
    <x v="7"/>
    <s v="PWR-PHYS"/>
    <d v="2023-08-14T00:00:00"/>
    <d v="2023-08-14T00:00:00"/>
    <d v="2023-08-11T00:00:00"/>
    <n v="45"/>
    <s v="6 x 16 / 7 to 22 West"/>
    <n v="720"/>
    <n v="864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053"/>
    <s v=""/>
    <s v="Buy"/>
    <x v="0"/>
    <s v="4C Market"/>
    <s v=""/>
    <s v="4C"/>
    <n v="202308"/>
    <x v="7"/>
    <s v="PWR-PHYS"/>
    <d v="2023-08-15T00:00:00"/>
    <d v="2023-08-15T00:00:00"/>
    <d v="2023-08-14T00:00:00"/>
    <n v="50"/>
    <s v="6 x 16 / 7 to 22 West"/>
    <n v="800"/>
    <n v="28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283"/>
    <s v=""/>
    <s v="Buy"/>
    <x v="0"/>
    <s v="4C Market"/>
    <s v=""/>
    <s v="4C"/>
    <n v="202308"/>
    <x v="7"/>
    <s v="PWR-PHYS"/>
    <d v="2023-08-16T00:00:00"/>
    <d v="2023-08-16T00:00:00"/>
    <d v="2023-08-15T00:00:00"/>
    <n v="25"/>
    <s v="6 x 16 / 7 to 22 West"/>
    <n v="400"/>
    <n v="3996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436"/>
    <s v=""/>
    <s v="Buy"/>
    <x v="0"/>
    <s v="4C Market"/>
    <s v=""/>
    <s v="4C"/>
    <n v="202308"/>
    <x v="7"/>
    <s v="PWR-PHYS"/>
    <d v="2023-08-17T00:00:00"/>
    <d v="2023-08-17T00:00:00"/>
    <d v="2023-08-16T00:00:00"/>
    <n v="50"/>
    <s v="6 x 16 / 7 to 22 West"/>
    <n v="800"/>
    <n v="156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6715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12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6716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800"/>
    <n v="12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303061"/>
    <s v=""/>
    <s v="Buy"/>
    <x v="0"/>
    <s v="BPAT.PACW (PPW) POR/POD"/>
    <s v=""/>
    <s v="W MAIN"/>
    <n v="202308"/>
    <x v="7"/>
    <s v="PWR-PHYS"/>
    <d v="2023-08-01T00:00:00"/>
    <d v="2023-08-31T00:00:00"/>
    <d v="2023-07-26T00:00:00"/>
    <n v="50"/>
    <s v="Sun On-Peak West (7-22)"/>
    <n v="3200"/>
    <n v="512000"/>
    <n v="152918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509"/>
    <s v=""/>
    <s v="Buy"/>
    <x v="0"/>
    <s v="MIDC Market"/>
    <s v=""/>
    <s v="MIDC"/>
    <n v="202308"/>
    <x v="7"/>
    <s v="PWR-PHYS"/>
    <d v="2023-08-01T00:00:00"/>
    <d v="2023-08-01T00:00:00"/>
    <d v="2023-07-31T00:00:00"/>
    <n v="83.3333333333333"/>
    <s v="Custom"/>
    <n v="2000"/>
    <n v="31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513"/>
    <s v=""/>
    <s v="Buy"/>
    <x v="0"/>
    <s v="MIDC Market"/>
    <s v=""/>
    <s v="MIDC"/>
    <n v="202308"/>
    <x v="7"/>
    <s v="PWR-PHYS"/>
    <d v="2023-08-01T00:00:00"/>
    <d v="2023-08-01T00:00:00"/>
    <d v="2023-07-31T00:00:00"/>
    <n v="45.833333333333293"/>
    <s v="Custom"/>
    <n v="1100"/>
    <n v="1287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650"/>
    <s v=""/>
    <s v="Buy"/>
    <x v="0"/>
    <s v="MIDC Market"/>
    <s v=""/>
    <s v="MIDC"/>
    <n v="202308"/>
    <x v="7"/>
    <s v="PWR-PHYS"/>
    <d v="2023-08-02T00:00:00"/>
    <d v="2023-08-02T00:00:00"/>
    <d v="2023-08-01T00:00:00"/>
    <n v="20.8333333333333"/>
    <s v="Custom"/>
    <n v="500"/>
    <n v="4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655"/>
    <s v=""/>
    <s v="Buy"/>
    <x v="0"/>
    <s v="MIDC Market"/>
    <s v=""/>
    <s v="MIDC"/>
    <n v="202308"/>
    <x v="7"/>
    <s v="PWR-PHYS"/>
    <d v="2023-08-02T00:00:00"/>
    <d v="2023-08-02T00:00:00"/>
    <d v="2023-08-01T00:00:00"/>
    <n v="66.666666666666686"/>
    <s v="Custom"/>
    <n v="1600"/>
    <n v="264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054"/>
    <s v=""/>
    <s v="Buy"/>
    <x v="0"/>
    <s v="MIDC Market"/>
    <s v=""/>
    <s v="MIDC"/>
    <n v="202308"/>
    <x v="7"/>
    <s v="PWR-PHYS"/>
    <d v="2023-08-06T00:00:00"/>
    <d v="2023-08-06T00:00:00"/>
    <d v="2023-08-04T00:00:00"/>
    <n v="75"/>
    <s v="Custom"/>
    <n v="1800"/>
    <n v="252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055"/>
    <s v=""/>
    <s v="Buy"/>
    <x v="0"/>
    <s v="MIDC Market"/>
    <s v=""/>
    <s v="MIDC"/>
    <n v="202308"/>
    <x v="7"/>
    <s v="PWR-PHYS"/>
    <d v="2023-08-07T00:00:00"/>
    <d v="2023-08-07T00:00:00"/>
    <d v="2023-08-04T00:00:00"/>
    <n v="12.5"/>
    <s v="Custom"/>
    <n v="300"/>
    <n v="375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27"/>
    <s v="99212314.06065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28"/>
    <s v="99212335.060703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30"/>
    <s v="99212322.060700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33"/>
    <s v=""/>
    <s v="Buy"/>
    <x v="0"/>
    <s v="MIDC Market"/>
    <s v=""/>
    <s v="MIDC"/>
    <n v="202308"/>
    <x v="7"/>
    <s v="PWR-PHYS"/>
    <d v="2023-08-10T00:00:00"/>
    <d v="2023-08-10T00:00:00"/>
    <d v="2023-08-09T00:00:00"/>
    <n v="50"/>
    <s v="6 x 16 / 7 to 22 West"/>
    <n v="800"/>
    <n v="548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784"/>
    <s v=""/>
    <s v="Buy"/>
    <x v="0"/>
    <s v="MIDC Market"/>
    <s v=""/>
    <s v="MIDC"/>
    <n v="202308"/>
    <x v="7"/>
    <s v="PWR-PHYS"/>
    <d v="2023-08-13T00:00:00"/>
    <d v="2023-08-13T00:00:00"/>
    <d v="2023-08-11T00:00:00"/>
    <n v="162.5"/>
    <s v="Custom"/>
    <n v="3900"/>
    <n v="8775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791"/>
    <s v=""/>
    <s v="Buy"/>
    <x v="0"/>
    <s v="MIDC Market"/>
    <s v=""/>
    <s v="MIDC"/>
    <n v="202308"/>
    <x v="7"/>
    <s v="PWR-PHYS"/>
    <d v="2023-08-14T00:00:00"/>
    <d v="2023-08-14T00:00:00"/>
    <d v="2023-08-11T00:00:00"/>
    <n v="16.6666666666667"/>
    <s v="Custom"/>
    <n v="400"/>
    <n v="64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288"/>
    <s v=""/>
    <s v="Buy"/>
    <x v="0"/>
    <s v="MIDC Market"/>
    <s v=""/>
    <s v="MIDC"/>
    <n v="202308"/>
    <x v="7"/>
    <s v="PWR-PHYS"/>
    <d v="2023-08-16T00:00:00"/>
    <d v="2023-08-16T00:00:00"/>
    <d v="2023-08-15T00:00:00"/>
    <n v="10.4166666666667"/>
    <s v="Custom"/>
    <n v="250"/>
    <n v="30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298"/>
    <s v=""/>
    <s v="Buy"/>
    <x v="0"/>
    <s v="MIDC Market"/>
    <s v=""/>
    <s v="MIDC"/>
    <n v="202308"/>
    <x v="7"/>
    <s v="PWR-PHYS"/>
    <d v="2023-08-16T00:00:00"/>
    <d v="2023-08-16T00:00:00"/>
    <d v="2023-08-15T00:00:00"/>
    <n v="50"/>
    <s v="6 x 16 / 7 to 22 West"/>
    <n v="800"/>
    <n v="80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312"/>
    <s v="PCI Deal Key 536850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1200"/>
    <n v="1800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571"/>
    <s v="PCI Deal Key 538262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650"/>
    <n v="130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29"/>
    <s v="99213854.061705:081723.B"/>
    <s v="Buy"/>
    <x v="0"/>
    <s v="MIDC Market"/>
    <s v=""/>
    <s v="MIDC"/>
    <n v="202308"/>
    <x v="7"/>
    <s v="PWR-PHYS-ICE"/>
    <d v="2023-08-18T00:00:00"/>
    <d v="2023-08-19T00:00:00"/>
    <d v="2023-08-17T00:00:00"/>
    <n v="25"/>
    <s v="6 x 16 / 7 to 22 West"/>
    <n v="800"/>
    <n v="480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31"/>
    <s v=""/>
    <s v="Buy"/>
    <x v="0"/>
    <s v="MIDC Market"/>
    <s v=""/>
    <s v="MIDC"/>
    <n v="202308"/>
    <x v="7"/>
    <s v="PWR-PHYS"/>
    <d v="2023-08-18T00:00:00"/>
    <d v="2023-08-19T00:00:00"/>
    <d v="2023-08-17T00:00:00"/>
    <n v="25"/>
    <s v="Winter Evening Peak (17-22)"/>
    <n v="300"/>
    <n v="246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32"/>
    <s v=""/>
    <s v="Buy"/>
    <x v="0"/>
    <s v="MIDC Market"/>
    <s v=""/>
    <s v="MIDC"/>
    <n v="202308"/>
    <x v="7"/>
    <s v="PWR-PHYS-ICE"/>
    <d v="2023-08-18T00:00:00"/>
    <d v="2023-08-19T00:00:00"/>
    <d v="2023-08-17T00:00:00"/>
    <n v="25"/>
    <s v="Winter Evening Peak (17-22)"/>
    <n v="300"/>
    <n v="24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45"/>
    <s v="PCI Deal Key 539168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2550"/>
    <n v="7225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795"/>
    <s v=""/>
    <s v="Buy"/>
    <x v="0"/>
    <s v="MIDC Market"/>
    <s v=""/>
    <s v="MIDC"/>
    <n v="202308"/>
    <x v="7"/>
    <s v="PWR-PHYS"/>
    <d v="2023-08-20T00:00:00"/>
    <d v="2023-08-20T00:00:00"/>
    <d v="2023-08-18T00:00:00"/>
    <n v="58.333333333333293"/>
    <s v="Custom"/>
    <n v="1400"/>
    <n v="161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729"/>
    <s v=""/>
    <s v="Buy"/>
    <x v="0"/>
    <s v="MIDC Market"/>
    <s v=""/>
    <s v="MIDC"/>
    <n v="202308"/>
    <x v="7"/>
    <s v="PWR-PHYS"/>
    <d v="2023-08-27T00:00:00"/>
    <d v="2023-08-28T00:00:00"/>
    <d v="2023-08-25T00:00:00"/>
    <n v="50"/>
    <s v="Custom"/>
    <n v="2400"/>
    <n v="48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21"/>
    <s v="PCI Deal Key 546506"/>
    <s v="Buy"/>
    <x v="0"/>
    <s v="BPAT.PACW (BPAT) POR/POD"/>
    <s v=""/>
    <s v="BPAT"/>
    <n v="202308"/>
    <x v="7"/>
    <s v="PWR-PHYS"/>
    <d v="2023-08-27T00:00:00"/>
    <d v="2023-08-27T00:00:00"/>
    <d v="2023-08-27T00:00:00"/>
    <n v="11.1111111111111"/>
    <s v="Custom"/>
    <n v="300"/>
    <n v="24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24"/>
    <s v="PCI Deal Key 546516"/>
    <s v="Buy"/>
    <x v="0"/>
    <s v="BPAT.PACW (BPAT) POR/POD"/>
    <s v=""/>
    <s v="BPAT"/>
    <n v="202308"/>
    <x v="7"/>
    <s v="PWR-PHYS"/>
    <d v="2023-08-27T00:00:00"/>
    <d v="2023-08-27T00:00:00"/>
    <d v="2023-08-27T00:00:00"/>
    <n v="4"/>
    <s v="Custom"/>
    <n v="100"/>
    <n v="8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60"/>
    <s v=""/>
    <s v="Buy"/>
    <x v="0"/>
    <s v="MIDC Market"/>
    <s v=""/>
    <s v="MIDC"/>
    <n v="202308"/>
    <x v="7"/>
    <s v="PWR-PHYS"/>
    <d v="2023-08-29T00:00:00"/>
    <d v="2023-08-29T00:00:00"/>
    <d v="2023-08-28T00:00:00"/>
    <n v="100"/>
    <s v="Super Peak West (13 - 20)"/>
    <n v="800"/>
    <n v="52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7023"/>
    <s v="PCI Deal Key 548794"/>
    <s v="Buy"/>
    <x v="0"/>
    <s v="BPAT.PACW (BPAT) POR/POD"/>
    <s v=""/>
    <s v="BPAT"/>
    <n v="202308"/>
    <x v="7"/>
    <s v="PWR-PHYS"/>
    <d v="2023-08-28T00:00:00"/>
    <d v="2023-08-28T00:00:00"/>
    <d v="2023-08-28T00:00:00"/>
    <n v="8"/>
    <s v="Custom"/>
    <n v="200"/>
    <n v="36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3504"/>
    <s v="99215698.063010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3200"/>
    <n v="15293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506"/>
    <s v="99216513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293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4778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000"/>
    <n v="152932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7765"/>
    <s v="PCI Deal Key 554866"/>
    <s v="Buy"/>
    <x v="0"/>
    <s v="FOURCORNE345 (AZPS) POR/POD"/>
    <s v=""/>
    <s v="AZPS"/>
    <n v="202308"/>
    <x v="7"/>
    <s v="PWR-PHYS"/>
    <d v="2023-08-23T00:00:00"/>
    <d v="2023-08-23T00:00:00"/>
    <d v="2023-09-06T00:00:00"/>
    <n v="0"/>
    <s v="Custom"/>
    <n v="50"/>
    <n v="1412.12"/>
    <n v="152932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7766"/>
    <s v="PCI Deal Key 554868"/>
    <s v="Buy"/>
    <x v="0"/>
    <s v="FOURCORNE345 (AZPS) POR/POD"/>
    <s v=""/>
    <s v="AZPS"/>
    <n v="202308"/>
    <x v="7"/>
    <s v="PWR-PHYS"/>
    <d v="2023-08-24T00:00:00"/>
    <d v="2023-08-24T00:00:00"/>
    <d v="2023-09-06T00:00:00"/>
    <n v="0"/>
    <s v="Custom"/>
    <n v="25"/>
    <n v="698"/>
    <n v="152932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URB - LE"/>
    <n v="2303646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4800"/>
    <n v="152880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8"/>
    <x v="7"/>
    <s v="PWR-PHYS"/>
    <d v="2023-07-01T00:00:00"/>
    <d v="2023-09-30T00:00:00"/>
    <d v="2022-11-09T00:00:00"/>
    <n v="25"/>
    <s v="6 x 16 / 7 to 22 West"/>
    <n v="10798"/>
    <n v="2321570"/>
    <n v="152989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3"/>
    <x v="1"/>
    <x v="9"/>
    <s v="CISO - LE"/>
    <n v="2304820"/>
    <s v="PCI Deal Key 534527"/>
    <s v="Buy"/>
    <x v="0"/>
    <s v="CRAG (CISO) POR/POD"/>
    <s v=""/>
    <s v="NP15"/>
    <n v="202308"/>
    <x v="7"/>
    <s v="PWR-PHYS"/>
    <d v="2023-08-11T00:00:00"/>
    <d v="2023-08-11T00:00:00"/>
    <d v="2023-08-11T00:00:00"/>
    <n v="0"/>
    <s v="Custom"/>
    <n v="0"/>
    <n v="4288.59"/>
    <n v="153298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28276"/>
    <s v=""/>
    <s v="Buy"/>
    <x v="0"/>
    <s v="MIDC Market"/>
    <s v=""/>
    <s v="MIDC"/>
    <n v="202308"/>
    <x v="7"/>
    <s v="PWR-PHYS"/>
    <d v="2023-07-01T00:00:00"/>
    <d v="2023-09-30T00:00:00"/>
    <d v="2022-01-18T00:00:00"/>
    <n v="25"/>
    <s v="6 x 16 / 7 to 22 West"/>
    <n v="10800"/>
    <n v="11556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8"/>
    <x v="7"/>
    <s v="PWR-PHYS"/>
    <d v="2023-07-01T00:00:00"/>
    <d v="2023-09-30T00:00:00"/>
    <d v="2022-01-24T00:00:00"/>
    <n v="25"/>
    <s v="6 x 16 / 7 to 22 West"/>
    <n v="10800"/>
    <n v="11664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46360"/>
    <s v="99213636.063734:061622.B"/>
    <s v="Buy"/>
    <x v="0"/>
    <s v="MIDC Market"/>
    <s v=""/>
    <s v="MIDC"/>
    <n v="202206"/>
    <x v="7"/>
    <s v="PWR-PHYS-ICE"/>
    <d v="2022-06-17T00:00:00"/>
    <d v="2022-06-18T00:00:00"/>
    <d v="2022-06-16T00:00:00"/>
    <n v="25"/>
    <s v="6 x 16 / 7 to 22 West"/>
    <n v="0"/>
    <n v="0.08"/>
    <n v="15296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Invoice Adjustment"/>
    <s v="MIDC"/>
    <s v="West"/>
    <s v="WA"/>
    <s v="Citigroup Energy Inc."/>
    <s v="CITIGRP ISDA Power Annex"/>
    <s v="ISDA Power Annex"/>
    <s v="F"/>
    <s v="Volume 12"/>
    <s v="Invoice Rounding Adjustment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799"/>
    <n v="1922222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800"/>
    <n v="19224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497"/>
    <s v=""/>
    <s v="Buy"/>
    <x v="0"/>
    <s v="PV Market"/>
    <s v=""/>
    <s v="PV"/>
    <n v="202308"/>
    <x v="7"/>
    <s v="PWR-PHYS"/>
    <d v="2023-08-01T00:00:00"/>
    <d v="2023-08-01T00:00:00"/>
    <d v="2023-07-31T00:00:00"/>
    <n v="25"/>
    <s v="Super Peak West (13 - 20)"/>
    <n v="200"/>
    <n v="3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498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3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508"/>
    <s v="99216514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610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6 x 16 / 7 to 22 West"/>
    <n v="800"/>
    <n v="8432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112"/>
    <x v="1"/>
    <x v="9"/>
    <s v="CITIGRP - LE"/>
    <n v="2303632"/>
    <s v=""/>
    <s v="Buy"/>
    <x v="0"/>
    <s v="PV Market"/>
    <s v=""/>
    <s v="PV"/>
    <n v="202308"/>
    <x v="7"/>
    <s v="PWR-PHYS"/>
    <d v="2023-08-02T00:00:00"/>
    <d v="2023-08-02T00:00:00"/>
    <d v="2023-08-01T00:00:00"/>
    <n v="25"/>
    <s v="Super Peak West (13 - 20)"/>
    <n v="200"/>
    <n v="2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813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Super Peak West (13 - 20)"/>
    <n v="400"/>
    <n v="504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934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Super Peak West (13 - 20)"/>
    <n v="800"/>
    <n v="9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938"/>
    <s v=""/>
    <s v="Buy"/>
    <x v="0"/>
    <s v="PV Market"/>
    <s v=""/>
    <s v="PV"/>
    <n v="202308"/>
    <x v="7"/>
    <s v="PWR-PHYS-ICE"/>
    <d v="2023-08-04T00:00:00"/>
    <d v="2023-08-05T00:00:00"/>
    <d v="2023-08-03T00:00:00"/>
    <n v="25"/>
    <s v="Super Peak West (13 - 20)"/>
    <n v="400"/>
    <n v="472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052"/>
    <s v=""/>
    <s v="Buy"/>
    <x v="0"/>
    <s v="PV Market"/>
    <s v=""/>
    <s v="PV"/>
    <n v="202308"/>
    <x v="7"/>
    <s v="PWR-PHYS"/>
    <d v="2023-08-06T00:00:00"/>
    <d v="2023-08-07T00:00:00"/>
    <d v="2023-08-04T00:00:00"/>
    <n v="33.333333333333293"/>
    <s v="Custom"/>
    <n v="1600"/>
    <n v="2368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286"/>
    <s v=""/>
    <s v="Buy"/>
    <x v="0"/>
    <s v="PV Market"/>
    <s v=""/>
    <s v="PV"/>
    <n v="202308"/>
    <x v="7"/>
    <s v="PWR-PHYS-ICE"/>
    <d v="2023-08-08T00:00:00"/>
    <d v="2023-08-08T00:00:00"/>
    <d v="2023-08-07T00:00:00"/>
    <n v="25"/>
    <s v="Super Peak West (13 - 20)"/>
    <n v="200"/>
    <n v="256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287"/>
    <s v=""/>
    <s v="Buy"/>
    <x v="0"/>
    <s v="PV Market"/>
    <s v=""/>
    <s v="PV"/>
    <n v="202308"/>
    <x v="7"/>
    <s v="PWR-PHYS"/>
    <d v="2023-08-08T00:00:00"/>
    <d v="2023-08-08T00:00:00"/>
    <d v="2023-08-07T00:00:00"/>
    <n v="25"/>
    <s v="Super Peak West (13 - 20)"/>
    <n v="200"/>
    <n v="256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519"/>
    <s v=""/>
    <s v="Buy"/>
    <x v="0"/>
    <s v="PV Market"/>
    <s v=""/>
    <s v="PV"/>
    <n v="202308"/>
    <x v="7"/>
    <s v="PWR-PHYS"/>
    <d v="2023-08-10T00:00:00"/>
    <d v="2023-08-10T00:00:00"/>
    <d v="2023-08-09T00:00:00"/>
    <n v="50"/>
    <s v="Super Peak West (13 - 20)"/>
    <n v="400"/>
    <n v="4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767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439"/>
    <s v=""/>
    <s v="Buy"/>
    <x v="0"/>
    <s v="PV Market"/>
    <s v=""/>
    <s v="PV"/>
    <n v="202308"/>
    <x v="7"/>
    <s v="PWR-PHYS"/>
    <d v="2023-08-17T00:00:00"/>
    <d v="2023-08-17T00:00:00"/>
    <d v="2023-08-16T00:00:00"/>
    <n v="50"/>
    <s v="Super Peak West (13 - 20)"/>
    <n v="400"/>
    <n v="16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796"/>
    <s v=""/>
    <s v="Buy"/>
    <x v="0"/>
    <s v="PV Market"/>
    <s v=""/>
    <s v="PV"/>
    <n v="202308"/>
    <x v="7"/>
    <s v="PWR-PHYS"/>
    <d v="2023-08-21T00:00:00"/>
    <d v="2023-08-21T00:00:00"/>
    <d v="2023-08-18T00:00:00"/>
    <n v="50"/>
    <s v="Super Peak West (13 - 20)"/>
    <n v="400"/>
    <n v="38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797"/>
    <s v=""/>
    <s v="Buy"/>
    <x v="0"/>
    <s v="PV Market"/>
    <s v=""/>
    <s v="PV"/>
    <n v="202308"/>
    <x v="7"/>
    <s v="PWR-PHYS-ICE"/>
    <d v="2023-08-21T00:00:00"/>
    <d v="2023-08-21T00:00:00"/>
    <d v="2023-08-18T00:00:00"/>
    <n v="25"/>
    <s v="Super Peak West (13 - 20)"/>
    <n v="200"/>
    <n v="176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801"/>
    <s v=""/>
    <s v="Buy"/>
    <x v="0"/>
    <s v="PV Market"/>
    <s v=""/>
    <s v="PV"/>
    <n v="202308"/>
    <x v="7"/>
    <s v="PWR-PHYS"/>
    <d v="2023-08-21T00:00:00"/>
    <d v="2023-08-21T00:00:00"/>
    <d v="2023-08-18T00:00:00"/>
    <n v="25"/>
    <s v="Super Peak West (13 - 20)"/>
    <n v="200"/>
    <n v="18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328"/>
    <s v=""/>
    <s v="Buy"/>
    <x v="0"/>
    <s v="PV Market"/>
    <s v=""/>
    <s v="PV"/>
    <n v="202308"/>
    <x v="7"/>
    <s v="PWR-PHYS"/>
    <d v="2023-08-24T00:00:00"/>
    <d v="2023-08-24T00:00:00"/>
    <d v="2023-08-23T00:00:00"/>
    <n v="50"/>
    <s v="Super Peak West (13 - 20)"/>
    <n v="400"/>
    <n v="32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525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6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30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50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31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48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43"/>
    <s v="99224484.082046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5649"/>
    <s v="PCI Deal Key 539264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50"/>
    <n v="4000"/>
    <n v="15288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8"/>
    <x v="7"/>
    <s v="PWR-PHYS"/>
    <d v="2023-07-01T00:00:00"/>
    <d v="2023-09-30T00:00:00"/>
    <d v="2021-11-18T00:00:00"/>
    <n v="25"/>
    <s v="6 x 16 / 7 to 22 West"/>
    <n v="10800"/>
    <n v="11718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8"/>
    <x v="7"/>
    <s v="PWR-PHYS"/>
    <d v="2023-07-01T00:00:00"/>
    <d v="2023-09-30T00:00:00"/>
    <d v="2021-12-14T00:00:00"/>
    <n v="25"/>
    <s v="6 x 16 / 7 to 22 West"/>
    <n v="10800"/>
    <n v="12474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8"/>
    <x v="7"/>
    <s v="PWR-PHYS"/>
    <d v="2023-07-01T00:00:00"/>
    <d v="2023-09-30T00:00:00"/>
    <d v="2022-09-22T00:00:00"/>
    <n v="25"/>
    <s v="6 x 16 / 7 to 22 West"/>
    <n v="10800"/>
    <n v="18900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8"/>
    <x v="7"/>
    <s v="PWR-PHYS"/>
    <d v="2023-07-01T00:00:00"/>
    <d v="2023-09-30T00:00:00"/>
    <d v="2022-09-23T00:00:00"/>
    <n v="25"/>
    <s v="6 x 16 / 7 to 22 West"/>
    <n v="10800"/>
    <n v="18468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10800"/>
    <n v="18576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10800"/>
    <n v="18576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8"/>
    <x v="7"/>
    <s v="PWR-PHYS"/>
    <d v="2023-07-01T00:00:00"/>
    <d v="2023-09-30T00:00:00"/>
    <d v="2022-08-23T00:00:00"/>
    <n v="25"/>
    <s v="6 x 16 / 7 to 22 West"/>
    <n v="10800"/>
    <n v="1636200"/>
    <n v="152882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10800"/>
    <n v="1638900"/>
    <n v="152882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04525"/>
    <s v="99211064.060050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8400"/>
    <n v="15288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303499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31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502"/>
    <s v=""/>
    <s v="Buy"/>
    <x v="0"/>
    <s v="4C Market"/>
    <s v=""/>
    <s v="4C"/>
    <n v="202308"/>
    <x v="7"/>
    <s v="PWR-PHYS"/>
    <d v="2023-08-01T00:00:00"/>
    <d v="2023-08-01T00:00:00"/>
    <d v="2023-07-31T00:00:00"/>
    <n v="25"/>
    <s v="Winter Evening Peak (17-22)"/>
    <n v="0"/>
    <n v="-0.4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Rounding"/>
    <s v="4C"/>
    <s v="East"/>
    <s v="NM"/>
    <s v="CP Energy Marketing (US) Inc."/>
    <s v="CPEMUS EEI"/>
    <s v="EEI"/>
    <s v="F"/>
    <s v="Volume 12"/>
    <s v="Rounding"/>
    <s v="Meritt-Johnson"/>
    <s v=""/>
    <s v=""/>
  </r>
  <r>
    <n v="3105"/>
    <x v="1"/>
    <x v="9"/>
    <s v="CPEMUS - LE"/>
    <n v="2303502"/>
    <s v=""/>
    <s v="Buy"/>
    <x v="0"/>
    <s v="4C Market"/>
    <s v=""/>
    <s v="4C"/>
    <n v="202308"/>
    <x v="7"/>
    <s v="PWR-PHYS"/>
    <d v="2023-08-01T00:00:00"/>
    <d v="2023-08-01T00:00:00"/>
    <d v="2023-07-31T00:00:00"/>
    <n v="25"/>
    <s v="Winter Evening Peak (17-22)"/>
    <n v="150"/>
    <n v="2775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629"/>
    <s v=""/>
    <s v="Buy"/>
    <x v="0"/>
    <s v="4C Market"/>
    <s v=""/>
    <s v="4C"/>
    <n v="202308"/>
    <x v="7"/>
    <s v="PWR-PHYS"/>
    <d v="2023-08-02T00:00:00"/>
    <d v="2023-08-02T00:00:00"/>
    <d v="2023-08-01T00:00:00"/>
    <n v="50"/>
    <s v="Winter Evening Peak (17-22)"/>
    <n v="300"/>
    <n v="54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3630"/>
    <s v=""/>
    <s v="Buy"/>
    <x v="0"/>
    <s v="PV Market"/>
    <s v=""/>
    <s v="PV"/>
    <n v="202308"/>
    <x v="7"/>
    <s v="PWR-PHYS-ICE"/>
    <d v="2023-08-02T00:00:00"/>
    <d v="2023-08-02T00:00:00"/>
    <d v="2023-08-01T00:00:00"/>
    <n v="25"/>
    <s v="Super Peak West (13 - 20)"/>
    <n v="200"/>
    <n v="2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814"/>
    <s v=""/>
    <s v="Buy"/>
    <x v="0"/>
    <s v="4C Market"/>
    <s v=""/>
    <s v="4C"/>
    <n v="202308"/>
    <x v="7"/>
    <s v="PWR-PHYS"/>
    <d v="2023-08-03T00:00:00"/>
    <d v="2023-08-03T00:00:00"/>
    <d v="2023-08-02T00:00:00"/>
    <n v="50"/>
    <s v="Winter Evening Peak (17-22)"/>
    <n v="300"/>
    <n v="495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935"/>
    <s v=""/>
    <s v="Buy"/>
    <x v="0"/>
    <s v="4C Market"/>
    <s v=""/>
    <s v="4C"/>
    <n v="202308"/>
    <x v="7"/>
    <s v="PWR-PHYS"/>
    <d v="2023-08-04T00:00:00"/>
    <d v="2023-08-05T00:00:00"/>
    <d v="2023-08-03T00:00:00"/>
    <n v="40"/>
    <s v="Winter Evening Peak (17-22)"/>
    <n v="480"/>
    <n v="792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4050"/>
    <s v=""/>
    <s v="Buy"/>
    <x v="0"/>
    <s v="4C Market"/>
    <s v=""/>
    <s v="4C"/>
    <n v="202308"/>
    <x v="7"/>
    <s v="PWR-PHYS"/>
    <d v="2023-08-06T00:00:00"/>
    <d v="2023-08-06T00:00:00"/>
    <d v="2023-08-04T00:00:00"/>
    <n v="40"/>
    <s v="Sun On-Peak West (7-22)"/>
    <n v="640"/>
    <n v="64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521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8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544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19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20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28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22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24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4768"/>
    <s v=""/>
    <s v="Buy"/>
    <x v="0"/>
    <s v="4C Market"/>
    <s v=""/>
    <s v="4C"/>
    <n v="202308"/>
    <x v="7"/>
    <s v="PWR-PHYS"/>
    <d v="2023-08-13T00:00:00"/>
    <d v="2023-08-14T00:00:00"/>
    <d v="2023-08-11T00:00:00"/>
    <n v="10"/>
    <s v="Custom"/>
    <n v="480"/>
    <n v="912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282"/>
    <s v=""/>
    <s v="Buy"/>
    <x v="0"/>
    <s v="4C Market"/>
    <s v=""/>
    <s v="4C"/>
    <n v="202308"/>
    <x v="7"/>
    <s v="PWR-PHYS"/>
    <d v="2023-08-16T00:00:00"/>
    <d v="2023-08-16T00:00:00"/>
    <d v="2023-08-15T00:00:00"/>
    <n v="40"/>
    <s v="6 x 16 / 7 to 22 West"/>
    <n v="640"/>
    <n v="352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320"/>
    <s v="PCI Deal Key 536938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200"/>
    <n v="180000"/>
    <n v="152988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PACE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441"/>
    <s v=""/>
    <s v="Buy"/>
    <x v="0"/>
    <s v="4C Market"/>
    <s v=""/>
    <s v="4C"/>
    <n v="202308"/>
    <x v="7"/>
    <s v="PWR-PHYS"/>
    <d v="2023-08-17T00:00:00"/>
    <d v="2023-08-17T00:00:00"/>
    <d v="2023-08-16T00:00:00"/>
    <n v="13.3333333333333"/>
    <s v="Custom"/>
    <n v="320"/>
    <n v="112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6523"/>
    <s v=""/>
    <s v="Buy"/>
    <x v="0"/>
    <s v="PV Market"/>
    <s v=""/>
    <s v="PV"/>
    <n v="202308"/>
    <x v="7"/>
    <s v="PWR-PHYS"/>
    <d v="2023-08-25T00:00:00"/>
    <d v="2023-08-26T00:00:00"/>
    <d v="2023-08-24T00:00:00"/>
    <n v="25"/>
    <s v="Super Peak West (13 - 20)"/>
    <n v="400"/>
    <n v="28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83009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10735"/>
    <n v="2189940"/>
    <n v="15308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84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503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25"/>
    <s v="6 x 16 / 7 to 22 West"/>
    <n v="400"/>
    <n v="424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613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00"/>
    <s v="6 x 16 / 7 to 22 West"/>
    <n v="3200"/>
    <n v="38940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633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50"/>
    <s v="6 x 16 / 7 to 22 West"/>
    <n v="800"/>
    <n v="9735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806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600"/>
    <n v="16921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923"/>
    <s v=""/>
    <s v="Buy"/>
    <x v="0"/>
    <s v="MIDC NWS Market"/>
    <s v=""/>
    <s v="MIDC NWS"/>
    <n v="202308"/>
    <x v="7"/>
    <s v="PWR-PHYS"/>
    <d v="2023-08-04T00:00:00"/>
    <d v="2023-08-05T00:00:00"/>
    <d v="2023-08-03T00:00:00"/>
    <n v="50"/>
    <s v="6 x 16 / 7 to 22 West"/>
    <n v="1600"/>
    <n v="15726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039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25"/>
    <s v="6 x 16 / 7 to 22 West"/>
    <n v="400"/>
    <n v="374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040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100"/>
    <s v="6 x 16 / 7 to 22 West"/>
    <n v="1600"/>
    <n v="15137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276"/>
    <s v=""/>
    <s v="Buy"/>
    <x v="0"/>
    <s v="MIDC NWS Market"/>
    <s v=""/>
    <s v="MIDC NWS"/>
    <n v="202308"/>
    <x v="7"/>
    <s v="PWR-PHYS"/>
    <d v="2023-08-08T00:00:00"/>
    <d v="2023-08-08T00:00:00"/>
    <d v="2023-08-07T00:00:00"/>
    <n v="100"/>
    <s v="6 x 16 / 7 to 22 West"/>
    <n v="1600"/>
    <n v="1376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278"/>
    <s v=""/>
    <s v="Buy"/>
    <x v="0"/>
    <s v="MIDC NWS Market"/>
    <s v=""/>
    <s v="MIDC NWS"/>
    <n v="202308"/>
    <x v="7"/>
    <s v="PWR-PHYS"/>
    <d v="2023-08-08T00:00:00"/>
    <d v="2023-08-08T00:00:00"/>
    <d v="2023-08-07T00:00:00"/>
    <n v="100"/>
    <s v="6 x 16 / 7 to 22 West"/>
    <n v="1600"/>
    <n v="1408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608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1521"/>
    <n v="104872.95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609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1600"/>
    <n v="11032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46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513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48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50"/>
    <s v="6 x 16 / 7 to 22 West"/>
    <n v="800"/>
    <n v="12487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50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497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52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497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77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200"/>
    <s v="6 x 16 / 7 to 22 West"/>
    <n v="3200"/>
    <n v="49948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041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50"/>
    <s v="6 x 16 / 7 to 22 West"/>
    <n v="2400"/>
    <n v="83911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042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300"/>
    <s v="6 x 16 / 7 to 22 West"/>
    <n v="4780"/>
    <n v="1671231.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5078"/>
    <s v=""/>
    <s v="Buy"/>
    <x v="0"/>
    <s v="MONA Market"/>
    <s v=""/>
    <s v="MONA"/>
    <n v="202308"/>
    <x v="7"/>
    <s v="PWR-PHYS"/>
    <d v="2023-08-15T00:00:00"/>
    <d v="2023-08-15T00:00:00"/>
    <d v="2023-08-14T00:00:00"/>
    <n v="25"/>
    <s v="6 x 16 / 7 to 22 West"/>
    <n v="400"/>
    <n v="180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5086"/>
    <s v=""/>
    <s v="Buy"/>
    <x v="0"/>
    <s v="MONA Market"/>
    <s v=""/>
    <s v="MONA"/>
    <n v="202308"/>
    <x v="7"/>
    <s v="PWR-PHYS"/>
    <d v="2023-08-15T00:00:00"/>
    <d v="2023-08-15T00:00:00"/>
    <d v="2023-08-14T00:00:00"/>
    <n v="25"/>
    <s v="6 x 16 / 7 to 22 West"/>
    <n v="390"/>
    <n v="156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5089"/>
    <s v=""/>
    <s v="Buy"/>
    <x v="0"/>
    <s v="PV Market"/>
    <s v=""/>
    <s v="PV"/>
    <n v="202308"/>
    <x v="7"/>
    <s v="PWR-PHYS"/>
    <d v="2023-08-15T00:00:00"/>
    <d v="2023-08-15T00:00:00"/>
    <d v="2023-08-14T00:00:00"/>
    <n v="50"/>
    <s v="Super Peak West (13 - 20)"/>
    <n v="400"/>
    <n v="220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262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300"/>
    <s v="6 x 16 / 7 to 22 West"/>
    <n v="4777"/>
    <n v="4630728.2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26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800"/>
    <n v="77550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28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16.6666666666667"/>
    <s v="Custom"/>
    <n v="400"/>
    <n v="96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28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8.3333333333333304"/>
    <s v="Custom"/>
    <n v="200"/>
    <n v="52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426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400"/>
    <s v="6 x 16 / 7 to 22 West"/>
    <n v="6400"/>
    <n v="99897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429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75"/>
    <s v="6 x 16 / 7 to 22 West"/>
    <n v="1200"/>
    <n v="18730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473"/>
    <s v="PCI Deal Key 537952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325"/>
    <n v="268125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572"/>
    <s v="PCI Deal Key 538264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10"/>
    <n v="3150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623"/>
    <s v=""/>
    <s v="Buy"/>
    <x v="0"/>
    <s v="MIDC NWS Market"/>
    <s v=""/>
    <s v="MIDC NWS"/>
    <n v="202308"/>
    <x v="7"/>
    <s v="PWR-PHYS"/>
    <d v="2023-08-18T00:00:00"/>
    <d v="2023-08-19T00:00:00"/>
    <d v="2023-08-17T00:00:00"/>
    <n v="100"/>
    <s v="6 x 16 / 7 to 22 West"/>
    <n v="3200"/>
    <n v="19299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6706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100"/>
    <s v="6 x 16 / 7 to 22 West"/>
    <n v="1600"/>
    <n v="17364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6714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200"/>
    <s v="6 x 16 / 7 to 22 West"/>
    <n v="3200"/>
    <n v="34729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12"/>
    <x v="1"/>
    <x v="9"/>
    <s v="DPI - LE"/>
    <n v="2306735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46000"/>
    <n v="15308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0"/>
    <s v="PCI Deal Key 546500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307"/>
    <n v="3991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2"/>
    <s v="PCI Deal Key 546508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400"/>
    <n v="4000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3"/>
    <s v="PCI Deal Key 546514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27"/>
    <n v="351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738"/>
    <s v="PCI Deal Key 561674"/>
    <s v="Buy"/>
    <x v="0"/>
    <s v="MDWP (LDWP) POR/POD"/>
    <s v=""/>
    <s v="LDWP"/>
    <n v="202308"/>
    <x v="7"/>
    <s v="PWR-PHYS"/>
    <d v="2023-08-15T00:00:00"/>
    <d v="2023-08-15T00:00:00"/>
    <d v="2023-09-14T00:00:00"/>
    <n v="0"/>
    <s v="Custom"/>
    <n v="8"/>
    <n v="1176.1600000000001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303624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Super Peak West (13 - 20)"/>
    <n v="400"/>
    <n v="540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4615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720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9"/>
    <x v="1"/>
    <x v="9"/>
    <s v="EDFTRADE - LE"/>
    <n v="2305474"/>
    <s v="PCI Deal Key 537954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75"/>
    <n v="56250"/>
    <n v="152885"/>
    <s v="Internal"/>
    <s v="Short-Term Firm Wholesale Purcha"/>
    <s v="11_PWR_Actuals_Event"/>
    <s v="NSS-TRANS-RT"/>
    <s v="NSS_TRANSACTIONS"/>
    <s v="EDFTRADE - BU"/>
    <s v="Accrual"/>
    <s v="7645"/>
    <s v="No"/>
    <s v="Non-Trading"/>
    <s v="Commodity"/>
    <s v="BPAT"/>
    <s v="West"/>
    <s v="OR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6527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584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6530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800"/>
    <n v="152885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306528"/>
    <s v=""/>
    <s v="Buy"/>
    <x v="0"/>
    <s v="4C Market"/>
    <s v=""/>
    <s v="4C"/>
    <n v="202308"/>
    <x v="7"/>
    <s v="PWR-PHYS"/>
    <d v="2023-08-25T00:00:00"/>
    <d v="2023-08-26T00:00:00"/>
    <d v="2023-08-24T00:00:00"/>
    <n v="25"/>
    <s v="6 x 16 / 7 to 22 West"/>
    <n v="800"/>
    <n v="50400"/>
    <n v="152925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07645"/>
    <s v="PCI Deal Key 553899"/>
    <s v="Buy"/>
    <x v="0"/>
    <s v="FOURCORNE345 (AZPS) POR/POD"/>
    <s v=""/>
    <s v="AZPS"/>
    <n v="202308"/>
    <x v="7"/>
    <s v="PWR-PHYS"/>
    <d v="2023-08-30T00:00:00"/>
    <d v="2023-08-30T00:00:00"/>
    <d v="2023-09-05T00:00:00"/>
    <n v="25.5"/>
    <s v="Custom"/>
    <n v="51"/>
    <n v="4806.75"/>
    <n v="152925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305440"/>
    <s v=""/>
    <s v="Buy"/>
    <x v="0"/>
    <s v="BRDY (PPW) POR/POD"/>
    <s v=""/>
    <s v="Brady"/>
    <n v="202308"/>
    <x v="7"/>
    <s v="PWR-PHYS"/>
    <d v="2023-08-17T00:00:00"/>
    <d v="2023-08-17T00:00:00"/>
    <d v="2023-08-16T00:00:00"/>
    <n v="25"/>
    <s v="6 x 16 / 7 to 22 West"/>
    <n v="400"/>
    <n v="76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6722"/>
    <s v=""/>
    <s v="Buy"/>
    <x v="0"/>
    <s v="BRDY (PPW) POR/POD"/>
    <s v=""/>
    <s v="Brady"/>
    <n v="202308"/>
    <x v="7"/>
    <s v="PWR-PHYS"/>
    <d v="2023-08-28T00:00:00"/>
    <d v="2023-08-28T00:00:00"/>
    <d v="2023-08-25T00:00:00"/>
    <n v="25"/>
    <s v="6 x 16 / 7 to 22 West"/>
    <n v="400"/>
    <n v="64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6958"/>
    <s v=""/>
    <s v="Buy"/>
    <x v="0"/>
    <s v="BRDY (PPW) POR/POD"/>
    <s v=""/>
    <s v="Brady"/>
    <n v="202308"/>
    <x v="7"/>
    <s v="PWR-PHYS"/>
    <d v="2023-08-29T00:00:00"/>
    <d v="2023-08-29T00:00:00"/>
    <d v="2023-08-28T00:00:00"/>
    <n v="25"/>
    <s v="6 x 16 / 7 to 22 West"/>
    <n v="400"/>
    <n v="30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05570"/>
    <s v="PCI Deal Key 538260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40"/>
    <n v="8000"/>
    <n v="15285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5651"/>
    <s v="PCI Deal Key 539283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15"/>
    <n v="1275"/>
    <n v="15285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8"/>
    <x v="7"/>
    <s v="PWR-PHYS"/>
    <d v="2023-01-01T00:00:00"/>
    <d v="2023-12-31T00:00:00"/>
    <d v="2022-09-21T00:00:00"/>
    <n v="0"/>
    <s v="ATC West"/>
    <n v="50116.423119999999"/>
    <n v="7711561.9199999999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8"/>
    <x v="7"/>
    <s v="PWR-PHYS"/>
    <d v="2023-01-01T00:00:00"/>
    <d v="2023-12-31T00:00:00"/>
    <d v="2022-09-22T00:00:00"/>
    <n v="0"/>
    <s v="ATC West"/>
    <n v="6139.4038799999998"/>
    <n v="947789.7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8"/>
    <x v="7"/>
    <s v="PWR-PHYS"/>
    <d v="2023-01-01T00:00:00"/>
    <d v="2023-12-31T00:00:00"/>
    <d v="2022-09-22T00:00:00"/>
    <n v="0"/>
    <s v="ATC West"/>
    <n v="7207.2114799999999"/>
    <n v="1098574.46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8"/>
    <x v="7"/>
    <s v="PWR-PHYS"/>
    <d v="2023-01-01T00:00:00"/>
    <d v="2023-12-31T00:00:00"/>
    <d v="2022-11-18T00:00:00"/>
    <n v="0"/>
    <s v="ATC West"/>
    <n v="28161.343714999999"/>
    <n v="4545082.58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8"/>
    <x v="7"/>
    <s v="PWR-PHYS"/>
    <d v="2023-01-01T00:00:00"/>
    <d v="2023-12-31T00:00:00"/>
    <d v="2022-12-12T00:00:00"/>
    <n v="0"/>
    <s v="ATC West"/>
    <n v="11678.28844"/>
    <n v="1884809.1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8"/>
    <x v="7"/>
    <s v="PWR-PHYS"/>
    <d v="2023-01-01T00:00:00"/>
    <d v="2023-12-31T00:00:00"/>
    <d v="2022-12-12T00:00:00"/>
    <n v="0"/>
    <s v="ATC West"/>
    <n v="11678.28844"/>
    <n v="1884809.1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303648"/>
    <s v=""/>
    <s v="Buy"/>
    <x v="0"/>
    <s v="4C Market"/>
    <s v=""/>
    <s v="4C"/>
    <n v="202308"/>
    <x v="7"/>
    <s v="PWR-PHYS"/>
    <d v="2023-08-02T00:00:00"/>
    <d v="2023-08-02T00:00:00"/>
    <d v="2023-08-01T00:00:00"/>
    <n v="15"/>
    <s v="6 x 16 / 7 to 22 West"/>
    <n v="239"/>
    <n v="2629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542"/>
    <s v=""/>
    <s v="Buy"/>
    <x v="0"/>
    <s v="4C Market"/>
    <s v=""/>
    <s v="4C"/>
    <n v="202308"/>
    <x v="7"/>
    <s v="PWR-PHYS"/>
    <d v="2023-08-10T00:00:00"/>
    <d v="2023-08-10T00:00:00"/>
    <d v="2023-08-09T00:00:00"/>
    <n v="10"/>
    <s v="6 x 16 / 7 to 22 West"/>
    <n v="160"/>
    <n v="1056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626"/>
    <s v=""/>
    <s v="Buy"/>
    <x v="0"/>
    <s v="4C Market"/>
    <s v=""/>
    <s v="4C"/>
    <n v="202308"/>
    <x v="7"/>
    <s v="PWR-PHYS"/>
    <d v="2023-08-11T00:00:00"/>
    <d v="2023-08-12T00:00:00"/>
    <d v="2023-08-10T00:00:00"/>
    <n v="10"/>
    <s v="6 x 16 / 7 to 22 West"/>
    <n v="320"/>
    <n v="2144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806"/>
    <s v=""/>
    <s v="Buy"/>
    <x v="0"/>
    <s v="4C Market"/>
    <s v=""/>
    <s v="4C"/>
    <n v="202308"/>
    <x v="7"/>
    <s v="PWR-PHYS"/>
    <d v="2023-08-13T00:00:00"/>
    <d v="2023-08-13T00:00:00"/>
    <d v="2023-08-11T00:00:00"/>
    <n v="10"/>
    <s v="Sun On-Peak West (7-22)"/>
    <n v="160"/>
    <n v="1200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305057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50"/>
    <s v="6 x 16 / 7 to 22 West"/>
    <n v="784"/>
    <n v="266269.92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Blake"/>
    <s v="MID-C"/>
    <s v="ICE"/>
  </r>
  <r>
    <n v="3119"/>
    <x v="1"/>
    <x v="9"/>
    <s v="GUZMAN - LE"/>
    <n v="2305230"/>
    <s v="PCI Deal Key 535906"/>
    <s v="Buy"/>
    <x v="0"/>
    <s v="DJ (PPW) POR/POD"/>
    <s v=""/>
    <s v="WYOEAST"/>
    <n v="202308"/>
    <x v="7"/>
    <s v="PWR-PHYS"/>
    <d v="2023-08-14T00:00:00"/>
    <d v="2023-08-14T00:00:00"/>
    <d v="2023-08-14T00:00:00"/>
    <n v="0"/>
    <s v="Custom"/>
    <n v="30"/>
    <n v="120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5290"/>
    <s v="99221650.081346:081523.B"/>
    <s v="Buy"/>
    <x v="0"/>
    <s v="PV Market"/>
    <s v=""/>
    <s v="PV"/>
    <n v="202308"/>
    <x v="7"/>
    <s v="PWR-PHYS-ICE"/>
    <d v="2023-08-16T00:00:00"/>
    <d v="2023-08-16T00:00:00"/>
    <d v="2023-08-15T00:00:00"/>
    <n v="25"/>
    <s v="6 x 16 / 7 to 22 West"/>
    <n v="311"/>
    <n v="310689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321"/>
    <s v="PCI Deal Key 536941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100"/>
    <n v="400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19"/>
    <x v="1"/>
    <x v="9"/>
    <s v="GUZMAN - LE"/>
    <n v="2305322"/>
    <s v="PCI Deal Key 536944"/>
    <s v="Buy"/>
    <x v="0"/>
    <s v="DJ (PPW) POR/POD"/>
    <s v=""/>
    <s v="WYOEAST"/>
    <n v="202308"/>
    <x v="7"/>
    <s v="PWR-PHYS"/>
    <d v="2023-08-15T00:00:00"/>
    <d v="2023-08-15T00:00:00"/>
    <d v="2023-08-15T00:00:00"/>
    <n v="0"/>
    <s v="Custom"/>
    <n v="122"/>
    <n v="6095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0"/>
    <s v="PCI Deal Key 538212"/>
    <s v="Buy"/>
    <x v="0"/>
    <s v="MDWP (PPW) POR/POD"/>
    <s v=""/>
    <s v="MONA"/>
    <n v="202308"/>
    <x v="7"/>
    <s v="PWR-PHYS"/>
    <d v="2023-08-16T00:00:00"/>
    <d v="2023-08-16T00:00:00"/>
    <d v="2023-08-16T00:00:00"/>
    <n v="3.1818181818181799"/>
    <s v="Custom"/>
    <n v="103"/>
    <n v="721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UT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2"/>
    <s v="PCI Deal Key 538215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8"/>
    <n v="56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5"/>
    <s v="PCI Deal Key 538228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2"/>
    <n v="88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6734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136"/>
    <n v="31280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6737"/>
    <s v="99224122.081314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2000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44070"/>
    <s v=""/>
    <s v="Buy"/>
    <x v="0"/>
    <s v="KFALLSGEN (PPW) POR/POD"/>
    <s v=""/>
    <s v="W MAIN"/>
    <n v="202308"/>
    <x v="7"/>
    <s v="PWR-PHYS"/>
    <d v="2023-07-01T00:00:00"/>
    <d v="2023-09-30T00:00:00"/>
    <d v="2022-06-01T00:00:00"/>
    <n v="25"/>
    <s v="6 x 16 / 7 to 22 West"/>
    <n v="10800"/>
    <n v="16740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8"/>
    <x v="7"/>
    <s v="PWR-PHYS"/>
    <d v="2023-07-01T00:00:00"/>
    <d v="2023-09-30T00:00:00"/>
    <d v="2022-06-07T00:00:00"/>
    <n v="25"/>
    <s v="6 x 16 / 7 to 22 West"/>
    <n v="10800"/>
    <n v="17496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8"/>
    <x v="7"/>
    <s v="PWR-PHYS"/>
    <d v="2023-07-01T00:00:00"/>
    <d v="2023-09-30T00:00:00"/>
    <d v="2022-06-10T00:00:00"/>
    <n v="50"/>
    <s v="6 x 16 / 7 to 22 West"/>
    <n v="21600"/>
    <n v="34560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8"/>
    <x v="7"/>
    <s v="PWR-PHYS"/>
    <d v="2023-07-01T00:00:00"/>
    <d v="2023-09-30T00:00:00"/>
    <d v="2022-06-14T00:00:00"/>
    <n v="25"/>
    <s v="6 x 16 / 7 to 22 West"/>
    <n v="10800"/>
    <n v="16308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10800"/>
    <n v="16335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8"/>
    <x v="7"/>
    <s v="PWR-PHYS"/>
    <d v="2023-07-01T00:00:00"/>
    <d v="2023-09-30T00:00:00"/>
    <d v="2022-09-06T00:00:00"/>
    <n v="25"/>
    <s v="6 x 16 / 7 to 22 West"/>
    <n v="10799"/>
    <n v="1814232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8"/>
    <x v="7"/>
    <s v="PWR-PHYS"/>
    <d v="2023-07-01T00:00:00"/>
    <d v="2023-09-30T00:00:00"/>
    <d v="2023-01-18T00:00:00"/>
    <n v="50"/>
    <s v="6 x 8 / 1 x 24 West"/>
    <n v="15600"/>
    <n v="11700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8"/>
    <x v="7"/>
    <s v="PWR-PHYS"/>
    <d v="2023-07-01T00:00:00"/>
    <d v="2023-09-30T00:00:00"/>
    <d v="2023-01-25T00:00:00"/>
    <n v="25"/>
    <s v="6 x 16 / 7 to 22 West"/>
    <n v="10800"/>
    <n v="17172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8"/>
    <x v="7"/>
    <s v="PWR-PHYS"/>
    <d v="2023-07-01T00:00:00"/>
    <d v="2023-09-30T00:00:00"/>
    <d v="2023-02-02T00:00:00"/>
    <n v="25"/>
    <s v="6 x 16 / 7 to 22 West"/>
    <n v="10800"/>
    <n v="18090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492"/>
    <s v=""/>
    <s v="Buy"/>
    <x v="0"/>
    <s v="MIDC Market"/>
    <s v=""/>
    <s v="MIDC"/>
    <n v="202308"/>
    <x v="7"/>
    <s v="PWR-PHYS"/>
    <d v="2023-08-01T00:00:00"/>
    <d v="2023-08-01T00:00:00"/>
    <d v="2023-07-31T00:00:00"/>
    <n v="35.333333333333293"/>
    <s v="Custom"/>
    <n v="848"/>
    <n v="13992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501"/>
    <s v=""/>
    <s v="Buy"/>
    <x v="0"/>
    <s v="MIDC Market"/>
    <s v=""/>
    <s v="MIDC"/>
    <n v="202308"/>
    <x v="7"/>
    <s v="PWR-PHYS"/>
    <d v="2023-08-01T00:00:00"/>
    <d v="2023-08-01T00:00:00"/>
    <d v="2023-07-31T00:00:00"/>
    <n v="75"/>
    <s v="Custom"/>
    <n v="1800"/>
    <n v="297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631"/>
    <s v=""/>
    <s v="Buy"/>
    <x v="0"/>
    <s v="MIDC Market"/>
    <s v=""/>
    <s v="MIDC"/>
    <n v="202308"/>
    <x v="7"/>
    <s v="PWR-PHYS"/>
    <d v="2023-08-02T00:00:00"/>
    <d v="2023-08-02T00:00:00"/>
    <d v="2023-08-01T00:00:00"/>
    <n v="44.1666666666667"/>
    <s v="Custom"/>
    <n v="1060"/>
    <n v="1749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637"/>
    <s v=""/>
    <s v="Buy"/>
    <x v="0"/>
    <s v="KFALLSGEN (PPW) POR/POD"/>
    <s v=""/>
    <s v="W MAIN"/>
    <n v="202308"/>
    <x v="7"/>
    <s v="PWR-PHYS"/>
    <d v="2023-08-02T00:00:00"/>
    <d v="2023-08-02T00:00:00"/>
    <d v="2023-08-01T00:00:00"/>
    <n v="25"/>
    <s v="6 x 8 / 1 x 24 West"/>
    <n v="200"/>
    <n v="12704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3637"/>
    <s v=""/>
    <s v="Buy"/>
    <x v="0"/>
    <s v="KFALLSGEN (PPW) POR/POD"/>
    <s v=""/>
    <s v="W MAIN"/>
    <n v="202308"/>
    <x v="7"/>
    <s v="PWR-PHYS"/>
    <d v="2023-08-02T00:00:00"/>
    <d v="2023-08-02T00:00:00"/>
    <d v="2023-08-01T00:00:00"/>
    <n v="25"/>
    <s v="6 x 8 / 1 x 24 West"/>
    <n v="0"/>
    <n v="0.5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Rounding"/>
    <s v="PACW"/>
    <s v="West"/>
    <s v="OR"/>
    <s v="Avangrid Renewables, LLC"/>
    <s v="IBERDRO ISDA Power Annex"/>
    <s v="ISDA Power Annex"/>
    <s v="F"/>
    <s v="Volume 12"/>
    <s v="Rounding"/>
    <s v="Meritt-Johnson"/>
    <s v="MID-C"/>
    <s v="ICE"/>
  </r>
  <r>
    <n v="3109"/>
    <x v="1"/>
    <x v="9"/>
    <s v="IBERDRO - LE"/>
    <n v="2303641"/>
    <s v=""/>
    <s v="Buy"/>
    <x v="0"/>
    <s v="MIDC Market"/>
    <s v=""/>
    <s v="MIDC"/>
    <n v="202308"/>
    <x v="7"/>
    <s v="PWR-PHYS"/>
    <d v="2023-08-02T00:00:00"/>
    <d v="2023-08-02T00:00:00"/>
    <d v="2023-08-01T00:00:00"/>
    <n v="66.666666666666686"/>
    <s v="Custom"/>
    <n v="1600"/>
    <n v="264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815"/>
    <s v=""/>
    <s v="Buy"/>
    <x v="0"/>
    <s v="KFALLSGEN (PPW) POR/POD"/>
    <s v=""/>
    <s v="W MAIN"/>
    <n v="202308"/>
    <x v="7"/>
    <s v="PWR-PHYS"/>
    <d v="2023-08-03T00:00:00"/>
    <d v="2023-08-03T00:00:00"/>
    <d v="2023-08-02T00:00:00"/>
    <n v="200"/>
    <s v="6 x 8 / 1 x 24 West"/>
    <n v="1600"/>
    <n v="10072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4059"/>
    <s v=""/>
    <s v="Buy"/>
    <x v="0"/>
    <s v="MIDC Market"/>
    <s v=""/>
    <s v="MIDC"/>
    <n v="202308"/>
    <x v="7"/>
    <s v="PWR-PHYS"/>
    <d v="2023-08-07T00:00:00"/>
    <d v="2023-08-07T00:00:00"/>
    <d v="2023-08-04T00:00:00"/>
    <n v="22.0833333333333"/>
    <s v="Custom"/>
    <n v="530"/>
    <n v="927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060"/>
    <s v=""/>
    <s v="Buy"/>
    <x v="0"/>
    <s v="MIDC Market"/>
    <s v=""/>
    <s v="MIDC"/>
    <n v="202308"/>
    <x v="7"/>
    <s v="PWR-PHYS"/>
    <d v="2023-08-07T00:00:00"/>
    <d v="2023-08-07T00:00:00"/>
    <d v="2023-08-04T00:00:00"/>
    <n v="31.25"/>
    <s v="Custom"/>
    <n v="750"/>
    <n v="1312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068"/>
    <s v=""/>
    <s v="Buy"/>
    <x v="0"/>
    <s v="MIDC Market"/>
    <s v=""/>
    <s v="MIDC"/>
    <n v="202308"/>
    <x v="7"/>
    <s v="PWR-PHYS"/>
    <d v="2023-08-06T00:00:00"/>
    <d v="2023-08-06T00:00:00"/>
    <d v="2023-08-04T00:00:00"/>
    <n v="22.0833333333333"/>
    <s v="Custom"/>
    <n v="530"/>
    <n v="874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408"/>
    <s v=""/>
    <s v="Buy"/>
    <x v="0"/>
    <s v="MIDC Market"/>
    <s v=""/>
    <s v="MIDC"/>
    <n v="202308"/>
    <x v="7"/>
    <s v="PWR-PHYS"/>
    <d v="2023-08-09T00:00:00"/>
    <d v="2023-08-09T00:00:00"/>
    <d v="2023-08-08T00:00:00"/>
    <n v="8.8333333333333304"/>
    <s v="Custom"/>
    <n v="212"/>
    <n v="2544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787"/>
    <s v=""/>
    <s v="Buy"/>
    <x v="0"/>
    <s v="MIDC Market"/>
    <s v=""/>
    <s v="MIDC"/>
    <n v="202308"/>
    <x v="7"/>
    <s v="PWR-PHYS"/>
    <d v="2023-08-13T00:00:00"/>
    <d v="2023-08-14T00:00:00"/>
    <d v="2023-08-11T00:00:00"/>
    <n v="44.1666666666667"/>
    <s v="Custom"/>
    <n v="2119"/>
    <n v="413205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067"/>
    <s v=""/>
    <s v="Buy"/>
    <x v="0"/>
    <s v="MIDC Market"/>
    <s v=""/>
    <s v="MIDC"/>
    <n v="202308"/>
    <x v="7"/>
    <s v="PWR-PHYS"/>
    <d v="2023-08-15T00:00:00"/>
    <d v="2023-08-15T00:00:00"/>
    <d v="2023-08-14T00:00:00"/>
    <n v="50"/>
    <s v="Custom"/>
    <n v="1200"/>
    <n v="75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301"/>
    <s v="99223179.085145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2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309"/>
    <s v=""/>
    <s v="Buy"/>
    <x v="0"/>
    <s v="MIDC Market"/>
    <s v=""/>
    <s v="MIDC"/>
    <n v="202308"/>
    <x v="7"/>
    <s v="PWR-PHYS"/>
    <d v="2023-08-16T00:00:00"/>
    <d v="2023-08-16T00:00:00"/>
    <d v="2023-08-15T00:00:00"/>
    <n v="25"/>
    <s v="6 x 16 / 7 to 22 West"/>
    <n v="400"/>
    <n v="392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793"/>
    <s v=""/>
    <s v="Buy"/>
    <x v="0"/>
    <s v="MIDC Market"/>
    <s v=""/>
    <s v="MIDC"/>
    <n v="202308"/>
    <x v="7"/>
    <s v="PWR-PHYS"/>
    <d v="2023-08-20T00:00:00"/>
    <d v="2023-08-20T00:00:00"/>
    <d v="2023-08-18T00:00:00"/>
    <n v="26.5"/>
    <s v="Custom"/>
    <n v="636"/>
    <n v="6996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5798"/>
    <s v=""/>
    <s v="Buy"/>
    <x v="0"/>
    <s v="PV Market"/>
    <s v=""/>
    <s v="PV"/>
    <n v="202308"/>
    <x v="7"/>
    <s v="PWR-PHYS-ICE"/>
    <d v="2023-08-21T00:00:00"/>
    <d v="2023-08-21T00:00:00"/>
    <d v="2023-08-18T00:00:00"/>
    <n v="25"/>
    <s v="Super Peak West (13 - 20)"/>
    <n v="200"/>
    <n v="18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5800"/>
    <s v=""/>
    <s v="Buy"/>
    <x v="0"/>
    <s v="PV Market"/>
    <s v=""/>
    <s v="PV"/>
    <n v="202308"/>
    <x v="7"/>
    <s v="PWR-PHYS"/>
    <d v="2023-08-21T00:00:00"/>
    <d v="2023-08-21T00:00:00"/>
    <d v="2023-08-18T00:00:00"/>
    <n v="75"/>
    <s v="Super Peak West (13 - 20)"/>
    <n v="600"/>
    <n v="54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806"/>
    <s v="99217377.064842:081823.B"/>
    <s v="Buy"/>
    <x v="0"/>
    <s v="MIDC Market"/>
    <s v=""/>
    <s v="MIDC"/>
    <n v="202308"/>
    <x v="7"/>
    <s v="PWR-PHYS-ICE"/>
    <d v="2023-08-20T00:00:00"/>
    <d v="2023-08-20T00:00:00"/>
    <d v="2023-08-18T00:00:00"/>
    <n v="25"/>
    <s v="Sun On-Peak West (7-22)"/>
    <n v="400"/>
    <n v="26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29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5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0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4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2"/>
    <s v=""/>
    <s v="Buy"/>
    <x v="0"/>
    <s v="PV Market"/>
    <s v=""/>
    <s v="PV"/>
    <n v="202308"/>
    <x v="7"/>
    <s v="PWR-PHYS"/>
    <d v="2023-08-24T00:00:00"/>
    <d v="2023-08-24T00:00:00"/>
    <d v="2023-08-23T00:00:00"/>
    <n v="25"/>
    <s v="Super Peak West (13 - 20)"/>
    <n v="200"/>
    <n v="16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3"/>
    <s v=""/>
    <s v="Buy"/>
    <x v="0"/>
    <s v="PV Market"/>
    <s v=""/>
    <s v="PV"/>
    <n v="202308"/>
    <x v="7"/>
    <s v="PWR-PHYS"/>
    <d v="2023-08-24T00:00:00"/>
    <d v="2023-08-24T00:00:00"/>
    <d v="2023-08-23T00:00:00"/>
    <n v="50"/>
    <s v="Super Peak West (13 - 20)"/>
    <n v="400"/>
    <n v="3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0"/>
    <s v=""/>
    <s v="Buy"/>
    <x v="0"/>
    <s v="MIDC Market"/>
    <s v=""/>
    <s v="MIDC"/>
    <n v="202308"/>
    <x v="7"/>
    <s v="PWR-PHYS"/>
    <d v="2023-08-27T00:00:00"/>
    <d v="2023-08-27T00:00:00"/>
    <d v="2023-08-25T00:00:00"/>
    <n v="44.1666666666667"/>
    <s v="Custom"/>
    <n v="1060"/>
    <n v="1855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1"/>
    <s v=""/>
    <s v="Buy"/>
    <x v="0"/>
    <s v="MIDC Market"/>
    <s v=""/>
    <s v="MIDC"/>
    <n v="202308"/>
    <x v="7"/>
    <s v="PWR-PHYS"/>
    <d v="2023-08-27T00:00:00"/>
    <d v="2023-08-27T00:00:00"/>
    <d v="2023-08-25T00:00:00"/>
    <n v="145.833333333333"/>
    <s v="Custom"/>
    <n v="3500"/>
    <n v="6125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6"/>
    <s v=""/>
    <s v="Buy"/>
    <x v="0"/>
    <s v="KFALLSGEN (PPW) POR/POD"/>
    <s v=""/>
    <s v="W MAIN"/>
    <n v="202308"/>
    <x v="7"/>
    <s v="PWR-PHYS"/>
    <d v="2023-08-27T00:00:00"/>
    <d v="2023-08-28T00:00:00"/>
    <d v="2023-08-25T00:00:00"/>
    <n v="50"/>
    <s v="6 x 8 / 1 x 24 West"/>
    <n v="1600"/>
    <n v="12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08"/>
    <x v="7"/>
    <s v="PWR-PHYS-RSE"/>
    <d v="2014-01-01T00:00:00"/>
    <d v="2025-12-31T00:00:00"/>
    <d v="2013-12-20T00:00:00"/>
    <n v="0"/>
    <s v="ATC West"/>
    <n v="30"/>
    <n v="1257.8399999999999"/>
    <n v="153034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4"/>
    <x v="1"/>
    <x v="9"/>
    <s v="IPCO - LE"/>
    <n v="1986903"/>
    <s v="IPCO TX Losses (Financial)"/>
    <s v="Buy"/>
    <x v="0"/>
    <s v="IPCO (IPCO) POR/POD"/>
    <s v=""/>
    <s v="IPCO"/>
    <n v="202202"/>
    <x v="7"/>
    <s v="PWR-PHYS"/>
    <d v="2018-03-01T00:00:00"/>
    <d v="2023-12-31T00:00:00"/>
    <d v="2018-04-13T00:00:00"/>
    <n v="12.449357634467299"/>
    <s v="Custom"/>
    <n v="5340.9249600000003"/>
    <n v="164057.2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2"/>
    <x v="7"/>
    <s v="PWR-PHYS"/>
    <d v="2018-03-01T00:00:00"/>
    <d v="2023-12-31T00:00:00"/>
    <d v="2018-04-13T00:00:00"/>
    <n v="12.449357634467299"/>
    <s v="Custom"/>
    <n v="0"/>
    <n v="144877.44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3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3"/>
    <x v="7"/>
    <s v="PWR-PHYS"/>
    <d v="2018-03-01T00:00:00"/>
    <d v="2023-12-31T00:00:00"/>
    <d v="2018-04-13T00:00:00"/>
    <n v="12.449357634467299"/>
    <s v="Custom"/>
    <n v="11457.012447999999"/>
    <n v="394900.1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4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4"/>
    <x v="7"/>
    <s v="PWR-PHYS"/>
    <d v="2018-03-01T00:00:00"/>
    <d v="2023-12-31T00:00:00"/>
    <d v="2018-04-13T00:00:00"/>
    <n v="12.449357634467299"/>
    <s v="Custom"/>
    <n v="11305.858607599999"/>
    <n v="640813.5799999999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5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5"/>
    <x v="7"/>
    <s v="PWR-PHYS"/>
    <d v="2018-03-01T00:00:00"/>
    <d v="2023-12-31T00:00:00"/>
    <d v="2018-04-13T00:00:00"/>
    <n v="12.449357634467299"/>
    <s v="Custom"/>
    <n v="8469.7215188999999"/>
    <n v="414462.64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6"/>
    <x v="7"/>
    <s v="PWR-PHYS"/>
    <d v="2018-03-01T00:00:00"/>
    <d v="2023-12-31T00:00:00"/>
    <d v="2018-04-13T00:00:00"/>
    <n v="12.449357634467299"/>
    <s v="Custom"/>
    <n v="7800.57"/>
    <n v="214591.12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6"/>
    <x v="7"/>
    <s v="PWR-PHYS"/>
    <d v="2018-03-01T00:00:00"/>
    <d v="2023-12-31T00:00:00"/>
    <d v="2018-04-13T00:00:00"/>
    <n v="12.449357634467299"/>
    <s v="Custom"/>
    <n v="0"/>
    <n v="0.02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7"/>
    <s v="PWR-PHYS"/>
    <d v="2018-03-01T00:00:00"/>
    <d v="2023-12-31T00:00:00"/>
    <d v="2018-04-13T00:00:00"/>
    <n v="12.449357634467299"/>
    <s v="Custom"/>
    <n v="2976"/>
    <n v="242131.09"/>
    <n v="1533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304774"/>
    <s v=""/>
    <s v="Buy"/>
    <x v="0"/>
    <s v="MEAD Market"/>
    <s v=""/>
    <s v="MEAD"/>
    <n v="202308"/>
    <x v="7"/>
    <s v="PWR-PHYS"/>
    <d v="2023-08-14T00:00:00"/>
    <d v="2023-08-14T00:00:00"/>
    <d v="2023-08-11T00:00:00"/>
    <n v="50"/>
    <s v="6 x 16 / 7 to 22 West"/>
    <n v="800"/>
    <n v="95920"/>
    <n v="15292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8"/>
    <x v="7"/>
    <s v="PWR-PHYS"/>
    <d v="2017-08-01T00:00:00"/>
    <d v="2024-12-31T00:00:00"/>
    <d v="2017-09-13T00:00:00"/>
    <n v="6.7527095339862495E-2"/>
    <s v="Custom"/>
    <n v="755.99997599999995"/>
    <n v="2237.0300000000002"/>
    <n v="153220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46405"/>
    <s v=""/>
    <s v="Buy"/>
    <x v="0"/>
    <s v="MONA Market"/>
    <s v=""/>
    <s v="MONA"/>
    <n v="202308"/>
    <x v="7"/>
    <s v="PWR-PHYS"/>
    <d v="2023-07-01T00:00:00"/>
    <d v="2023-09-30T00:00:00"/>
    <d v="2022-06-16T00:00:00"/>
    <n v="25"/>
    <s v="6 x 16 / 7 to 22 West"/>
    <n v="10589"/>
    <n v="2096622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10117"/>
    <n v="2003166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10228"/>
    <n v="2025144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482"/>
    <s v=""/>
    <s v="Buy"/>
    <x v="0"/>
    <s v="DJ (PPW) POR/POD"/>
    <s v=""/>
    <s v="WYOEAST"/>
    <n v="202308"/>
    <x v="7"/>
    <s v="PWR-PHYS"/>
    <d v="2023-08-01T00:00:00"/>
    <d v="2023-08-01T00:00:00"/>
    <d v="2023-07-31T00:00:00"/>
    <n v="50"/>
    <s v="6 x 16 / 7 to 22 West"/>
    <n v="800"/>
    <n v="872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3505"/>
    <s v=""/>
    <s v="Buy"/>
    <x v="0"/>
    <s v="MONA Market"/>
    <s v=""/>
    <s v="MONA"/>
    <n v="202308"/>
    <x v="7"/>
    <s v="PWR-PHYS-ICE"/>
    <d v="2023-08-01T00:00:00"/>
    <d v="2023-08-01T00:00:00"/>
    <d v="2023-07-31T00:00:00"/>
    <n v="25"/>
    <s v="6 x 16 / 7 to 22 West"/>
    <n v="400"/>
    <n v="440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609"/>
    <s v=""/>
    <s v="Buy"/>
    <x v="0"/>
    <s v="DJ (PPW) POR/POD"/>
    <s v=""/>
    <s v="WYOEAST"/>
    <n v="202308"/>
    <x v="7"/>
    <s v="PWR-PHYS"/>
    <d v="2023-08-02T00:00:00"/>
    <d v="2023-08-02T00:00:00"/>
    <d v="2023-08-01T00:00:00"/>
    <n v="75"/>
    <s v="6 x 16 / 7 to 22 West"/>
    <n v="1200"/>
    <n v="12168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3642"/>
    <s v=""/>
    <s v="Buy"/>
    <x v="0"/>
    <s v="DJ (PPW) POR/POD"/>
    <s v=""/>
    <s v="WYOEAST"/>
    <n v="202308"/>
    <x v="7"/>
    <s v="PWR-PHYS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64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644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3799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6 x 16 / 7 to 22 West"/>
    <n v="800"/>
    <n v="8100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3824"/>
    <s v=""/>
    <s v="Buy"/>
    <x v="0"/>
    <s v="MONA Market"/>
    <s v=""/>
    <s v="MONA"/>
    <n v="202308"/>
    <x v="7"/>
    <s v="PWR-PHYS"/>
    <d v="2023-08-03T00:00:00"/>
    <d v="2023-08-03T00:00:00"/>
    <d v="2023-08-02T00:00:00"/>
    <n v="50"/>
    <s v="6 x 8 / 1 x 24 West"/>
    <n v="391"/>
    <n v="2346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936"/>
    <s v=""/>
    <s v="Buy"/>
    <x v="0"/>
    <s v="MONA Market"/>
    <s v=""/>
    <s v="MONA"/>
    <n v="202308"/>
    <x v="7"/>
    <s v="PWR-PHYS"/>
    <d v="2023-08-04T00:00:00"/>
    <d v="2023-08-05T00:00:00"/>
    <d v="2023-08-03T00:00:00"/>
    <n v="50"/>
    <s v="6 x 8 / 1 x 24 West"/>
    <n v="783"/>
    <n v="4698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3941"/>
    <s v=""/>
    <s v="Buy"/>
    <x v="0"/>
    <s v="PV Market"/>
    <s v=""/>
    <s v="PV"/>
    <n v="202308"/>
    <x v="7"/>
    <s v="PWR-PHYS-ICE"/>
    <d v="2023-08-04T00:00:00"/>
    <d v="2023-08-05T00:00:00"/>
    <d v="2023-08-03T00:00:00"/>
    <n v="25"/>
    <s v="Super Peak West (13 - 20)"/>
    <n v="400"/>
    <n v="46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4032"/>
    <s v=""/>
    <s v="Buy"/>
    <x v="0"/>
    <s v="DJ (PPW) POR/POD"/>
    <s v=""/>
    <s v="WYOEAST"/>
    <n v="202308"/>
    <x v="7"/>
    <s v="PWR-PHYS"/>
    <d v="2023-08-06T00:00:00"/>
    <d v="2023-08-07T00:00:00"/>
    <d v="2023-08-04T00:00:00"/>
    <n v="75"/>
    <s v="6 x 8 / 1 x 24 West"/>
    <n v="2400"/>
    <n v="18799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04526"/>
    <s v="99211338.06013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8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4628"/>
    <s v="99218093.065835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2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4753"/>
    <s v=""/>
    <s v="Buy"/>
    <x v="0"/>
    <s v="DJ (PPW) POR/POD"/>
    <s v=""/>
    <s v="WYOEAST"/>
    <n v="202308"/>
    <x v="7"/>
    <s v="PWR-PHYS"/>
    <d v="2023-08-14T00:00:00"/>
    <d v="2023-08-14T00:00:00"/>
    <d v="2023-08-11T00:00:00"/>
    <n v="75"/>
    <s v="6 x 16 / 7 to 22 West"/>
    <n v="1200"/>
    <n v="12967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4754"/>
    <s v=""/>
    <s v="Buy"/>
    <x v="0"/>
    <s v="PV Market"/>
    <s v=""/>
    <s v="PV"/>
    <n v="202308"/>
    <x v="7"/>
    <s v="PWR-PHYS"/>
    <d v="2023-08-14T00:00:00"/>
    <d v="2023-08-14T00:00:00"/>
    <d v="2023-08-11T00:00:00"/>
    <n v="50"/>
    <s v="6 x 16 / 7 to 22 West"/>
    <n v="800"/>
    <n v="9084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039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75"/>
    <s v="6 x 16 / 7 to 22 West"/>
    <n v="1200"/>
    <n v="36343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040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75"/>
    <s v="6 x 8 / 1 x 24 West"/>
    <n v="600"/>
    <n v="396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263"/>
    <s v=""/>
    <s v="Buy"/>
    <x v="0"/>
    <s v="DJ (PPW) POR/POD"/>
    <s v=""/>
    <s v="WYOEAST"/>
    <n v="202308"/>
    <x v="7"/>
    <s v="PWR-PHYS"/>
    <d v="2023-08-16T00:00:00"/>
    <d v="2023-08-16T00:00:00"/>
    <d v="2023-08-15T00:00:00"/>
    <n v="75"/>
    <s v="6 x 16 / 7 to 22 West"/>
    <n v="1194"/>
    <n v="1188925.5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424"/>
    <s v=""/>
    <s v="Buy"/>
    <x v="0"/>
    <s v="DJ (PPW) POR/POD"/>
    <s v=""/>
    <s v="WYOEAST"/>
    <n v="202308"/>
    <x v="7"/>
    <s v="PWR-PHYS"/>
    <d v="2023-08-17T00:00:00"/>
    <d v="2023-08-17T00:00:00"/>
    <d v="2023-08-16T00:00:00"/>
    <n v="25"/>
    <s v="6 x 16 / 7 to 22 West"/>
    <n v="400"/>
    <n v="7612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6704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725"/>
    <n v="101985.75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6705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64264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3"/>
    <x v="1"/>
    <x v="9"/>
    <s v="MERCUEG - LE"/>
    <n v="2254229"/>
    <s v=""/>
    <s v="Buy"/>
    <x v="0"/>
    <s v="COB Market"/>
    <s v=""/>
    <s v="COB"/>
    <n v="202207"/>
    <x v="7"/>
    <s v="PWR-PHYS"/>
    <d v="2022-07-28T00:00:00"/>
    <d v="2022-07-29T00:00:00"/>
    <d v="2022-07-27T00:00:00"/>
    <n v="75"/>
    <s v="6 x 16 / 7 to 22 West"/>
    <n v="0"/>
    <n v="2400"/>
    <n v="153086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263498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21599"/>
    <n v="3909419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21571"/>
    <n v="3904351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10800"/>
    <n v="19440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800"/>
    <n v="19332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8"/>
    <x v="7"/>
    <s v="PWR-PHYS"/>
    <d v="2023-07-01T00:00:00"/>
    <d v="2023-09-30T00:00:00"/>
    <d v="2022-11-17T00:00:00"/>
    <n v="50"/>
    <s v="6 x 16 / 7 to 22 West"/>
    <n v="21600"/>
    <n v="4600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8"/>
    <x v="7"/>
    <s v="PWR-PHYS"/>
    <d v="2023-07-01T00:00:00"/>
    <d v="2023-09-30T00:00:00"/>
    <d v="2022-11-18T00:00:00"/>
    <n v="25"/>
    <s v="6 x 16 / 7 to 22 West"/>
    <n v="10800"/>
    <n v="2278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8"/>
    <x v="7"/>
    <s v="PWR-PHYS"/>
    <d v="2023-07-01T00:00:00"/>
    <d v="2023-09-30T00:00:00"/>
    <d v="2023-01-18T00:00:00"/>
    <n v="25"/>
    <s v="6 x 16 / 7 to 22 West"/>
    <n v="10800"/>
    <n v="1873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10730"/>
    <n v="218892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3488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494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12"/>
    <x v="1"/>
    <x v="9"/>
    <s v="MERCUEG - LE"/>
    <n v="2303507"/>
    <s v="99216515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361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100"/>
    <s v="6 x 16 / 7 to 22 West"/>
    <n v="0"/>
    <n v="2.3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Rounding"/>
    <s v="MIDC"/>
    <s v="West"/>
    <s v="OR"/>
    <s v="Mercuria Energy America, LLC"/>
    <s v="MERCUEG EEI"/>
    <s v="EEI"/>
    <s v="F"/>
    <s v="Volume 12"/>
    <s v="Rounding"/>
    <s v="Meritt-Johnson"/>
    <s v="MID-C"/>
    <s v="ICE"/>
  </r>
  <r>
    <n v="3109"/>
    <x v="1"/>
    <x v="9"/>
    <s v="MERCUEG - LE"/>
    <n v="230361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100"/>
    <s v="6 x 16 / 7 to 22 West"/>
    <n v="1600"/>
    <n v="19310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617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75"/>
    <s v="6 x 16 / 7 to 22 West"/>
    <n v="1200"/>
    <n v="1448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804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600"/>
    <n v="169216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805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599"/>
    <n v="170709.2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922"/>
    <s v=""/>
    <s v="Buy"/>
    <x v="0"/>
    <s v="MIDC NWS Market"/>
    <s v=""/>
    <s v="MIDC NWS"/>
    <n v="202308"/>
    <x v="7"/>
    <s v="PWR-PHYS"/>
    <d v="2023-08-04T00:00:00"/>
    <d v="2023-08-05T00:00:00"/>
    <d v="2023-08-03T00:00:00"/>
    <n v="100"/>
    <s v="6 x 16 / 7 to 22 West"/>
    <n v="3200"/>
    <n v="3113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4749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50"/>
    <s v="6 x 16 / 7 to 22 West"/>
    <n v="800"/>
    <n v="124872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048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00"/>
    <s v="6 x 16 / 7 to 22 West"/>
    <n v="1600"/>
    <n v="55140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26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800"/>
    <n v="77550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266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100"/>
    <s v="6 x 16 / 7 to 22 West"/>
    <n v="1600"/>
    <n v="154780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423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100"/>
    <s v="6 x 16 / 7 to 22 West"/>
    <n v="1600"/>
    <n v="24814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428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25"/>
    <s v="6 x 16 / 7 to 22 West"/>
    <n v="400"/>
    <n v="62436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783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803"/>
    <s v="99215443.062934:081823.B"/>
    <s v="Buy"/>
    <x v="0"/>
    <s v="MIDC Market"/>
    <s v=""/>
    <s v="MIDC"/>
    <n v="202308"/>
    <x v="7"/>
    <s v="PWR-PHYS-ICE"/>
    <d v="2023-08-21T00:00:00"/>
    <d v="2023-08-21T00:00:00"/>
    <d v="2023-08-18T00:00:00"/>
    <n v="25"/>
    <s v="6 x 16 / 7 to 22 West"/>
    <n v="400"/>
    <n v="30400"/>
    <n v="153089"/>
    <s v="Internal"/>
    <s v="Short-Term Firm Wholesale Purcha"/>
    <s v="11_PWR_Actuals_Event"/>
    <s v="NSS-TRANS-DA"/>
    <s v="NSS_TRANSACTIONS"/>
    <s v="MERCUEG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6318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400"/>
    <n v="24692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6319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100"/>
    <s v="6 x 16 / 7 to 22 West"/>
    <n v="1600"/>
    <n v="9876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5"/>
    <x v="1"/>
    <x v="9"/>
    <s v="MSCG - LE"/>
    <n v="2303510"/>
    <s v=""/>
    <s v="Buy"/>
    <x v="0"/>
    <s v="MONA Market"/>
    <s v=""/>
    <s v="MONA"/>
    <n v="202308"/>
    <x v="7"/>
    <s v="PWR-PHYS"/>
    <d v="2023-08-01T00:00:00"/>
    <d v="2023-08-01T00:00:00"/>
    <d v="2023-07-31T00:00:00"/>
    <n v="25"/>
    <s v="6 x 16 / 7 to 22 West"/>
    <n v="400"/>
    <n v="46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511"/>
    <s v=""/>
    <s v="Buy"/>
    <x v="0"/>
    <s v="MONA Market"/>
    <s v=""/>
    <s v="MONA"/>
    <n v="202308"/>
    <x v="7"/>
    <s v="PWR-PHYS"/>
    <d v="2023-08-01T00:00:00"/>
    <d v="2023-08-01T00:00:00"/>
    <d v="2023-07-31T00:00:00"/>
    <n v="25"/>
    <s v="6 x 8 / 1 x 24 West"/>
    <n v="200"/>
    <n v="13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514"/>
    <s v=""/>
    <s v="Buy"/>
    <x v="0"/>
    <s v="MONA Market"/>
    <s v=""/>
    <s v="MONA"/>
    <n v="202308"/>
    <x v="7"/>
    <s v="PWR-PHYS-ICE"/>
    <d v="2023-08-01T00:00:00"/>
    <d v="2023-08-01T00:00:00"/>
    <d v="2023-07-31T00:00:00"/>
    <n v="25"/>
    <s v="6 x 16 / 7 to 22 West"/>
    <n v="400"/>
    <n v="448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49"/>
    <s v=""/>
    <s v="Buy"/>
    <x v="0"/>
    <s v="MONA Market"/>
    <s v=""/>
    <s v="MONA"/>
    <n v="202308"/>
    <x v="7"/>
    <s v="PWR-PHYS"/>
    <d v="2023-08-02T00:00:00"/>
    <d v="2023-08-02T00:00:00"/>
    <d v="2023-08-01T00:00:00"/>
    <n v="50"/>
    <s v="6 x 16 / 7 to 22 West"/>
    <n v="800"/>
    <n v="904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2"/>
    <s v=""/>
    <s v="Buy"/>
    <x v="0"/>
    <s v="MONA Market"/>
    <s v=""/>
    <s v="MONA"/>
    <n v="202308"/>
    <x v="7"/>
    <s v="PWR-PHYS"/>
    <d v="2023-08-02T00:00:00"/>
    <d v="2023-08-02T00:00:00"/>
    <d v="2023-08-01T00:00:00"/>
    <n v="50"/>
    <s v="6 x 8 / 1 x 24 West"/>
    <n v="400"/>
    <n v="248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3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4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1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6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4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3800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6 x 16 / 7 to 22 West"/>
    <n v="800"/>
    <n v="81008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PALO VERDE"/>
    <s v="ICE"/>
  </r>
  <r>
    <n v="3105"/>
    <x v="1"/>
    <x v="9"/>
    <s v="MSCG - LE"/>
    <n v="2303821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822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823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284"/>
    <s v=""/>
    <s v="Buy"/>
    <x v="0"/>
    <s v="PV Market"/>
    <s v=""/>
    <s v="PV"/>
    <n v="202308"/>
    <x v="7"/>
    <s v="PWR-PHYS"/>
    <d v="2023-08-08T00:00:00"/>
    <d v="2023-08-08T00:00:00"/>
    <d v="2023-08-07T00:00:00"/>
    <n v="100"/>
    <s v="Super Peak West (13 - 20)"/>
    <n v="800"/>
    <n v="10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285"/>
    <s v=""/>
    <s v="Buy"/>
    <x v="0"/>
    <s v="PV Market"/>
    <s v=""/>
    <s v="PV"/>
    <n v="202308"/>
    <x v="7"/>
    <s v="PWR-PHYS"/>
    <d v="2023-08-08T00:00:00"/>
    <d v="2023-08-08T00:00:00"/>
    <d v="2023-08-07T00:00:00"/>
    <n v="50"/>
    <s v="Super Peak West (13 - 20)"/>
    <n v="400"/>
    <n v="5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402"/>
    <s v=""/>
    <s v="Buy"/>
    <x v="0"/>
    <s v="PV Market"/>
    <s v=""/>
    <s v="PV"/>
    <n v="202308"/>
    <x v="7"/>
    <s v="PWR-PHYS-ICE"/>
    <d v="2023-08-09T00:00:00"/>
    <d v="2023-08-09T00:00:00"/>
    <d v="2023-08-08T00:00:00"/>
    <n v="25"/>
    <s v="Super Peak West (13 - 20)"/>
    <n v="200"/>
    <n v="17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403"/>
    <s v=""/>
    <s v="Buy"/>
    <x v="0"/>
    <s v="PV Market"/>
    <s v=""/>
    <s v="PV"/>
    <n v="202308"/>
    <x v="7"/>
    <s v="PWR-PHYS"/>
    <d v="2023-08-09T00:00:00"/>
    <d v="2023-08-09T00:00:00"/>
    <d v="2023-08-08T00:00:00"/>
    <n v="25"/>
    <s v="Super Peak West (13 - 20)"/>
    <n v="200"/>
    <n v="17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518"/>
    <s v=""/>
    <s v="Buy"/>
    <x v="0"/>
    <s v="PV Market"/>
    <s v=""/>
    <s v="PV"/>
    <n v="202308"/>
    <x v="7"/>
    <s v="PWR-PHYS"/>
    <d v="2023-08-10T00:00:00"/>
    <d v="2023-08-10T00:00:00"/>
    <d v="2023-08-09T00:00:00"/>
    <n v="100"/>
    <s v="Super Peak West (13 - 20)"/>
    <n v="800"/>
    <n v="8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4"/>
    <s v=""/>
    <s v="Buy"/>
    <x v="0"/>
    <s v="MONA Market"/>
    <s v=""/>
    <s v="MONA"/>
    <n v="202308"/>
    <x v="7"/>
    <s v="PWR-PHYS-ICE"/>
    <d v="2023-08-10T00:00:00"/>
    <d v="2023-08-10T00:00:00"/>
    <d v="2023-08-09T00:00:00"/>
    <n v="25"/>
    <s v="6 x 16 / 7 to 22 West"/>
    <n v="400"/>
    <n v="26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5"/>
    <s v=""/>
    <s v="Buy"/>
    <x v="0"/>
    <s v="MONA Market"/>
    <s v=""/>
    <s v="MONA"/>
    <n v="202308"/>
    <x v="7"/>
    <s v="PWR-PHYS-ICE"/>
    <d v="2023-08-10T00:00:00"/>
    <d v="2023-08-10T00:00:00"/>
    <d v="2023-08-09T00:00:00"/>
    <n v="25"/>
    <s v="6 x 16 / 7 to 22 West"/>
    <n v="400"/>
    <n v="26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7"/>
    <s v=""/>
    <s v="Buy"/>
    <x v="0"/>
    <s v="MONA Market"/>
    <s v=""/>
    <s v="MONA"/>
    <n v="202308"/>
    <x v="7"/>
    <s v="PWR-PHYS"/>
    <d v="2023-08-10T00:00:00"/>
    <d v="2023-08-10T00:00:00"/>
    <d v="2023-08-09T00:00:00"/>
    <n v="50"/>
    <s v="6 x 8 / 1 x 24 West"/>
    <n v="400"/>
    <n v="1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545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5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618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7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623"/>
    <s v=""/>
    <s v="Buy"/>
    <x v="0"/>
    <s v="MONA Market"/>
    <s v=""/>
    <s v="MONA"/>
    <n v="202308"/>
    <x v="7"/>
    <s v="PWR-PHYS"/>
    <d v="2023-08-11T00:00:00"/>
    <d v="2023-08-12T00:00:00"/>
    <d v="2023-08-10T00:00:00"/>
    <n v="25"/>
    <s v="6 x 16 / 7 to 22 West"/>
    <n v="800"/>
    <n v="544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624"/>
    <s v=""/>
    <s v="Buy"/>
    <x v="0"/>
    <s v="MONA Market"/>
    <s v=""/>
    <s v="MONA"/>
    <n v="202308"/>
    <x v="7"/>
    <s v="PWR-PHYS-ICE"/>
    <d v="2023-08-11T00:00:00"/>
    <d v="2023-08-12T00:00:00"/>
    <d v="2023-08-10T00:00:00"/>
    <n v="25"/>
    <s v="6 x 16 / 7 to 22 West"/>
    <n v="800"/>
    <n v="54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756"/>
    <s v=""/>
    <s v="Buy"/>
    <x v="0"/>
    <s v="PV Market"/>
    <s v=""/>
    <s v="PV"/>
    <n v="202308"/>
    <x v="7"/>
    <s v="PWR-PHYS"/>
    <d v="2023-08-13T00:00:00"/>
    <d v="2023-08-14T00:00:00"/>
    <d v="2023-08-11T00:00:00"/>
    <n v="33.333333333333293"/>
    <s v="Custom"/>
    <n v="1600"/>
    <n v="27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757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3"/>
    <s v=""/>
    <s v="Buy"/>
    <x v="0"/>
    <s v="MONA Market"/>
    <s v=""/>
    <s v="MONA"/>
    <n v="202308"/>
    <x v="7"/>
    <s v="PWR-PHYS"/>
    <d v="2023-08-14T00:00:00"/>
    <d v="2023-08-14T00:00:00"/>
    <d v="2023-08-11T00:00:00"/>
    <n v="100"/>
    <s v="6 x 16 / 7 to 22 West"/>
    <n v="1600"/>
    <n v="20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5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6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83"/>
    <s v=""/>
    <s v="Buy"/>
    <x v="0"/>
    <s v="MONA Market"/>
    <s v=""/>
    <s v="MONA"/>
    <n v="202308"/>
    <x v="7"/>
    <s v="PWR-PHYS"/>
    <d v="2023-08-14T00:00:00"/>
    <d v="2023-08-14T00:00:00"/>
    <d v="2023-08-11T00:00:00"/>
    <n v="25"/>
    <s v="6 x 16 / 7 to 22 West"/>
    <n v="400"/>
    <n v="4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85"/>
    <s v=""/>
    <s v="Buy"/>
    <x v="0"/>
    <s v="MONA Market"/>
    <s v=""/>
    <s v="MONA"/>
    <n v="202308"/>
    <x v="7"/>
    <s v="PWR-PHYS"/>
    <d v="2023-08-13T00:00:00"/>
    <d v="2023-08-13T00:00:00"/>
    <d v="2023-08-11T00:00:00"/>
    <n v="200"/>
    <s v="Sun On-Peak West (7-22)"/>
    <n v="3200"/>
    <n v="30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90"/>
    <s v=""/>
    <s v="Buy"/>
    <x v="0"/>
    <s v="MONA Market"/>
    <s v=""/>
    <s v="MONA"/>
    <n v="202308"/>
    <x v="7"/>
    <s v="PWR-PHYS"/>
    <d v="2023-08-13T00:00:00"/>
    <d v="2023-08-14T00:00:00"/>
    <d v="2023-08-11T00:00:00"/>
    <n v="8.3333333333333304"/>
    <s v="Custom"/>
    <n v="400"/>
    <n v="3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61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22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64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26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70"/>
    <s v=""/>
    <s v="Buy"/>
    <x v="0"/>
    <s v="MONA Market"/>
    <s v=""/>
    <s v="MONA"/>
    <n v="202308"/>
    <x v="7"/>
    <s v="PWR-PHYS"/>
    <d v="2023-08-15T00:00:00"/>
    <d v="2023-08-15T00:00:00"/>
    <d v="2023-08-14T00:00:00"/>
    <n v="100"/>
    <s v="6 x 8 / 1 x 24 West"/>
    <n v="800"/>
    <n v="6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77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36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3"/>
    <s v="99222030.082006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4"/>
    <s v="99222109.082110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5"/>
    <s v="99222121.082130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375"/>
    <n v="374625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51"/>
    <s v="99220762.073932:081623.B"/>
    <s v="Buy"/>
    <x v="0"/>
    <s v="MIDC Market"/>
    <s v=""/>
    <s v="MIDC"/>
    <n v="202308"/>
    <x v="7"/>
    <s v="PWR-PHYS-ICE"/>
    <d v="2023-08-17T00:00:00"/>
    <d v="2023-08-17T00:00:00"/>
    <d v="2023-08-16T00:00:00"/>
    <n v="25"/>
    <s v="6 x 8 / 1 x 24 West"/>
    <n v="200"/>
    <n v="11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52"/>
    <s v="99220769.073936:081623.B"/>
    <s v="Buy"/>
    <x v="0"/>
    <s v="MIDC Market"/>
    <s v=""/>
    <s v="MIDC"/>
    <n v="202308"/>
    <x v="7"/>
    <s v="PWR-PHYS-ICE"/>
    <d v="2023-08-17T00:00:00"/>
    <d v="2023-08-17T00:00:00"/>
    <d v="2023-08-16T00:00:00"/>
    <n v="25"/>
    <s v="6 x 8 / 1 x 24 West"/>
    <n v="200"/>
    <n v="11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75"/>
    <s v="PCI Deal Key 537967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00"/>
    <n v="50000"/>
    <n v="153090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W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652"/>
    <s v="PCI Deal Key 539297"/>
    <s v="Buy"/>
    <x v="0"/>
    <s v="MIDC (PPW) POR/POD"/>
    <s v=""/>
    <s v="MID-C"/>
    <n v="202308"/>
    <x v="7"/>
    <s v="PWR-PHYS"/>
    <d v="2023-08-17T00:00:00"/>
    <d v="2023-08-17T00:00:00"/>
    <d v="2023-08-17T00:00:00"/>
    <n v="0"/>
    <s v="Custom"/>
    <n v="90"/>
    <n v="7650"/>
    <n v="153090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W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NWCORP - LE"/>
    <n v="2305555"/>
    <s v="PCI Deal Key 538186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35"/>
    <n v="24500"/>
    <n v="152877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05556"/>
    <s v="PCI Deal Key 538188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5"/>
    <n v="10500"/>
    <n v="152877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PACW"/>
    <s v="West"/>
    <s v="WA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8"/>
    <x v="7"/>
    <s v="PWR-PHYS"/>
    <d v="2019-10-01T00:00:00"/>
    <d v="2024-12-31T00:00:00"/>
    <d v="2019-11-26T00:00:00"/>
    <n v="0.16616349033756"/>
    <s v="Custom"/>
    <n v="701.28770399999996"/>
    <n v="29172.74"/>
    <n v="1533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8"/>
    <x v="7"/>
    <s v="PWR-PHYS"/>
    <d v="2019-10-01T00:00:00"/>
    <d v="2024-12-31T00:00:00"/>
    <d v="2019-11-26T00:00:00"/>
    <n v="0.16616349033756"/>
    <s v="Custom"/>
    <n v="0"/>
    <n v="0.01"/>
    <n v="1533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3109"/>
    <x v="1"/>
    <x v="9"/>
    <s v="PGE - LE"/>
    <n v="2304523"/>
    <s v="99210261.055923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305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4529"/>
    <s v="99212349.06070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305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5782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6953"/>
    <s v=""/>
    <s v="Buy"/>
    <x v="0"/>
    <s v="MIDC NWS Market"/>
    <s v=""/>
    <s v="MIDC NWS"/>
    <n v="202308"/>
    <x v="7"/>
    <s v="PWR-PHYS"/>
    <d v="2023-08-29T00:00:00"/>
    <d v="2023-08-29T00:00:00"/>
    <d v="2023-08-28T00:00:00"/>
    <n v="100"/>
    <s v="6 x 16 / 7 to 22 West"/>
    <n v="1600"/>
    <n v="7044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7169"/>
    <s v=""/>
    <s v="Buy"/>
    <x v="0"/>
    <s v="MIDC NWS Market"/>
    <s v=""/>
    <s v="MIDC NWS"/>
    <n v="202308"/>
    <x v="7"/>
    <s v="PWR-PHYS"/>
    <d v="2023-08-31T00:00:00"/>
    <d v="2023-08-31T00:00:00"/>
    <d v="2023-08-30T00:00:00"/>
    <n v="100"/>
    <s v="6 x 16 / 7 to 22 West"/>
    <n v="1600"/>
    <n v="8932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HILL66 - LE"/>
    <n v="2301639"/>
    <s v=""/>
    <s v="Buy"/>
    <x v="0"/>
    <s v="MIDC Market"/>
    <s v=""/>
    <s v="MIDC"/>
    <n v="202308"/>
    <x v="7"/>
    <s v="PWR-PHYS"/>
    <d v="2023-08-01T00:00:00"/>
    <d v="2023-08-31T00:00:00"/>
    <d v="2023-07-14T00:00:00"/>
    <n v="50"/>
    <s v="6 x 16 / 7 to 22 West"/>
    <n v="21600"/>
    <n v="4212000"/>
    <n v="152976"/>
    <s v="Internal"/>
    <s v="Short-Term Firm Wholesale Purcha"/>
    <s v="11_PWR_Actuals_Event"/>
    <s v="NSS-TRANS_TERM"/>
    <s v="NSS_TRANSACTIONS"/>
    <s v="PHILL66 - BU"/>
    <s v="Derivative"/>
    <s v="7846"/>
    <s v="Yes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04782"/>
    <s v=""/>
    <s v="Buy"/>
    <x v="0"/>
    <s v="PV Market"/>
    <s v=""/>
    <s v="PV"/>
    <n v="202308"/>
    <x v="7"/>
    <s v="PWR-PHYS"/>
    <d v="2023-08-13T00:00:00"/>
    <d v="2023-08-13T00:00:00"/>
    <d v="2023-08-11T00:00:00"/>
    <n v="50"/>
    <s v="Sun On-Peak West (7-22)"/>
    <n v="800"/>
    <n v="72000"/>
    <n v="15289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05567"/>
    <s v="PCI Deal Key 538234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0"/>
    <n v="12000"/>
    <n v="152895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6732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198"/>
    <n v="49500"/>
    <n v="15289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04792"/>
    <s v=""/>
    <s v="Buy"/>
    <x v="0"/>
    <s v="MIDC Market"/>
    <s v=""/>
    <s v="MIDC"/>
    <n v="202308"/>
    <x v="7"/>
    <s v="PWR-PHYS"/>
    <d v="2023-08-13T00:00:00"/>
    <d v="2023-08-13T00:00:00"/>
    <d v="2023-08-11T00:00:00"/>
    <n v="25"/>
    <s v="Custom"/>
    <n v="600"/>
    <n v="96000"/>
    <n v="15295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024"/>
    <s v="PCI Deal Key 534823"/>
    <s v="Buy"/>
    <x v="0"/>
    <s v="BRDY (IPCO) POR/POD"/>
    <s v=""/>
    <s v="IPCO"/>
    <n v="202308"/>
    <x v="7"/>
    <s v="PWR-PHYS"/>
    <d v="2023-08-13T00:00:00"/>
    <d v="2023-08-13T00:00:00"/>
    <d v="2023-08-13T00:00:00"/>
    <n v="0.59171597633136097"/>
    <s v="Custom"/>
    <n v="100"/>
    <n v="19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231"/>
    <s v="PCI Deal Key 535910"/>
    <s v="Buy"/>
    <x v="0"/>
    <s v="BPAT.PACW (BPAT) POR/POD"/>
    <s v=""/>
    <s v="BPAT"/>
    <n v="202308"/>
    <x v="7"/>
    <s v="PWR-PHYS"/>
    <d v="2023-08-14T00:00:00"/>
    <d v="2023-08-14T00:00:00"/>
    <d v="2023-08-14T00:00:00"/>
    <n v="0"/>
    <s v="Custom"/>
    <n v="50"/>
    <n v="2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299"/>
    <s v=""/>
    <s v="Buy"/>
    <x v="0"/>
    <s v="BPAT.PACW (PPW) POR/POD"/>
    <s v=""/>
    <s v="W MAIN"/>
    <n v="202308"/>
    <x v="7"/>
    <s v="PWR-PHYS"/>
    <d v="2023-08-16T00:00:00"/>
    <d v="2023-08-16T00:00:00"/>
    <d v="2023-08-15T00:00:00"/>
    <n v="300"/>
    <s v="6 x 16 / 7 to 22 West"/>
    <n v="4800"/>
    <n v="4800000"/>
    <n v="15295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311"/>
    <s v="PCI Deal Key 536847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300"/>
    <n v="21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317"/>
    <s v="PCI Deal Key 536887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100"/>
    <n v="95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377"/>
    <s v="PCI Deal Key 536980"/>
    <s v="Buy"/>
    <x v="0"/>
    <s v="MDWP (PPW) POR/POD"/>
    <s v=""/>
    <s v="MONA"/>
    <n v="202308"/>
    <x v="7"/>
    <s v="PWR-PHYS"/>
    <d v="2023-08-15T00:00:00"/>
    <d v="2023-08-15T00:00:00"/>
    <d v="2023-08-15T00:00:00"/>
    <n v="0"/>
    <s v="Custom"/>
    <n v="200"/>
    <n v="14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484"/>
    <s v="PCI Deal Key 538135"/>
    <s v="Buy"/>
    <x v="0"/>
    <s v="MDWP (PPW) POR/POD"/>
    <s v=""/>
    <s v="MONA"/>
    <n v="202308"/>
    <x v="7"/>
    <s v="PWR-PHYS"/>
    <d v="2023-08-16T00:00:00"/>
    <d v="2023-08-16T00:00:00"/>
    <d v="2023-08-16T00:00:00"/>
    <n v="0"/>
    <s v="Custom"/>
    <n v="100"/>
    <n v="99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8"/>
    <x v="7"/>
    <s v="PWR-PHYS"/>
    <d v="2014-08-01T00:00:00"/>
    <d v="2024-12-31T00:00:00"/>
    <d v="2014-09-16T00:00:00"/>
    <n v="0.60507686501694402"/>
    <s v="Custom"/>
    <n v="227.08963199999999"/>
    <n v="6406.07"/>
    <n v="15325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8"/>
    <x v="7"/>
    <s v="PWR-PHYS-RSE"/>
    <d v="2019-05-01T00:00:00"/>
    <d v="2025-12-31T00:00:00"/>
    <d v="2019-09-19T00:00:00"/>
    <n v="0"/>
    <s v="ATC West"/>
    <n v="100"/>
    <n v="4195.03"/>
    <n v="153045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273646"/>
    <s v="99210887.060945:120122.B"/>
    <s v="Buy"/>
    <x v="0"/>
    <s v="PV Market"/>
    <s v=""/>
    <s v="PV"/>
    <n v="202212"/>
    <x v="7"/>
    <s v="PWR-PHYS-ICE"/>
    <d v="2022-12-02T00:00:00"/>
    <d v="2022-12-03T00:00:00"/>
    <d v="2022-12-01T00:00:00"/>
    <n v="25"/>
    <s v="6 x 16 / 7 to 22 West"/>
    <n v="0"/>
    <n v="-1055.75"/>
    <n v="152972"/>
    <s v="Internal"/>
    <s v="Short-Term Firm Wholesale Purcha"/>
    <s v="11_PWR_Actuals_Event"/>
    <s v="NSS-TRANS-DA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8"/>
    <x v="7"/>
    <s v="PWR-PHYS"/>
    <d v="2022-08-01T00:00:00"/>
    <d v="2027-12-31T00:00:00"/>
    <d v="2022-12-21T00:00:00"/>
    <n v="0.15718888285575899"/>
    <s v="Custom"/>
    <n v="873.999864"/>
    <n v="35309.040000000001"/>
    <n v="15329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8"/>
    <x v="7"/>
    <s v="PWR-PHYS"/>
    <d v="2022-08-01T00:00:00"/>
    <d v="2027-12-31T00:00:00"/>
    <d v="2022-12-21T00:00:00"/>
    <n v="0.15718888285575899"/>
    <s v="Custom"/>
    <n v="0"/>
    <n v="0.01"/>
    <n v="15329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304407"/>
    <s v=""/>
    <s v="Buy"/>
    <x v="0"/>
    <s v="MIDC Market"/>
    <s v=""/>
    <s v="MIDC"/>
    <n v="202308"/>
    <x v="7"/>
    <s v="PWR-PHYS-ICE"/>
    <d v="2023-08-09T00:00:00"/>
    <d v="2023-08-09T00:00:00"/>
    <d v="2023-08-08T00:00:00"/>
    <n v="25"/>
    <s v="Winter Evening Peak (17-22)"/>
    <n v="150"/>
    <n v="12750"/>
    <n v="152927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4531"/>
    <s v=""/>
    <s v="Buy"/>
    <x v="0"/>
    <s v="MIDC Market"/>
    <s v=""/>
    <s v="MIDC"/>
    <n v="202308"/>
    <x v="7"/>
    <s v="PWR-PHYS"/>
    <d v="2023-08-10T00:00:00"/>
    <d v="2023-08-10T00:00:00"/>
    <d v="2023-08-09T00:00:00"/>
    <n v="150"/>
    <s v="6 x 8 / 1 x 24 West"/>
    <n v="1200"/>
    <n v="43344"/>
    <n v="152927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4532"/>
    <s v=""/>
    <s v="Buy"/>
    <x v="0"/>
    <s v="MIDC Market"/>
    <s v=""/>
    <s v="MIDC"/>
    <n v="202308"/>
    <x v="7"/>
    <s v="PWR-PHYS"/>
    <d v="2023-08-10T00:00:00"/>
    <d v="2023-08-10T00:00:00"/>
    <d v="2023-08-09T00:00:00"/>
    <n v="50"/>
    <s v="6 x 8 / 1 x 24 West"/>
    <n v="400"/>
    <n v="14448"/>
    <n v="152927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5558"/>
    <s v="PCI Deal Key 538190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5"/>
    <n v="24975"/>
    <n v="152927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5650"/>
    <s v="PCI Deal Key 539270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50"/>
    <n v="4000"/>
    <n v="152927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306526"/>
    <s v="99215294.061816:082423.B"/>
    <s v="Buy"/>
    <x v="0"/>
    <s v="PV Market"/>
    <s v=""/>
    <s v="PV"/>
    <n v="202308"/>
    <x v="7"/>
    <s v="PWR-PHYS-ICE"/>
    <d v="2023-08-25T00:00:00"/>
    <d v="2023-08-26T00:00:00"/>
    <d v="2023-08-24T00:00:00"/>
    <n v="25"/>
    <s v="6 x 16 / 7 to 22 West"/>
    <n v="800"/>
    <n v="50400"/>
    <n v="15286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6711"/>
    <s v=""/>
    <s v="Buy"/>
    <x v="0"/>
    <s v="PV Market"/>
    <s v=""/>
    <s v="PV"/>
    <n v="202308"/>
    <x v="7"/>
    <s v="PWR-PHYS"/>
    <d v="2023-08-28T00:00:00"/>
    <d v="2023-08-28T00:00:00"/>
    <d v="2023-08-25T00:00:00"/>
    <n v="50"/>
    <s v="6 x 16 / 7 to 22 West"/>
    <n v="800"/>
    <n v="115736"/>
    <n v="152868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PALO VERDE"/>
    <s v="ICE"/>
  </r>
  <r>
    <n v="3109"/>
    <x v="1"/>
    <x v="9"/>
    <s v="SCL - LE"/>
    <n v="2304629"/>
    <s v="99218195.06590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400"/>
    <n v="152930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305477"/>
    <s v="PCI Deal Key 537979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25"/>
    <n v="150000"/>
    <n v="15293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3"/>
    <x v="1"/>
    <x v="9"/>
    <s v="SCL - LE"/>
    <n v="2306344"/>
    <s v=""/>
    <s v="Buy"/>
    <x v="0"/>
    <s v="COB Market"/>
    <s v=""/>
    <s v="COB"/>
    <n v="202308"/>
    <x v="7"/>
    <s v="PWR-PHYS-ICE"/>
    <d v="2023-08-24T00:00:00"/>
    <d v="2023-08-24T00:00:00"/>
    <d v="2023-08-23T00:00:00"/>
    <n v="25"/>
    <s v="6 x 16 / 7 to 22 West"/>
    <n v="400"/>
    <n v="26800"/>
    <n v="152930"/>
    <s v="Internal"/>
    <s v="Short-Term Firm Wholesale Purcha"/>
    <s v="11_PWR_Actuals_Event"/>
    <s v="NSS-TRANS-DA"/>
    <s v="NSS_TRANSACTIONS"/>
    <s v="SCL - BU"/>
    <s v="Derivative"/>
    <s v="7013"/>
    <s v="No"/>
    <s v="Arbitrage"/>
    <s v="Commodity"/>
    <s v="COB"/>
    <s v="West"/>
    <s v="C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5734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416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632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740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8"/>
    <x v="7"/>
    <s v="PWR-PHYS"/>
    <d v="2023-07-01T00:00:00"/>
    <d v="2023-09-30T00:00:00"/>
    <d v="2022-06-23T00:00:00"/>
    <n v="50"/>
    <s v="6 x 16 / 7 to 22 West"/>
    <n v="21600"/>
    <n v="31752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8"/>
    <x v="7"/>
    <s v="PWR-PHYS"/>
    <d v="2023-07-01T00:00:00"/>
    <d v="2023-09-30T00:00:00"/>
    <d v="2022-06-30T00:00:00"/>
    <n v="25"/>
    <s v="6 x 16 / 7 to 22 West"/>
    <n v="10797"/>
    <n v="1522377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495"/>
    <s v=""/>
    <s v="Buy"/>
    <x v="0"/>
    <s v="PV Market"/>
    <s v=""/>
    <s v="PV"/>
    <n v="202308"/>
    <x v="7"/>
    <s v="PWR-PHYS"/>
    <d v="2023-08-01T00:00:00"/>
    <d v="2023-08-01T00:00:00"/>
    <d v="2023-07-31T00:00:00"/>
    <n v="100"/>
    <s v="Super Peak West (13 - 20)"/>
    <n v="800"/>
    <n v="12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611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6 x 16 / 7 to 22 West"/>
    <n v="800"/>
    <n v="8472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03621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5"/>
    <s v="6 x 16 / 7 to 22 West"/>
    <n v="400"/>
    <n v="48276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362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5"/>
    <s v="6 x 16 / 7 to 22 West"/>
    <n v="400"/>
    <n v="48676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3623"/>
    <s v=""/>
    <s v="Buy"/>
    <x v="0"/>
    <s v="PV Market"/>
    <s v=""/>
    <s v="PV"/>
    <n v="202308"/>
    <x v="7"/>
    <s v="PWR-PHYS"/>
    <d v="2023-08-02T00:00:00"/>
    <d v="2023-08-02T00:00:00"/>
    <d v="2023-08-01T00:00:00"/>
    <n v="100"/>
    <s v="Super Peak West (13 - 20)"/>
    <n v="800"/>
    <n v="10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807"/>
    <s v=""/>
    <s v="Buy"/>
    <x v="0"/>
    <s v="PV Market"/>
    <s v=""/>
    <s v="PV"/>
    <n v="202308"/>
    <x v="7"/>
    <s v="PWR-PHYS"/>
    <d v="2023-08-03T00:00:00"/>
    <d v="2023-08-03T00:00:00"/>
    <d v="2023-08-02T00:00:00"/>
    <n v="100"/>
    <s v="Super Peak West (13 - 20)"/>
    <n v="800"/>
    <n v="10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920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6 x 16 / 7 to 22 West"/>
    <n v="1600"/>
    <n v="1491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921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6 x 16 / 7 to 22 West"/>
    <n v="1600"/>
    <n v="1491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933"/>
    <s v=""/>
    <s v="Buy"/>
    <x v="0"/>
    <s v="PV Market"/>
    <s v=""/>
    <s v="PV"/>
    <n v="202308"/>
    <x v="7"/>
    <s v="PWR-PHYS"/>
    <d v="2023-08-04T00:00:00"/>
    <d v="2023-08-05T00:00:00"/>
    <d v="2023-08-03T00:00:00"/>
    <n v="100"/>
    <s v="Super Peak West (13 - 20)"/>
    <n v="1600"/>
    <n v="192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033"/>
    <s v=""/>
    <s v="Buy"/>
    <x v="0"/>
    <s v="PV Market"/>
    <s v=""/>
    <s v="PV"/>
    <n v="202308"/>
    <x v="7"/>
    <s v="PWR-PHYS"/>
    <d v="2023-08-07T00:00:00"/>
    <d v="2023-08-07T00:00:00"/>
    <d v="2023-08-04T00:00:00"/>
    <n v="50"/>
    <s v="6 x 16 / 7 to 22 West"/>
    <n v="800"/>
    <n v="960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4034"/>
    <s v=""/>
    <s v="Buy"/>
    <x v="0"/>
    <s v="PV Market"/>
    <s v=""/>
    <s v="PV"/>
    <n v="202308"/>
    <x v="7"/>
    <s v="PWR-PHYS"/>
    <d v="2023-08-07T00:00:00"/>
    <d v="2023-08-07T00:00:00"/>
    <d v="2023-08-04T00:00:00"/>
    <n v="50"/>
    <s v="6 x 16 / 7 to 22 West"/>
    <n v="800"/>
    <n v="960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04038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75"/>
    <s v="6 x 16 / 7 to 22 West"/>
    <n v="1200"/>
    <n v="11233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4067"/>
    <s v=""/>
    <s v="Buy"/>
    <x v="0"/>
    <s v="MONA Market"/>
    <s v=""/>
    <s v="MONA"/>
    <n v="202308"/>
    <x v="7"/>
    <s v="PWR-PHYS"/>
    <d v="2023-08-06T00:00:00"/>
    <d v="2023-08-06T00:00:00"/>
    <d v="2023-08-04T00:00:00"/>
    <n v="25"/>
    <s v="Sun On-Peak West (7-22)"/>
    <n v="400"/>
    <n v="42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520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7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522"/>
    <s v=""/>
    <s v="Buy"/>
    <x v="0"/>
    <s v="PV Market"/>
    <s v=""/>
    <s v="PV"/>
    <n v="202308"/>
    <x v="7"/>
    <s v="PWR-PHYS"/>
    <d v="2023-08-10T00:00:00"/>
    <d v="2023-08-10T00:00:00"/>
    <d v="2023-08-09T00:00:00"/>
    <n v="50"/>
    <s v="Super Peak West (13 - 20)"/>
    <n v="400"/>
    <n v="34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4540"/>
    <s v="99215870.063601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1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621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67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76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00"/>
    <s v="Winter Evening Peak (17-22)"/>
    <n v="600"/>
    <n v="42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79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80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81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5085"/>
    <s v=""/>
    <s v="Buy"/>
    <x v="0"/>
    <s v="BRDY (PPW) POR/POD"/>
    <s v=""/>
    <s v="Brady"/>
    <n v="202308"/>
    <x v="7"/>
    <s v="PWR-PHYS"/>
    <d v="2023-08-15T00:00:00"/>
    <d v="2023-08-15T00:00:00"/>
    <d v="2023-08-14T00:00:00"/>
    <n v="50"/>
    <s v="6 x 16 / 7 to 22 West"/>
    <n v="800"/>
    <n v="32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268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3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8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75"/>
    <s v="6 x 16 / 7 to 22 West"/>
    <n v="1179"/>
    <n v="1145257.0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430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75"/>
    <s v="6 x 8 / 1 x 24 West"/>
    <n v="600"/>
    <n v="2968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442"/>
    <s v=""/>
    <s v="Buy"/>
    <x v="0"/>
    <s v="MIDC Market"/>
    <s v=""/>
    <s v="MIDC"/>
    <n v="202308"/>
    <x v="7"/>
    <s v="PWR-PHYS-ICE"/>
    <d v="2023-08-17T00:00:00"/>
    <d v="2023-08-17T00:00:00"/>
    <d v="2023-08-16T00:00:00"/>
    <n v="25"/>
    <s v="Super Peak West (13 - 20)"/>
    <n v="200"/>
    <n v="45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443"/>
    <s v=""/>
    <s v="Buy"/>
    <x v="0"/>
    <s v="MIDC Market"/>
    <s v=""/>
    <s v="MIDC"/>
    <n v="202308"/>
    <x v="7"/>
    <s v="PWR-PHYS-ICE"/>
    <d v="2023-08-17T00:00:00"/>
    <d v="2023-08-17T00:00:00"/>
    <d v="2023-08-16T00:00:00"/>
    <n v="25"/>
    <s v="Super Peak West (13 - 20)"/>
    <n v="200"/>
    <n v="3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483"/>
    <s v="PCI Deal Key 538119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8"/>
    <n v="12600"/>
    <n v="153017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784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6315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400"/>
    <n v="2429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6331"/>
    <s v=""/>
    <s v="Buy"/>
    <x v="0"/>
    <s v="PV Market"/>
    <s v=""/>
    <s v="PV"/>
    <n v="202308"/>
    <x v="7"/>
    <s v="PWR-PHYS"/>
    <d v="2023-08-24T00:00:00"/>
    <d v="2023-08-24T00:00:00"/>
    <d v="2023-08-23T00:00:00"/>
    <n v="25"/>
    <s v="Super Peak West (13 - 20)"/>
    <n v="200"/>
    <n v="16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6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7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8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56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22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72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703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100"/>
    <s v="6 x 16 / 7 to 22 West"/>
    <n v="1600"/>
    <n v="1736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6717"/>
    <s v=""/>
    <s v="Buy"/>
    <x v="0"/>
    <s v="MIDC NWS Market"/>
    <s v=""/>
    <s v="MIDC NWS"/>
    <n v="202308"/>
    <x v="7"/>
    <s v="PWR-PHYS"/>
    <d v="2023-08-27T00:00:00"/>
    <d v="2023-08-28T00:00:00"/>
    <d v="2023-08-25T00:00:00"/>
    <n v="50"/>
    <s v="6 x 8 / 1 x 24 West"/>
    <n v="1600"/>
    <n v="1216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6719"/>
    <s v=""/>
    <s v="Buy"/>
    <x v="0"/>
    <s v="MONA Market"/>
    <s v=""/>
    <s v="MONA"/>
    <n v="202308"/>
    <x v="7"/>
    <s v="PWR-PHYS"/>
    <d v="2023-08-28T00:00:00"/>
    <d v="2023-08-28T00:00:00"/>
    <d v="2023-08-25T00:00:00"/>
    <n v="8"/>
    <s v="6 x 16 / 7 to 22 West"/>
    <n v="112"/>
    <n v="16091.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6727"/>
    <s v=""/>
    <s v="Buy"/>
    <x v="0"/>
    <s v="PV Market"/>
    <s v=""/>
    <s v="PV"/>
    <n v="202308"/>
    <x v="7"/>
    <s v="PWR-PHYS"/>
    <d v="2023-08-28T00:00:00"/>
    <d v="2023-08-28T00:00:00"/>
    <d v="2023-08-25T00:00:00"/>
    <n v="25"/>
    <s v="Super Peak West (13 - 20)"/>
    <n v="200"/>
    <n v="6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33"/>
    <s v="non-CAISO source"/>
    <s v="Buy"/>
    <x v="0"/>
    <s v="PV Market"/>
    <s v=""/>
    <s v="PV"/>
    <n v="202308"/>
    <x v="7"/>
    <s v="PWR-PHYS"/>
    <d v="2023-08-28T00:00:00"/>
    <d v="2023-08-28T00:00:00"/>
    <d v="2023-08-25T00:00:00"/>
    <n v="25"/>
    <s v="Winter Evening Peak (17-22)"/>
    <n v="125"/>
    <n v="5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738"/>
    <s v=""/>
    <s v="Buy"/>
    <x v="0"/>
    <s v="MIDC Market"/>
    <s v=""/>
    <s v="MIDC"/>
    <n v="202308"/>
    <x v="7"/>
    <s v="PWR-PHYS"/>
    <d v="2023-08-27T00:00:00"/>
    <d v="2023-08-27T00:00:00"/>
    <d v="2023-08-25T00:00:00"/>
    <n v="50"/>
    <s v="Sun On-Peak West (7-22)"/>
    <n v="800"/>
    <n v="6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39"/>
    <s v="99224203.081500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40"/>
    <s v="99224212.081504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41"/>
    <s v="99224221.081510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954"/>
    <s v=""/>
    <s v="Buy"/>
    <x v="0"/>
    <s v="MIDC NWS Market"/>
    <s v=""/>
    <s v="MIDC NWS"/>
    <n v="202308"/>
    <x v="7"/>
    <s v="PWR-PHYS"/>
    <d v="2023-08-29T00:00:00"/>
    <d v="2023-08-29T00:00:00"/>
    <d v="2023-08-28T00:00:00"/>
    <n v="100"/>
    <s v="6 x 16 / 7 to 22 West"/>
    <n v="1600"/>
    <n v="704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9211"/>
    <s v="PCI Deal Key 564107"/>
    <s v="Buy"/>
    <x v="0"/>
    <s v="FOURCORNE345 (AZPS) POR/POD"/>
    <s v=""/>
    <s v="AZPS"/>
    <n v="202308"/>
    <x v="7"/>
    <s v="PWR-PHYS"/>
    <d v="2023-08-24T00:00:00"/>
    <d v="2023-08-24T00:00:00"/>
    <d v="2023-09-18T00:00:00"/>
    <n v="0"/>
    <s v="Custom"/>
    <n v="12"/>
    <n v="334.2"/>
    <n v="153017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RP - LE"/>
    <n v="2305373"/>
    <s v="PCI Deal Key 536969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125"/>
    <n v="1875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5569"/>
    <s v="PCI Deal Key 538238"/>
    <s v="Buy"/>
    <x v="0"/>
    <s v="GLENCANYON2 (PPW) POR/POD"/>
    <s v=""/>
    <s v="Gcanyon"/>
    <n v="202308"/>
    <x v="7"/>
    <s v="PWR-PHYS"/>
    <d v="2023-08-16T00:00:00"/>
    <d v="2023-08-16T00:00:00"/>
    <d v="2023-08-16T00:00:00"/>
    <n v="0"/>
    <s v="Custom"/>
    <n v="40"/>
    <n v="1040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5653"/>
    <s v="PCI Deal Key 539307"/>
    <s v="Buy"/>
    <x v="0"/>
    <s v="GLENCANYON2 (PPW) POR/POD"/>
    <s v=""/>
    <s v="Gcanyon"/>
    <n v="202308"/>
    <x v="7"/>
    <s v="PWR-PHYS"/>
    <d v="2023-08-17T00:00:00"/>
    <d v="2023-08-17T00:00:00"/>
    <d v="2023-08-17T00:00:00"/>
    <n v="0"/>
    <s v="Custom"/>
    <n v="186"/>
    <n v="1488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05654"/>
    <s v="PCI Deal Key 539309"/>
    <s v="Buy"/>
    <x v="0"/>
    <s v="FOURCORNE345 (PPW) POR/POD"/>
    <s v=""/>
    <s v="4C"/>
    <n v="202308"/>
    <x v="7"/>
    <s v="PWR-PHYS"/>
    <d v="2023-08-17T00:00:00"/>
    <d v="2023-08-17T00:00:00"/>
    <d v="2023-08-17T00:00:00"/>
    <n v="0"/>
    <s v="Custom"/>
    <n v="64"/>
    <n v="512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NM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05083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088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0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101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0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297"/>
    <s v=""/>
    <s v="Buy"/>
    <x v="0"/>
    <s v="MIDC Market"/>
    <s v=""/>
    <s v="MIDC"/>
    <n v="202308"/>
    <x v="7"/>
    <s v="PWR-PHYS-ICE"/>
    <d v="2023-08-16T00:00:00"/>
    <d v="2023-08-16T00:00:00"/>
    <d v="2023-08-15T00:00:00"/>
    <n v="25"/>
    <s v="Winter Evening Peak (17-22)"/>
    <n v="150"/>
    <n v="2625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307"/>
    <s v=""/>
    <s v="Buy"/>
    <x v="0"/>
    <s v="MIDC Market"/>
    <s v=""/>
    <s v="MIDC"/>
    <n v="202308"/>
    <x v="7"/>
    <s v="PWR-PHYS-ICE"/>
    <d v="2023-08-16T00:00:00"/>
    <d v="2023-08-16T00:00:00"/>
    <d v="2023-08-15T00:00:00"/>
    <n v="25"/>
    <s v="Winter Evening Peak (17-22)"/>
    <n v="150"/>
    <n v="225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12"/>
    <x v="1"/>
    <x v="9"/>
    <s v="TCES - LE"/>
    <n v="2306335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3800"/>
    <n v="15288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6336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3800"/>
    <n v="15288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303500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29800"/>
    <n v="152893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647"/>
    <s v="99215739.062716:080123.B"/>
    <s v="Buy"/>
    <x v="0"/>
    <s v="MEAD Market"/>
    <s v=""/>
    <s v="MEAD"/>
    <n v="202308"/>
    <x v="7"/>
    <s v="PWR-PHYS-ICE"/>
    <d v="2023-08-02T00:00:00"/>
    <d v="2023-08-02T00:00:00"/>
    <d v="2023-08-01T00:00:00"/>
    <n v="25"/>
    <s v="6 x 16 / 7 to 22 West"/>
    <n v="400"/>
    <n v="42800"/>
    <n v="15289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ACE"/>
    <s v="East"/>
    <s v="NV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300"/>
    <s v="99223124.085031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289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05319"/>
    <s v="PCI Deal Key 536914"/>
    <s v="Buy"/>
    <x v="0"/>
    <s v="PACE (PPW) POR/POD"/>
    <s v=""/>
    <s v="PACEN"/>
    <n v="202308"/>
    <x v="7"/>
    <s v="PWR-PHYS"/>
    <d v="2023-08-15T00:00:00"/>
    <d v="2023-08-15T00:00:00"/>
    <d v="2023-08-15T00:00:00"/>
    <n v="0"/>
    <s v="Custom"/>
    <n v="40"/>
    <n v="28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476"/>
    <s v="PCI Deal Key 537971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00"/>
    <n v="55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479"/>
    <s v="PCI Deal Key 537981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00"/>
    <n v="110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05482"/>
    <s v="PCI Deal Key 538082"/>
    <s v="Buy"/>
    <x v="0"/>
    <s v="PACE (PPW) POR/POD"/>
    <s v=""/>
    <s v="PACEN"/>
    <n v="202308"/>
    <x v="7"/>
    <s v="PWR-PHYS"/>
    <d v="2023-08-16T00:00:00"/>
    <d v="2023-08-16T00:00:00"/>
    <d v="2023-08-16T00:00:00"/>
    <n v="0"/>
    <s v="Custom"/>
    <n v="100"/>
    <n v="999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3635"/>
    <s v=""/>
    <s v="Buy"/>
    <x v="0"/>
    <s v="MIDC Market"/>
    <s v=""/>
    <s v="MIDC"/>
    <n v="202308"/>
    <x v="7"/>
    <s v="PWR-PHYS"/>
    <d v="2023-08-02T00:00:00"/>
    <d v="2023-08-02T00:00:00"/>
    <d v="2023-08-01T00:00:00"/>
    <n v="200"/>
    <s v="6 x 8 / 1 x 24 West"/>
    <n v="1600"/>
    <n v="101632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36"/>
    <s v=""/>
    <s v="Buy"/>
    <x v="0"/>
    <s v="MIDC Market"/>
    <s v=""/>
    <s v="MIDC"/>
    <n v="202308"/>
    <x v="7"/>
    <s v="PWR-PHYS"/>
    <d v="2023-08-02T00:00:00"/>
    <d v="2023-08-02T00:00:00"/>
    <d v="2023-08-01T00:00:00"/>
    <n v="75"/>
    <s v="6 x 8 / 1 x 24 West"/>
    <n v="600"/>
    <n v="38112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39"/>
    <s v=""/>
    <s v="Buy"/>
    <x v="0"/>
    <s v="MIDC Market"/>
    <s v=""/>
    <s v="MIDC"/>
    <n v="202308"/>
    <x v="7"/>
    <s v="PWR-PHYS"/>
    <d v="2023-08-02T00:00:00"/>
    <d v="2023-08-02T00:00:00"/>
    <d v="2023-08-01T00:00:00"/>
    <n v="100"/>
    <s v="6 x 8 / 1 x 24 West"/>
    <n v="800"/>
    <n v="50816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45"/>
    <s v=""/>
    <s v="Buy"/>
    <x v="0"/>
    <s v="MIDC Market"/>
    <s v=""/>
    <s v="MIDC"/>
    <n v="202308"/>
    <x v="7"/>
    <s v="PWR-PHYS"/>
    <d v="2023-08-02T00:00:00"/>
    <d v="2023-08-02T00:00:00"/>
    <d v="2023-08-01T00:00:00"/>
    <n v="100"/>
    <s v="6 x 8 / 1 x 24 West"/>
    <n v="800"/>
    <n v="51016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12"/>
    <x v="1"/>
    <x v="9"/>
    <s v="TEMU - LE"/>
    <n v="2303812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Super Peak West (13 - 20)"/>
    <n v="400"/>
    <n v="504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818"/>
    <s v=""/>
    <s v="Buy"/>
    <x v="0"/>
    <s v="MIDC Market"/>
    <s v=""/>
    <s v="MIDC"/>
    <n v="202308"/>
    <x v="7"/>
    <s v="PWR-PHYS"/>
    <d v="2023-08-03T00:00:00"/>
    <d v="2023-08-03T00:00:00"/>
    <d v="2023-08-02T00:00:00"/>
    <n v="100"/>
    <s v="6 x 8 / 1 x 24 West"/>
    <n v="800"/>
    <n v="5076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03843"/>
    <s v="PCI Deal Key 527178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100"/>
    <n v="98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3845"/>
    <s v="PCI Deal Key 527181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204"/>
    <n v="21012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4066"/>
    <s v=""/>
    <s v="Buy"/>
    <x v="0"/>
    <s v="MIDC Market"/>
    <s v=""/>
    <s v="MIDC"/>
    <n v="202308"/>
    <x v="7"/>
    <s v="PWR-PHYS"/>
    <d v="2023-08-06T00:00:00"/>
    <d v="2023-08-07T00:00:00"/>
    <d v="2023-08-04T00:00:00"/>
    <n v="50"/>
    <s v="6 x 8 / 1 x 24 West"/>
    <n v="1600"/>
    <n v="111168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4630"/>
    <s v="99218339.070035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1"/>
    <s v="99218576.07022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2"/>
    <s v="99218624.070311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8"/>
    <s v="99218950.07072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8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5"/>
    <x v="1"/>
    <x v="9"/>
    <s v="TEMU - LE"/>
    <n v="2305030"/>
    <s v="PCI Deal Key 534832"/>
    <s v="Buy"/>
    <x v="0"/>
    <s v="BRDY (NWMT) POR/POD"/>
    <s v=""/>
    <s v="NWMT"/>
    <n v="202308"/>
    <x v="7"/>
    <s v="PWR-PHYS"/>
    <d v="2023-08-13T00:00:00"/>
    <d v="2023-08-13T00:00:00"/>
    <d v="2023-08-13T00:00:00"/>
    <n v="0"/>
    <s v="Custom"/>
    <n v="50"/>
    <n v="95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NWMT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068"/>
    <s v=""/>
    <s v="Buy"/>
    <x v="0"/>
    <s v="MIDC Market"/>
    <s v=""/>
    <s v="MIDC"/>
    <n v="202308"/>
    <x v="7"/>
    <s v="PWR-PHYS"/>
    <d v="2023-08-15T00:00:00"/>
    <d v="2023-08-15T00:00:00"/>
    <d v="2023-08-14T00:00:00"/>
    <n v="25"/>
    <s v="Custom"/>
    <n v="600"/>
    <n v="3750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094"/>
    <s v=""/>
    <s v="Buy"/>
    <x v="0"/>
    <s v="MIDC Market"/>
    <s v=""/>
    <s v="MIDC"/>
    <n v="202308"/>
    <x v="7"/>
    <s v="PWR-PHYS"/>
    <d v="2023-08-15T00:00:00"/>
    <d v="2023-08-15T00:00:00"/>
    <d v="2023-08-14T00:00:00"/>
    <n v="8.3333333333333304"/>
    <s v="Custom"/>
    <n v="200"/>
    <n v="500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136"/>
    <s v="PCI Deal Key 535798"/>
    <s v="Buy"/>
    <x v="0"/>
    <s v="FOURCORNE345 (PPW) POR/POD"/>
    <s v=""/>
    <s v="4C"/>
    <n v="202308"/>
    <x v="7"/>
    <s v="PWR-PHYS"/>
    <d v="2023-08-14T00:00:00"/>
    <d v="2023-08-14T00:00:00"/>
    <d v="2023-08-14T00:00:00"/>
    <n v="6"/>
    <s v="Custom"/>
    <n v="150"/>
    <n v="1050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232"/>
    <s v="PCI Deal Key 535913"/>
    <s v="Buy"/>
    <x v="0"/>
    <s v="BPAT.PACW (BPAT) POR/POD"/>
    <s v=""/>
    <s v="BPAT"/>
    <n v="202308"/>
    <x v="7"/>
    <s v="PWR-PHYS"/>
    <d v="2023-08-14T00:00:00"/>
    <d v="2023-08-14T00:00:00"/>
    <d v="2023-08-14T00:00:00"/>
    <n v="0"/>
    <s v="Custom"/>
    <n v="50"/>
    <n v="250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233"/>
    <s v="PCI Deal Key 535915"/>
    <s v="Buy"/>
    <x v="0"/>
    <s v="FOURCORNE345 (PPW) POR/POD"/>
    <s v=""/>
    <s v="4C"/>
    <n v="202308"/>
    <x v="7"/>
    <s v="PWR-PHYS"/>
    <d v="2023-08-14T00:00:00"/>
    <d v="2023-08-14T00:00:00"/>
    <d v="2023-08-14T00:00:00"/>
    <n v="0"/>
    <s v="Custom"/>
    <n v="41"/>
    <n v="82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563"/>
    <s v="PCI Deal Key 538218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66"/>
    <n v="65934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5564"/>
    <s v="PCI Deal Key 538220"/>
    <s v="Buy"/>
    <x v="0"/>
    <s v="REDB (PPW) POR/POD"/>
    <s v=""/>
    <s v="NUB"/>
    <n v="202308"/>
    <x v="7"/>
    <s v="PWR-PHYS"/>
    <d v="2023-08-16T00:00:00"/>
    <d v="2023-08-16T00:00:00"/>
    <d v="2023-08-16T00:00:00"/>
    <n v="0"/>
    <s v="Custom"/>
    <n v="540"/>
    <n v="53946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568"/>
    <s v="PCI Deal Key 538236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5"/>
    <n v="24975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9"/>
    <x v="1"/>
    <x v="9"/>
    <s v="TEMU - LE"/>
    <n v="2306891"/>
    <s v="PCI Deal Key 546467"/>
    <s v="Buy"/>
    <x v="0"/>
    <s v="DJ (LAPT) POR/POD"/>
    <s v=""/>
    <s v="LAPT"/>
    <n v="202308"/>
    <x v="7"/>
    <s v="PWR-PHYS"/>
    <d v="2023-08-26T00:00:00"/>
    <d v="2023-08-26T00:00:00"/>
    <d v="2023-08-26T00:00:00"/>
    <n v="0"/>
    <s v="Custom"/>
    <n v="40"/>
    <n v="34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WY"/>
    <s v="TransAlta Energy Marketing (U.S.) Inc."/>
    <s v="TEMU EEI"/>
    <s v="EEI"/>
    <s v="F"/>
    <s v="Volume 12"/>
    <s v=""/>
    <s v="Meritt-Johnson"/>
    <s v=""/>
    <s v=""/>
  </r>
  <r>
    <n v="3119"/>
    <x v="1"/>
    <x v="9"/>
    <s v="TEMU - LE"/>
    <n v="2306892"/>
    <s v="PCI Deal Key 546469"/>
    <s v="Buy"/>
    <x v="0"/>
    <s v="DJ (BHBE) POR/POD"/>
    <s v=""/>
    <s v="BHBE"/>
    <n v="202308"/>
    <x v="7"/>
    <s v="PWR-PHYS"/>
    <d v="2023-08-26T00:00:00"/>
    <d v="2023-08-26T00:00:00"/>
    <d v="2023-08-26T00:00:00"/>
    <n v="0"/>
    <s v="Custom"/>
    <n v="10"/>
    <n v="85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WY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04053"/>
    <s v=""/>
    <s v="Buy"/>
    <x v="0"/>
    <s v="PV Market"/>
    <s v=""/>
    <s v="PV"/>
    <n v="202308"/>
    <x v="7"/>
    <s v="PWR-PHYS"/>
    <d v="2023-08-06T00:00:00"/>
    <d v="2023-08-07T00:00:00"/>
    <d v="2023-08-04T00:00:00"/>
    <n v="33.333333333333293"/>
    <s v="Custom"/>
    <n v="1600"/>
    <n v="24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4758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5084"/>
    <s v=""/>
    <s v="Buy"/>
    <x v="0"/>
    <s v="PV Market"/>
    <s v=""/>
    <s v="PV"/>
    <n v="202308"/>
    <x v="7"/>
    <s v="PWR-PHYS"/>
    <d v="2023-08-15T00:00:00"/>
    <d v="2023-08-15T00:00:00"/>
    <d v="2023-08-14T00:00:00"/>
    <n v="100"/>
    <s v="Super Peak West (13 - 20)"/>
    <n v="800"/>
    <n v="44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6728"/>
    <s v=""/>
    <s v="Buy"/>
    <x v="0"/>
    <s v="PV Market"/>
    <s v=""/>
    <s v="PV"/>
    <n v="202308"/>
    <x v="7"/>
    <s v="PWR-PHYS"/>
    <d v="2023-08-28T00:00:00"/>
    <d v="2023-08-28T00:00:00"/>
    <d v="2023-08-25T00:00:00"/>
    <n v="25"/>
    <s v="Super Peak West (13 - 20)"/>
    <n v="200"/>
    <n v="6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303842"/>
    <s v="PCI Deal Key 527176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85"/>
    <n v="6375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846"/>
    <s v="PCI Deal Key 527192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75"/>
    <n v="5625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6890"/>
    <s v="PCI Deal Key 546464"/>
    <s v="Buy"/>
    <x v="0"/>
    <s v="FOURCORNE345 (AZPS) POR/POD"/>
    <s v=""/>
    <s v="AZPS"/>
    <n v="202308"/>
    <x v="7"/>
    <s v="PWR-PHYS"/>
    <d v="2023-08-26T00:00:00"/>
    <d v="2023-08-26T00:00:00"/>
    <d v="2023-08-26T00:00:00"/>
    <n v="0"/>
    <s v="Custom"/>
    <n v="50"/>
    <n v="4600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8"/>
    <x v="7"/>
    <s v="PWR-PHYS"/>
    <d v="2018-03-01T00:00:00"/>
    <d v="2024-12-31T00:00:00"/>
    <d v="2018-04-10T00:00:00"/>
    <n v="0.20541089717292102"/>
    <s v="Custom"/>
    <n v="271.80998399999999"/>
    <n v="7040.53"/>
    <n v="15325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03493"/>
    <s v=""/>
    <s v="Buy"/>
    <x v="0"/>
    <s v="PACE (PPW) POR/POD"/>
    <s v=""/>
    <s v="PACEN"/>
    <n v="202308"/>
    <x v="7"/>
    <s v="PWR-PHYS"/>
    <d v="2023-08-01T00:00:00"/>
    <d v="2023-08-01T00:00:00"/>
    <d v="2023-07-31T00:00:00"/>
    <n v="50"/>
    <s v="6 x 16 / 7 to 22 West"/>
    <n v="800"/>
    <n v="8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638"/>
    <s v=""/>
    <s v="Buy"/>
    <x v="0"/>
    <s v="PACE (PPW) POR/POD"/>
    <s v=""/>
    <s v="PACEN"/>
    <n v="202308"/>
    <x v="7"/>
    <s v="PWR-PHYS"/>
    <d v="2023-08-02T00:00:00"/>
    <d v="2023-08-02T00:00:00"/>
    <d v="2023-08-01T00:00:00"/>
    <n v="50"/>
    <s v="6 x 16 / 7 to 22 West"/>
    <n v="800"/>
    <n v="8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816"/>
    <s v=""/>
    <s v="Buy"/>
    <x v="0"/>
    <s v="PACE (PPW) POR/POD"/>
    <s v=""/>
    <s v="PACEN"/>
    <n v="202308"/>
    <x v="7"/>
    <s v="PWR-PHYS"/>
    <d v="2023-08-03T00:00:00"/>
    <d v="2023-08-03T00:00:00"/>
    <d v="2023-08-02T00:00:00"/>
    <n v="50"/>
    <s v="6 x 16 / 7 to 22 West"/>
    <n v="800"/>
    <n v="8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051"/>
    <s v=""/>
    <s v="Buy"/>
    <x v="0"/>
    <s v="PACE (PPW) POR/POD"/>
    <s v=""/>
    <s v="PACEN"/>
    <n v="202308"/>
    <x v="7"/>
    <s v="PWR-PHYS"/>
    <d v="2023-08-06T00:00:00"/>
    <d v="2023-08-06T00:00:00"/>
    <d v="2023-08-04T00:00:00"/>
    <n v="50"/>
    <s v="Sun On-Peak West (7-22)"/>
    <n v="800"/>
    <n v="856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771"/>
    <s v=""/>
    <s v="Buy"/>
    <x v="0"/>
    <s v="PACE (PPW) POR/POD"/>
    <s v=""/>
    <s v="PACEN"/>
    <n v="202308"/>
    <x v="7"/>
    <s v="PWR-PHYS"/>
    <d v="2023-08-13T00:00:00"/>
    <d v="2023-08-13T00:00:00"/>
    <d v="2023-08-11T00:00:00"/>
    <n v="75"/>
    <s v="Sun On-Peak West (7-22)"/>
    <n v="1200"/>
    <n v="10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772"/>
    <s v=""/>
    <s v="Buy"/>
    <x v="0"/>
    <s v="PACE (PPW) POR/POD"/>
    <s v=""/>
    <s v="PACEN"/>
    <n v="202308"/>
    <x v="7"/>
    <s v="PWR-PHYS"/>
    <d v="2023-08-14T00:00:00"/>
    <d v="2023-08-14T00:00:00"/>
    <d v="2023-08-11T00:00:00"/>
    <n v="75"/>
    <s v="6 x 16 / 7 to 22 West"/>
    <n v="1200"/>
    <n v="15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055"/>
    <s v=""/>
    <s v="Buy"/>
    <x v="0"/>
    <s v="PACE (PPW) POR/POD"/>
    <s v=""/>
    <s v="PACEN"/>
    <n v="202308"/>
    <x v="7"/>
    <s v="PWR-PHYS"/>
    <d v="2023-08-15T00:00:00"/>
    <d v="2023-08-15T00:00:00"/>
    <d v="2023-08-14T00:00:00"/>
    <n v="50"/>
    <s v="6 x 16 / 7 to 22 West"/>
    <n v="800"/>
    <n v="26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279"/>
    <s v=""/>
    <s v="Buy"/>
    <x v="0"/>
    <s v="PACE (PPW) POR/POD"/>
    <s v=""/>
    <s v="PACEN"/>
    <n v="202308"/>
    <x v="7"/>
    <s v="PWR-PHYS"/>
    <d v="2023-08-16T00:00:00"/>
    <d v="2023-08-16T00:00:00"/>
    <d v="2023-08-15T00:00:00"/>
    <n v="50"/>
    <s v="6 x 16 / 7 to 22 West"/>
    <n v="800"/>
    <n v="7992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438"/>
    <s v=""/>
    <s v="Buy"/>
    <x v="0"/>
    <s v="PACE (PPW) POR/POD"/>
    <s v=""/>
    <s v="PACEN"/>
    <n v="202308"/>
    <x v="7"/>
    <s v="PWR-PHYS"/>
    <d v="2023-08-17T00:00:00"/>
    <d v="2023-08-17T00:00:00"/>
    <d v="2023-08-16T00:00:00"/>
    <n v="50"/>
    <s v="6 x 16 / 7 to 22 West"/>
    <n v="800"/>
    <n v="16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566"/>
    <s v="PCI Deal Key 538232"/>
    <s v="Buy"/>
    <x v="0"/>
    <s v="PACE (PPW) POR/POD"/>
    <s v=""/>
    <s v="PACEN"/>
    <n v="202308"/>
    <x v="7"/>
    <s v="PWR-PHYS"/>
    <d v="2023-08-16T00:00:00"/>
    <d v="2023-08-16T00:00:00"/>
    <d v="2023-08-16T00:00:00"/>
    <n v="0"/>
    <s v="Custom"/>
    <n v="40"/>
    <n v="20000"/>
    <n v="152871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05790"/>
    <s v=""/>
    <s v="Buy"/>
    <x v="0"/>
    <s v="PACE (PPW) POR/POD"/>
    <s v=""/>
    <s v="PACEN"/>
    <n v="202308"/>
    <x v="7"/>
    <s v="PWR-PHYS"/>
    <d v="2023-08-20T00:00:00"/>
    <d v="2023-08-20T00:00:00"/>
    <d v="2023-08-18T00:00:00"/>
    <n v="50"/>
    <s v="Sun On-Peak West (7-22)"/>
    <n v="800"/>
    <n v="4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6723"/>
    <s v=""/>
    <s v="Buy"/>
    <x v="0"/>
    <s v="PACE (PPW) POR/POD"/>
    <s v=""/>
    <s v="PACEN"/>
    <n v="202308"/>
    <x v="7"/>
    <s v="PWR-PHYS"/>
    <d v="2023-08-27T00:00:00"/>
    <d v="2023-08-27T00:00:00"/>
    <d v="2023-08-25T00:00:00"/>
    <n v="100"/>
    <s v="Sun On-Peak West (7-22)"/>
    <n v="1600"/>
    <n v="24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6724"/>
    <s v=""/>
    <s v="Buy"/>
    <x v="0"/>
    <s v="PACE (PPW) POR/POD"/>
    <s v=""/>
    <s v="PACEN"/>
    <n v="202308"/>
    <x v="7"/>
    <s v="PWR-PHYS"/>
    <d v="2023-08-28T00:00:00"/>
    <d v="2023-08-28T00:00:00"/>
    <d v="2023-08-25T00:00:00"/>
    <n v="100"/>
    <s v="6 x 16 / 7 to 22 West"/>
    <n v="1599"/>
    <n v="3198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63722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10799"/>
    <n v="1933021"/>
    <n v="153014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03937"/>
    <s v=""/>
    <s v="Buy"/>
    <x v="0"/>
    <s v="4C Market"/>
    <s v=""/>
    <s v="4C"/>
    <n v="202308"/>
    <x v="7"/>
    <s v="PWR-PHYS"/>
    <d v="2023-08-04T00:00:00"/>
    <d v="2023-08-05T00:00:00"/>
    <d v="2023-08-03T00:00:00"/>
    <n v="10"/>
    <s v="6 x 16 / 7 to 22 West"/>
    <n v="320"/>
    <n v="30400"/>
    <n v="15301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05794"/>
    <s v=""/>
    <s v="Buy"/>
    <x v="0"/>
    <s v="4C Market"/>
    <s v=""/>
    <s v="4C"/>
    <n v="202308"/>
    <x v="7"/>
    <s v="PWR-PHYS"/>
    <d v="2023-08-20T00:00:00"/>
    <d v="2023-08-20T00:00:00"/>
    <d v="2023-08-18T00:00:00"/>
    <n v="5.2083333333333295"/>
    <s v="Custom"/>
    <n v="125"/>
    <n v="8750"/>
    <n v="15301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3"/>
    <x v="1"/>
    <x v="9"/>
    <s v="VITOL - LE"/>
    <n v="2304781"/>
    <s v=""/>
    <s v="Buy"/>
    <x v="0"/>
    <s v="COB Market"/>
    <s v=""/>
    <s v="COB"/>
    <n v="202308"/>
    <x v="7"/>
    <s v="PWR-PHYS"/>
    <d v="2023-08-14T00:00:00"/>
    <d v="2023-08-14T00:00:00"/>
    <d v="2023-08-11T00:00:00"/>
    <n v="50"/>
    <s v="6 x 16 / 7 to 22 West"/>
    <n v="800"/>
    <n v="128872"/>
    <n v="152878"/>
    <s v="Internal"/>
    <s v="Short-Term Firm Wholesale Purcha"/>
    <s v="11_PWR_Actuals_Event"/>
    <s v="NSS-TRANS-DA"/>
    <s v="NSS_TRANSACTIONS"/>
    <s v="VITOL - BU"/>
    <s v="Accrual"/>
    <s v="7264"/>
    <s v="No"/>
    <s v="Arbitrage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576"/>
    <x v="1"/>
    <x v="9"/>
    <s v="WACMLAP - LE"/>
    <n v="2093111"/>
    <s v="NWPP Reserve Share"/>
    <s v="Buy"/>
    <x v="0"/>
    <s v="NUT (PPW) POR/POD"/>
    <s v=""/>
    <s v="NUT"/>
    <n v="202308"/>
    <x v="7"/>
    <s v="PWR-PHYS-RSE"/>
    <d v="2019-05-01T00:00:00"/>
    <d v="2025-12-31T00:00:00"/>
    <d v="2019-09-19T00:00:00"/>
    <n v="0"/>
    <s v="ATC West"/>
    <n v="61"/>
    <n v="2536.9299999999998"/>
    <n v="15308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19"/>
    <x v="1"/>
    <x v="9"/>
    <s v="WACMLAP - LE"/>
    <n v="2303808"/>
    <s v=""/>
    <s v="Buy"/>
    <x v="0"/>
    <s v="DJ (PPW) POR/POD"/>
    <s v=""/>
    <s v="WYOEAST"/>
    <n v="202308"/>
    <x v="7"/>
    <s v="PWR-PHYS"/>
    <d v="2023-08-03T00:00:00"/>
    <d v="2023-08-03T00:00:00"/>
    <d v="2023-08-02T00:00:00"/>
    <n v="9.375"/>
    <s v="Custom"/>
    <n v="225"/>
    <n v="225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041"/>
    <s v=""/>
    <s v="Buy"/>
    <x v="0"/>
    <s v="DJ (PPW) POR/POD"/>
    <s v=""/>
    <s v="WYOEAST"/>
    <n v="202308"/>
    <x v="7"/>
    <s v="PWR-PHYS"/>
    <d v="2023-08-06T00:00:00"/>
    <d v="2023-08-07T00:00:00"/>
    <d v="2023-08-04T00:00:00"/>
    <n v="13.8541666666667"/>
    <s v="Custom"/>
    <n v="665"/>
    <n v="532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275"/>
    <s v=""/>
    <s v="Buy"/>
    <x v="0"/>
    <s v="DJ (PPW) POR/POD"/>
    <s v=""/>
    <s v="WYOEAST"/>
    <n v="202308"/>
    <x v="7"/>
    <s v="PWR-PHYS"/>
    <d v="2023-08-08T00:00:00"/>
    <d v="2023-08-08T00:00:00"/>
    <d v="2023-08-07T00:00:00"/>
    <n v="5.8333333333333295"/>
    <s v="Custom"/>
    <n v="140"/>
    <n v="126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610"/>
    <s v=""/>
    <s v="Buy"/>
    <x v="0"/>
    <s v="DJ (PPW) POR/POD"/>
    <s v=""/>
    <s v="WYOEAST"/>
    <n v="202308"/>
    <x v="7"/>
    <s v="PWR-PHYS"/>
    <d v="2023-08-11T00:00:00"/>
    <d v="2023-08-12T00:00:00"/>
    <d v="2023-08-10T00:00:00"/>
    <n v="4.1666666666666705"/>
    <s v="Custom"/>
    <n v="200"/>
    <n v="140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759"/>
    <s v=""/>
    <s v="Buy"/>
    <x v="0"/>
    <s v="DJ (PPW) POR/POD"/>
    <s v=""/>
    <s v="WYOEAST"/>
    <n v="202308"/>
    <x v="7"/>
    <s v="PWR-PHYS"/>
    <d v="2023-08-13T00:00:00"/>
    <d v="2023-08-14T00:00:00"/>
    <d v="2023-08-11T00:00:00"/>
    <n v="13.5416666666667"/>
    <s v="Custom"/>
    <n v="650"/>
    <n v="585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8"/>
    <x v="7"/>
    <s v="PWR-PHYS"/>
    <d v="2012-07-02T00:00:00"/>
    <d v="2025-07-31T00:00:00"/>
    <d v="2012-09-21T00:00:00"/>
    <n v="1.76168472779955"/>
    <s v="Custom"/>
    <n v="5418.1398239999999"/>
    <n v="147597.62"/>
    <n v="153250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309466"/>
    <s v=""/>
    <s v="Buy"/>
    <x v="0"/>
    <s v="PV Market"/>
    <s v=""/>
    <s v="PV"/>
    <n v="202309"/>
    <x v="8"/>
    <s v="PWR-PHYS"/>
    <d v="2023-09-21T00:00:00"/>
    <d v="2023-09-21T00:00:00"/>
    <d v="2023-09-20T00:00:00"/>
    <n v="25"/>
    <s v="6 x 16 / 7 to 22 West"/>
    <n v="400"/>
    <n v="15600"/>
    <n v="153735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LTOP - LE"/>
    <n v="2308717"/>
    <s v=""/>
    <s v="Buy"/>
    <x v="0"/>
    <s v="PV Market"/>
    <s v=""/>
    <s v="PV"/>
    <n v="202309"/>
    <x v="8"/>
    <s v="PWR-PHYS-ICE"/>
    <d v="2023-09-15T00:00:00"/>
    <d v="2023-09-16T00:00:00"/>
    <d v="2023-09-14T00:00:00"/>
    <n v="25"/>
    <s v="Winter Evening Peak (17-22)"/>
    <n v="300"/>
    <n v="240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9300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9475"/>
    <s v=""/>
    <s v="Buy"/>
    <x v="0"/>
    <s v="PV Market"/>
    <s v=""/>
    <s v="PV"/>
    <n v="202309"/>
    <x v="8"/>
    <s v="PWR-PHYS-ICE"/>
    <d v="2023-09-21T00:00:00"/>
    <d v="2023-09-21T00:00:00"/>
    <d v="2023-09-20T00:00:00"/>
    <n v="25"/>
    <s v="6 x 16 / 7 to 22 West"/>
    <n v="400"/>
    <n v="152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3"/>
    <x v="1"/>
    <x v="9"/>
    <s v="ALTOP - LE"/>
    <n v="2309643"/>
    <s v=""/>
    <s v="Buy"/>
    <x v="0"/>
    <s v="NOB (BPAT) POR/POD"/>
    <s v=""/>
    <s v="BPAT"/>
    <n v="202309"/>
    <x v="8"/>
    <s v="PWR-PHYS"/>
    <d v="2023-09-23T00:00:00"/>
    <d v="2023-09-23T00:00:00"/>
    <d v="2023-09-21T00:00:00"/>
    <n v="8.3333333333333304"/>
    <s v="Custom"/>
    <n v="200"/>
    <n v="13000"/>
    <n v="153555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BPAT"/>
    <s v="West"/>
    <s v="CA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08572"/>
    <s v=""/>
    <s v="Buy"/>
    <x v="0"/>
    <s v="PV Market"/>
    <s v=""/>
    <s v="PV"/>
    <n v="202309"/>
    <x v="8"/>
    <s v="PWR-PHYS"/>
    <d v="2023-09-14T00:00:00"/>
    <d v="2023-09-14T00:00:00"/>
    <d v="2023-09-13T00:00:00"/>
    <n v="100"/>
    <s v="Winter Evening Peak (17-22)"/>
    <n v="600"/>
    <n v="48000"/>
    <n v="153801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371"/>
    <s v="PCI Deal Key 565141"/>
    <s v="Buy"/>
    <x v="0"/>
    <s v="PALOVERDE500 (AZPS) POR/POD"/>
    <s v=""/>
    <s v="AZPS"/>
    <n v="202309"/>
    <x v="8"/>
    <s v="PWR-PHYS"/>
    <d v="2023-09-19T00:00:00"/>
    <d v="2023-09-19T00:00:00"/>
    <d v="2023-09-19T00:00:00"/>
    <n v="100"/>
    <s v="Custom"/>
    <n v="100"/>
    <n v="8000"/>
    <n v="153801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474"/>
    <s v=""/>
    <s v="Buy"/>
    <x v="0"/>
    <s v="PV Market"/>
    <s v=""/>
    <s v="PV"/>
    <n v="202309"/>
    <x v="8"/>
    <s v="PWR-PHYS-ICE"/>
    <d v="2023-09-21T00:00:00"/>
    <d v="2023-09-21T00:00:00"/>
    <d v="2023-09-20T00:00:00"/>
    <n v="25"/>
    <s v="6 x 16 / 7 to 22 West"/>
    <n v="400"/>
    <n v="15600"/>
    <n v="153801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527"/>
    <s v="PCI Deal Key 566122"/>
    <s v="Buy"/>
    <x v="0"/>
    <s v="PALOVERDE500 (AZPS) POR/POD"/>
    <s v=""/>
    <s v="AZPS"/>
    <n v="202309"/>
    <x v="8"/>
    <s v="PWR-PHYS"/>
    <d v="2023-09-20T00:00:00"/>
    <d v="2023-09-20T00:00:00"/>
    <d v="2023-09-20T00:00:00"/>
    <n v="0"/>
    <s v="Custom"/>
    <n v="200"/>
    <n v="14000"/>
    <n v="153801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9"/>
    <x v="8"/>
    <s v="PWR-PHYS"/>
    <d v="2023-07-01T00:00:00"/>
    <d v="2023-09-30T00:00:00"/>
    <d v="2022-09-27T00:00:00"/>
    <n v="25"/>
    <s v="6 x 16 / 7 to 22 West"/>
    <n v="10000"/>
    <n v="1740000"/>
    <n v="153475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021"/>
    <s v=""/>
    <s v="Buy"/>
    <x v="0"/>
    <s v="MIDC Market"/>
    <s v=""/>
    <s v="MIDC"/>
    <n v="202309"/>
    <x v="8"/>
    <s v="PWR-PHYS"/>
    <d v="2023-09-11T00:00:00"/>
    <d v="2023-09-11T00:00:00"/>
    <d v="2023-09-08T00:00:00"/>
    <n v="14.5833333333333"/>
    <s v="Custom"/>
    <n v="350"/>
    <n v="385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394"/>
    <s v=""/>
    <s v="Buy"/>
    <x v="0"/>
    <s v="MIDC Market"/>
    <s v=""/>
    <s v="MIDC"/>
    <n v="202309"/>
    <x v="8"/>
    <s v="PWR-PHYS"/>
    <d v="2023-09-13T00:00:00"/>
    <d v="2023-09-13T00:00:00"/>
    <d v="2023-09-12T00:00:00"/>
    <n v="20.8333333333333"/>
    <s v="Custom"/>
    <n v="500"/>
    <n v="550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571"/>
    <s v=""/>
    <s v="Buy"/>
    <x v="0"/>
    <s v="MIDC Market"/>
    <s v=""/>
    <s v="MIDC"/>
    <n v="202309"/>
    <x v="8"/>
    <s v="PWR-PHYS"/>
    <d v="2023-09-14T00:00:00"/>
    <d v="2023-09-14T00:00:00"/>
    <d v="2023-09-13T00:00:00"/>
    <n v="8.3333333333333304"/>
    <s v="Custom"/>
    <n v="200"/>
    <n v="250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9143"/>
    <s v="PCI Deal Key 563140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825"/>
    <n v="66000"/>
    <n v="153475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9"/>
    <x v="8"/>
    <s v="PWR-PHYS"/>
    <d v="2022-02-01T00:00:00"/>
    <d v="2031-12-31T00:00:00"/>
    <d v="2022-04-12T00:00:00"/>
    <n v="0.13251040710439099"/>
    <s v="Custom"/>
    <n v="204.21"/>
    <n v="8437.5"/>
    <n v="15395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8"/>
    <x v="8"/>
    <s v="PWR-PHYS"/>
    <d v="2022-02-01T00:00:00"/>
    <d v="2031-12-31T00:00:00"/>
    <d v="2022-04-12T00:00:00"/>
    <n v="0.13251040710439099"/>
    <s v="Custom"/>
    <n v="-3.9104640000000197"/>
    <n v="-0.01"/>
    <n v="15395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8"/>
    <x v="8"/>
    <s v="PWR-PHYS"/>
    <d v="2022-02-01T00:00:00"/>
    <d v="2031-12-31T00:00:00"/>
    <d v="2022-04-12T00:00:00"/>
    <n v="0.13251040710439099"/>
    <s v="Custom"/>
    <n v="-3.9104640000000197"/>
    <n v="3082.54"/>
    <n v="15395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9"/>
    <x v="8"/>
    <s v="PWR-PHYS"/>
    <d v="2010-07-01T00:00:00"/>
    <d v="2024-12-31T00:00:00"/>
    <d v="2012-01-13T00:00:00"/>
    <n v="0.66587088959714902"/>
    <s v="Custom"/>
    <n v="309.45024000000001"/>
    <n v="10698.42"/>
    <n v="15392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9"/>
    <x v="8"/>
    <s v="PWR-PHYS"/>
    <d v="2010-07-01T00:00:00"/>
    <d v="2024-12-31T00:00:00"/>
    <d v="2012-01-13T00:00:00"/>
    <n v="0.66587088959714902"/>
    <s v="Custom"/>
    <n v="0"/>
    <n v="-0.01"/>
    <n v="15392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3109"/>
    <x v="1"/>
    <x v="9"/>
    <s v="BPA - LE"/>
    <n v="2308020"/>
    <s v=""/>
    <s v="Buy"/>
    <x v="0"/>
    <s v="MIDC Market"/>
    <s v=""/>
    <s v="MIDC"/>
    <n v="202309"/>
    <x v="8"/>
    <s v="PWR-PHYS"/>
    <d v="2023-09-11T00:00:00"/>
    <d v="2023-09-11T00:00:00"/>
    <d v="2023-09-08T00:00:00"/>
    <n v="43.75"/>
    <s v="Custom"/>
    <n v="1050"/>
    <n v="1312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189"/>
    <s v="PCI Deal Key 557130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65"/>
    <n v="7475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235"/>
    <s v=""/>
    <s v="Buy"/>
    <x v="0"/>
    <s v="MIDC Market"/>
    <s v=""/>
    <s v="MIDC"/>
    <n v="202309"/>
    <x v="8"/>
    <s v="PWR-PHYS"/>
    <d v="2023-09-12T00:00:00"/>
    <d v="2023-09-12T00:00:00"/>
    <d v="2023-09-11T00:00:00"/>
    <n v="10.4166666666667"/>
    <s v="Custom"/>
    <n v="250"/>
    <n v="187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88"/>
    <s v=""/>
    <s v="Buy"/>
    <x v="0"/>
    <s v="MIDC Market"/>
    <s v=""/>
    <s v="MIDC"/>
    <n v="202309"/>
    <x v="8"/>
    <s v="PWR-PHYS"/>
    <d v="2023-09-13T00:00:00"/>
    <d v="2023-09-13T00:00:00"/>
    <d v="2023-09-12T00:00:00"/>
    <n v="12.5"/>
    <s v="Custom"/>
    <n v="300"/>
    <n v="228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92"/>
    <s v=""/>
    <s v="Buy"/>
    <x v="0"/>
    <s v="MIDC Market"/>
    <s v=""/>
    <s v="MIDC"/>
    <n v="202309"/>
    <x v="8"/>
    <s v="PWR-PHYS"/>
    <d v="2023-09-13T00:00:00"/>
    <d v="2023-09-13T00:00:00"/>
    <d v="2023-09-12T00:00:00"/>
    <n v="31.25"/>
    <s v="Custom"/>
    <n v="750"/>
    <n v="7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99"/>
    <s v=""/>
    <s v="Buy"/>
    <x v="0"/>
    <s v="MIDC Market"/>
    <s v=""/>
    <s v="MIDC"/>
    <n v="202309"/>
    <x v="8"/>
    <s v="PWR-PHYS"/>
    <d v="2023-09-13T00:00:00"/>
    <d v="2023-09-13T00:00:00"/>
    <d v="2023-09-12T00:00:00"/>
    <n v="14.5833333333333"/>
    <s v="Custom"/>
    <n v="350"/>
    <n v="28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405"/>
    <s v="PCI Deal Key 559623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00"/>
    <n v="8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477"/>
    <s v="PCI Deal Key 559668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200"/>
    <n v="180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591"/>
    <s v=""/>
    <s v="Buy"/>
    <x v="0"/>
    <s v="MIDC Market"/>
    <s v=""/>
    <s v="MIDC"/>
    <n v="202309"/>
    <x v="8"/>
    <s v="PWR-PHYS"/>
    <d v="2023-09-14T00:00:00"/>
    <d v="2023-09-14T00:00:00"/>
    <d v="2023-09-13T00:00:00"/>
    <n v="10.4166666666667"/>
    <s v="Custom"/>
    <n v="250"/>
    <n v="275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714"/>
    <s v=""/>
    <s v="Buy"/>
    <x v="0"/>
    <s v="MIDC Market"/>
    <s v=""/>
    <s v="MIDC"/>
    <n v="202309"/>
    <x v="8"/>
    <s v="PWR-PHYS"/>
    <d v="2023-09-15T00:00:00"/>
    <d v="2023-09-15T00:00:00"/>
    <d v="2023-09-14T00:00:00"/>
    <n v="25"/>
    <s v="Custom"/>
    <n v="60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715"/>
    <s v=""/>
    <s v="Buy"/>
    <x v="0"/>
    <s v="MIDC Market"/>
    <s v=""/>
    <s v="MIDC"/>
    <n v="202309"/>
    <x v="8"/>
    <s v="PWR-PHYS"/>
    <d v="2023-09-15T00:00:00"/>
    <d v="2023-09-15T00:00:00"/>
    <d v="2023-09-14T00:00:00"/>
    <n v="8.3333333333333304"/>
    <s v="Custom"/>
    <n v="200"/>
    <n v="2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801"/>
    <s v="PCI Deal Key 56183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360"/>
    <n v="360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806"/>
    <s v="PCI Deal Key 561876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125"/>
    <n v="12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001"/>
    <s v="PCI Deal Key 562913"/>
    <s v="Buy"/>
    <x v="0"/>
    <s v="BPAT.PACW (BPAT) POR/POD"/>
    <s v=""/>
    <s v="BPAT"/>
    <n v="202309"/>
    <x v="8"/>
    <s v="PWR-PHYS"/>
    <d v="2023-09-15T00:00:00"/>
    <d v="2023-09-15T00:00:00"/>
    <d v="2023-09-15T00:00:00"/>
    <n v="0"/>
    <s v="Custom"/>
    <n v="100"/>
    <n v="13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004"/>
    <s v="PCI Deal Key 562925"/>
    <s v="Buy"/>
    <x v="0"/>
    <s v="BPAT.PACW (BPAT) POR/POD"/>
    <s v=""/>
    <s v="BPAT"/>
    <n v="202309"/>
    <x v="8"/>
    <s v="PWR-PHYS"/>
    <d v="2023-09-15T00:00:00"/>
    <d v="2023-09-15T00:00:00"/>
    <d v="2023-09-15T00:00:00"/>
    <n v="0"/>
    <s v="Custom"/>
    <n v="50"/>
    <n v="675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142"/>
    <s v="PCI Deal Key 563142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725"/>
    <n v="6525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308"/>
    <s v=""/>
    <s v="Buy"/>
    <x v="0"/>
    <s v="MIDC Market"/>
    <s v=""/>
    <s v="MIDC"/>
    <n v="202309"/>
    <x v="8"/>
    <s v="PWR-PHYS"/>
    <d v="2023-09-20T00:00:00"/>
    <d v="2023-09-20T00:00:00"/>
    <d v="2023-09-19T00:00:00"/>
    <n v="43.75"/>
    <s v="Custom"/>
    <n v="105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471"/>
    <s v=""/>
    <s v="Buy"/>
    <x v="0"/>
    <s v="MIDC Market"/>
    <s v=""/>
    <s v="MIDC"/>
    <n v="202309"/>
    <x v="8"/>
    <s v="PWR-PHYS"/>
    <d v="2023-09-21T00:00:00"/>
    <d v="2023-09-21T00:00:00"/>
    <d v="2023-09-20T00:00:00"/>
    <n v="8.3333333333333304"/>
    <s v="Custom"/>
    <n v="200"/>
    <n v="11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641"/>
    <s v=""/>
    <s v="Buy"/>
    <x v="0"/>
    <s v="MIDC Market"/>
    <s v=""/>
    <s v="MIDC"/>
    <n v="202309"/>
    <x v="8"/>
    <s v="PWR-PHYS"/>
    <d v="2023-09-23T00:00:00"/>
    <d v="2023-09-23T00:00:00"/>
    <d v="2023-09-21T00:00:00"/>
    <n v="25"/>
    <s v="Custom"/>
    <n v="60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848"/>
    <s v=""/>
    <s v="Buy"/>
    <x v="0"/>
    <s v="MIDC Market"/>
    <s v=""/>
    <s v="MIDC"/>
    <n v="202309"/>
    <x v="8"/>
    <s v="PWR-PHYS"/>
    <d v="2023-09-24T00:00:00"/>
    <d v="2023-09-24T00:00:00"/>
    <d v="2023-09-22T00:00:00"/>
    <n v="12.5"/>
    <s v="Custom"/>
    <n v="300"/>
    <n v="21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040"/>
    <s v=""/>
    <s v="Buy"/>
    <x v="0"/>
    <s v="MIDC Market"/>
    <s v=""/>
    <s v="MIDC"/>
    <n v="202309"/>
    <x v="8"/>
    <s v="PWR-PHYS"/>
    <d v="2023-09-26T00:00:00"/>
    <d v="2023-09-26T00:00:00"/>
    <d v="2023-09-25T00:00:00"/>
    <n v="18.75"/>
    <s v="Custom"/>
    <n v="450"/>
    <n v="427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204"/>
    <s v=""/>
    <s v="Buy"/>
    <x v="0"/>
    <s v="MIDC Market"/>
    <s v=""/>
    <s v="MIDC"/>
    <n v="202309"/>
    <x v="8"/>
    <s v="PWR-PHYS"/>
    <d v="2023-09-27T00:00:00"/>
    <d v="2023-09-27T00:00:00"/>
    <d v="2023-09-26T00:00:00"/>
    <n v="22.9166666666667"/>
    <s v="Custom"/>
    <n v="550"/>
    <n v="33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349"/>
    <s v=""/>
    <s v="Buy"/>
    <x v="0"/>
    <s v="MIDC Market"/>
    <s v=""/>
    <s v="MIDC"/>
    <n v="202309"/>
    <x v="8"/>
    <s v="PWR-PHYS"/>
    <d v="2023-09-28T00:00:00"/>
    <d v="2023-09-28T00:00:00"/>
    <d v="2023-09-27T00:00:00"/>
    <n v="20.8333333333333"/>
    <s v="Custom"/>
    <n v="500"/>
    <n v="275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499"/>
    <s v=""/>
    <s v="Buy"/>
    <x v="0"/>
    <s v="MIDC Market"/>
    <s v=""/>
    <s v="MIDC"/>
    <n v="202309"/>
    <x v="8"/>
    <s v="PWR-PHYS"/>
    <d v="2023-09-29T00:00:00"/>
    <d v="2023-09-29T00:00:00"/>
    <d v="2023-09-28T00:00:00"/>
    <n v="20.8333333333333"/>
    <s v="Custom"/>
    <n v="500"/>
    <n v="4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9315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600"/>
    <n v="153751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9316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600"/>
    <n v="153751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2212"/>
    <s v="PCI Deal Key 587715"/>
    <s v="Buy"/>
    <x v="0"/>
    <s v="FOURCORNE345 (PPW) POR/POD"/>
    <s v=""/>
    <s v="4C"/>
    <n v="202309"/>
    <x v="8"/>
    <s v="PWR-PHYS"/>
    <d v="2023-09-25T00:00:00"/>
    <d v="2023-09-25T00:00:00"/>
    <d v="2023-10-13T00:00:00"/>
    <n v="0"/>
    <s v="Custom"/>
    <n v="25"/>
    <n v="741.25"/>
    <n v="153751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2214"/>
    <s v="PCI Deal Key 587718"/>
    <s v="Buy"/>
    <x v="0"/>
    <s v="FOURCORNE345 (PPW) POR/POD"/>
    <s v=""/>
    <s v="4C"/>
    <n v="202309"/>
    <x v="8"/>
    <s v="PWR-PHYS"/>
    <d v="2023-09-26T00:00:00"/>
    <d v="2023-09-26T00:00:00"/>
    <d v="2023-10-13T00:00:00"/>
    <n v="0"/>
    <s v="Custom"/>
    <n v="174"/>
    <n v="4718.8900000000003"/>
    <n v="153751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3112"/>
    <x v="1"/>
    <x v="9"/>
    <s v="BURB - LE"/>
    <n v="2309293"/>
    <s v="99214144.062748:091923.B"/>
    <s v="Buy"/>
    <x v="0"/>
    <s v="PV Market"/>
    <s v=""/>
    <s v="PV"/>
    <n v="202309"/>
    <x v="8"/>
    <s v="PWR-PHYS-ICE"/>
    <d v="2023-09-20T00:00:00"/>
    <d v="2023-09-20T00:00:00"/>
    <d v="2023-09-19T00:00:00"/>
    <n v="25"/>
    <s v="6 x 8 / 1 x 24 West"/>
    <n v="200"/>
    <n v="7300"/>
    <n v="153444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PV"/>
    <s v="East"/>
    <s v="AZ"/>
    <s v="City of Burbank"/>
    <s v="BURB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9"/>
    <x v="8"/>
    <s v="PWR-PHYS"/>
    <d v="2023-07-01T00:00:00"/>
    <d v="2023-09-30T00:00:00"/>
    <d v="2022-11-09T00:00:00"/>
    <n v="25"/>
    <s v="6 x 16 / 7 to 22 West"/>
    <n v="9990"/>
    <n v="2147850"/>
    <n v="153584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ITIGRP - LE"/>
    <n v="2228276"/>
    <s v=""/>
    <s v="Buy"/>
    <x v="0"/>
    <s v="MIDC Market"/>
    <s v=""/>
    <s v="MIDC"/>
    <n v="202309"/>
    <x v="8"/>
    <s v="PWR-PHYS"/>
    <d v="2023-07-01T00:00:00"/>
    <d v="2023-09-30T00:00:00"/>
    <d v="2022-01-18T00:00:00"/>
    <n v="25"/>
    <s v="6 x 16 / 7 to 22 West"/>
    <n v="9968"/>
    <n v="1066576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9"/>
    <x v="8"/>
    <s v="PWR-PHYS"/>
    <d v="2023-07-01T00:00:00"/>
    <d v="2023-09-30T00:00:00"/>
    <d v="2022-01-24T00:00:00"/>
    <n v="25"/>
    <s v="6 x 16 / 7 to 22 West"/>
    <n v="9967"/>
    <n v="1076436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9968"/>
    <n v="1774304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9968"/>
    <n v="1774304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8705"/>
    <s v=""/>
    <s v="Buy"/>
    <x v="0"/>
    <s v="PV Market"/>
    <s v=""/>
    <s v="PV"/>
    <n v="202309"/>
    <x v="8"/>
    <s v="PWR-PHYS"/>
    <d v="2023-09-15T00:00:00"/>
    <d v="2023-09-16T00:00:00"/>
    <d v="2023-09-14T00:00:00"/>
    <n v="50"/>
    <s v="Winter Evening Peak (17-22)"/>
    <n v="600"/>
    <n v="498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9292"/>
    <s v=""/>
    <s v="Buy"/>
    <x v="0"/>
    <s v="PV Market"/>
    <s v=""/>
    <s v="PV"/>
    <n v="202309"/>
    <x v="8"/>
    <s v="PWR-PHYS"/>
    <d v="2023-09-20T00:00:00"/>
    <d v="2023-09-20T00:00:00"/>
    <d v="2023-09-19T00:00:00"/>
    <n v="100"/>
    <s v="Winter Evening Peak (17-22)"/>
    <n v="600"/>
    <n v="420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023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024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34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8185"/>
    <s v="PCI Deal Key 55711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50"/>
    <n v="5000"/>
    <n v="153548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8187"/>
    <s v="PCI Deal Key 557123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60"/>
    <n v="7200"/>
    <n v="153548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9"/>
    <x v="8"/>
    <s v="PWR-PHYS"/>
    <d v="2023-07-01T00:00:00"/>
    <d v="2023-09-30T00:00:00"/>
    <d v="2021-11-18T00:00:00"/>
    <n v="25"/>
    <s v="6 x 16 / 7 to 22 West"/>
    <n v="10000"/>
    <n v="1085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9"/>
    <x v="8"/>
    <s v="PWR-PHYS"/>
    <d v="2023-07-01T00:00:00"/>
    <d v="2023-09-30T00:00:00"/>
    <d v="2021-12-14T00:00:00"/>
    <n v="25"/>
    <s v="6 x 16 / 7 to 22 West"/>
    <n v="10000"/>
    <n v="1155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9"/>
    <x v="8"/>
    <s v="PWR-PHYS"/>
    <d v="2023-07-01T00:00:00"/>
    <d v="2023-09-30T00:00:00"/>
    <d v="2022-09-22T00:00:00"/>
    <n v="25"/>
    <s v="6 x 16 / 7 to 22 West"/>
    <n v="10000"/>
    <n v="175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9"/>
    <x v="8"/>
    <s v="PWR-PHYS"/>
    <d v="2023-07-01T00:00:00"/>
    <d v="2023-09-30T00:00:00"/>
    <d v="2022-09-23T00:00:00"/>
    <n v="25"/>
    <s v="6 x 16 / 7 to 22 West"/>
    <n v="10000"/>
    <n v="171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10000"/>
    <n v="172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10000"/>
    <n v="172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8587"/>
    <s v="99219505.072424:091323.B"/>
    <s v="Buy"/>
    <x v="0"/>
    <s v="MIDC Market"/>
    <s v=""/>
    <s v="MIDC"/>
    <n v="202309"/>
    <x v="8"/>
    <s v="PWR-PHYS-ICE"/>
    <d v="2023-09-14T00:00:00"/>
    <d v="2023-09-14T00:00:00"/>
    <d v="2023-09-13T00:00:00"/>
    <n v="25"/>
    <s v="6 x 8 / 1 x 24 West"/>
    <n v="200"/>
    <n v="10600"/>
    <n v="153446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9"/>
    <x v="8"/>
    <s v="PWR-PHYS"/>
    <d v="2023-07-01T00:00:00"/>
    <d v="2023-09-30T00:00:00"/>
    <d v="2022-08-23T00:00:00"/>
    <n v="25"/>
    <s v="6 x 16 / 7 to 22 West"/>
    <n v="9950"/>
    <n v="1507425"/>
    <n v="153803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9"/>
    <x v="8"/>
    <s v="PWR-PHYS"/>
    <d v="2023-07-01T00:00:00"/>
    <d v="2023-09-30T00:00:00"/>
    <d v="2022-08-25T00:00:00"/>
    <n v="25"/>
    <s v="6 x 16 / 7 to 22 West"/>
    <n v="9922"/>
    <n v="1505663.5"/>
    <n v="153803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753"/>
    <x v="1"/>
    <x v="9"/>
    <s v="COWPUD - LE"/>
    <n v="2309484"/>
    <s v="COWPUD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125000"/>
    <n v="153649"/>
    <s v="Internal"/>
    <s v="Short-Term Firm Wholesale Purcha"/>
    <s v="11_PWR_Actuals_Event"/>
    <s v="NSS-Contracts_Fwd"/>
    <s v="NSS_CONTRACTS"/>
    <s v="COWPUD - BU"/>
    <s v="Accrual"/>
    <s v="7091"/>
    <s v="No"/>
    <s v="Non-Trading"/>
    <s v="Cashout Fee"/>
    <s v=""/>
    <s v=""/>
    <s v=""/>
    <s v="Public Utility District No. 1 of Cowlitz County"/>
    <s v="COWPUD Assign/Assum 2023 MP FEE"/>
    <s v="FEE"/>
    <s v=""/>
    <s v=""/>
    <s v="Contract Assignment Payment"/>
    <s v="Blake"/>
    <s v=""/>
    <s v=""/>
  </r>
  <r>
    <n v="3105"/>
    <x v="1"/>
    <x v="9"/>
    <s v="DPI - LE"/>
    <n v="2283009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10000"/>
    <n v="2040000"/>
    <n v="153745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771"/>
    <s v="PCI Deal Key 554929"/>
    <s v="Buy"/>
    <x v="0"/>
    <s v="MDWP (CISO) POR/POD"/>
    <s v=""/>
    <s v="SP15"/>
    <n v="202309"/>
    <x v="8"/>
    <s v="PWR-PHYS"/>
    <d v="2023-09-06T00:00:00"/>
    <d v="2023-09-06T00:00:00"/>
    <d v="2023-09-06T00:00:00"/>
    <n v="0"/>
    <s v="Custom"/>
    <n v="800"/>
    <n v="68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903"/>
    <s v="PCI Deal Key 555856"/>
    <s v="Buy"/>
    <x v="0"/>
    <s v="MDWP (DGT) POR/POD"/>
    <s v=""/>
    <s v="MONA"/>
    <n v="202309"/>
    <x v="8"/>
    <s v="PWR-PHYS"/>
    <d v="2023-09-07T00:00:00"/>
    <d v="2023-09-07T00:00:00"/>
    <d v="2023-09-07T00:00:00"/>
    <n v="0"/>
    <s v="Custom"/>
    <n v="99"/>
    <n v="99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904"/>
    <s v="PCI Deal Key 555861"/>
    <s v="Buy"/>
    <x v="0"/>
    <s v="MDWP (CISO) POR/POD"/>
    <s v=""/>
    <s v="SP15"/>
    <n v="202309"/>
    <x v="8"/>
    <s v="PWR-PHYS"/>
    <d v="2023-09-07T00:00:00"/>
    <d v="2023-09-07T00:00:00"/>
    <d v="2023-09-07T00:00:00"/>
    <n v="272.5"/>
    <s v="Custom"/>
    <n v="1090"/>
    <n v="109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182"/>
    <s v="PCI Deal Key 557104"/>
    <s v="Buy"/>
    <x v="0"/>
    <s v="MDWP (CISO) POR/POD"/>
    <s v=""/>
    <s v="SP15"/>
    <n v="202309"/>
    <x v="8"/>
    <s v="PWR-PHYS"/>
    <d v="2023-09-10T00:00:00"/>
    <d v="2023-09-10T00:00:00"/>
    <d v="2023-09-10T00:00:00"/>
    <n v="0"/>
    <s v="Custom"/>
    <n v="25"/>
    <n v="275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480"/>
    <s v="PCI Deal Key 559513"/>
    <s v="Buy"/>
    <x v="0"/>
    <s v="MDWP (CISO) POR/POD"/>
    <s v=""/>
    <s v="SP15"/>
    <n v="202309"/>
    <x v="8"/>
    <s v="PWR-PHYS"/>
    <d v="2023-09-12T00:00:00"/>
    <d v="2023-09-12T00:00:00"/>
    <d v="2023-09-12T00:00:00"/>
    <n v="0"/>
    <s v="Custom"/>
    <n v="600"/>
    <n v="51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8544"/>
    <s v="PCI Deal Key 559548"/>
    <s v="Buy"/>
    <x v="0"/>
    <s v="BPAT.PACW (BPAT) POR/POD"/>
    <s v=""/>
    <s v="BPAT"/>
    <n v="202309"/>
    <x v="8"/>
    <s v="PWR-PHYS"/>
    <d v="2023-09-12T00:00:00"/>
    <d v="2023-09-12T00:00:00"/>
    <d v="2023-09-13T00:00:00"/>
    <n v="0"/>
    <s v="Custom"/>
    <n v="600"/>
    <n v="535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8552"/>
    <s v=""/>
    <s v="Buy"/>
    <x v="0"/>
    <s v="MIDC NWS Market"/>
    <s v=""/>
    <s v="MIDC NWS"/>
    <n v="202309"/>
    <x v="8"/>
    <s v="PWR-PHYS"/>
    <d v="2023-09-14T00:00:00"/>
    <d v="2023-09-14T00:00:00"/>
    <d v="2023-09-13T00:00:00"/>
    <n v="100"/>
    <s v="6 x 16 / 7 to 22 West"/>
    <n v="1600"/>
    <n v="124544"/>
    <n v="1537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12"/>
    <x v="1"/>
    <x v="9"/>
    <s v="ELPASO - LE"/>
    <n v="2276005"/>
    <s v=""/>
    <s v="Buy"/>
    <x v="0"/>
    <s v="PV Market"/>
    <s v=""/>
    <s v="PV"/>
    <n v="202212"/>
    <x v="8"/>
    <s v="PWR-PHYS"/>
    <d v="2022-12-19T00:00:00"/>
    <d v="2022-12-19T00:00:00"/>
    <d v="2022-12-16T00:00:00"/>
    <n v="50"/>
    <s v="6 x 16 / 7 to 22 West"/>
    <n v="67"/>
    <n v="19509.060000000001"/>
    <n v="15384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09477"/>
    <s v="99217494.065616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100"/>
    <n v="15346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10041"/>
    <s v="99220096.071628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200"/>
    <n v="15346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9"/>
    <x v="1"/>
    <x v="9"/>
    <s v="EWEB - LE"/>
    <n v="2308184"/>
    <s v="PCI Deal Key 557109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25"/>
    <n v="250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186"/>
    <s v="PCI Deal Key 55712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40"/>
    <n v="480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804"/>
    <s v="PCI Deal Key 56185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100"/>
    <n v="975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805"/>
    <s v="PCI Deal Key 56187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25"/>
    <n v="2375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9"/>
    <x v="8"/>
    <s v="PWR-PHYS"/>
    <d v="2023-01-01T00:00:00"/>
    <d v="2023-12-31T00:00:00"/>
    <d v="2022-09-21T00:00:00"/>
    <n v="0"/>
    <s v="ATC West"/>
    <n v="25990.719583999999"/>
    <n v="7711561.9199999999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9"/>
    <x v="8"/>
    <s v="PWR-PHYS"/>
    <d v="2023-01-01T00:00:00"/>
    <d v="2023-12-31T00:00:00"/>
    <d v="2022-09-22T00:00:00"/>
    <n v="0"/>
    <s v="ATC West"/>
    <n v="3183.9368159999999"/>
    <n v="947789.7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9"/>
    <x v="8"/>
    <s v="PWR-PHYS"/>
    <d v="2023-01-01T00:00:00"/>
    <d v="2023-12-31T00:00:00"/>
    <d v="2022-09-22T00:00:00"/>
    <n v="0"/>
    <s v="ATC West"/>
    <n v="3737.7091359999999"/>
    <n v="1098574.46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9"/>
    <x v="8"/>
    <s v="PWR-PHYS"/>
    <d v="2023-01-01T00:00:00"/>
    <d v="2023-12-31T00:00:00"/>
    <d v="2022-11-18T00:00:00"/>
    <n v="0"/>
    <s v="ATC West"/>
    <n v="14604.665338000001"/>
    <n v="4545082.58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9"/>
    <x v="8"/>
    <s v="PWR-PHYS"/>
    <d v="2023-01-01T00:00:00"/>
    <d v="2023-12-31T00:00:00"/>
    <d v="2022-12-12T00:00:00"/>
    <n v="0"/>
    <s v="ATC West"/>
    <n v="6056.440208"/>
    <n v="1884809.1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9"/>
    <x v="8"/>
    <s v="PWR-PHYS"/>
    <d v="2023-01-01T00:00:00"/>
    <d v="2023-12-31T00:00:00"/>
    <d v="2022-12-12T00:00:00"/>
    <n v="0"/>
    <s v="ATC West"/>
    <n v="6056.440208"/>
    <n v="1884809.1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9"/>
    <x v="1"/>
    <x v="9"/>
    <s v="IBERDRO - LE"/>
    <n v="2244070"/>
    <s v=""/>
    <s v="Buy"/>
    <x v="0"/>
    <s v="KFALLSGEN (PPW) POR/POD"/>
    <s v=""/>
    <s v="W MAIN"/>
    <n v="202309"/>
    <x v="8"/>
    <s v="PWR-PHYS"/>
    <d v="2023-07-01T00:00:00"/>
    <d v="2023-09-30T00:00:00"/>
    <d v="2022-06-01T00:00:00"/>
    <n v="25"/>
    <s v="6 x 16 / 7 to 22 West"/>
    <n v="10000"/>
    <n v="155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9"/>
    <x v="8"/>
    <s v="PWR-PHYS"/>
    <d v="2023-07-01T00:00:00"/>
    <d v="2023-09-30T00:00:00"/>
    <d v="2022-06-07T00:00:00"/>
    <n v="25"/>
    <s v="6 x 16 / 7 to 22 West"/>
    <n v="10000"/>
    <n v="162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9"/>
    <x v="8"/>
    <s v="PWR-PHYS"/>
    <d v="2023-07-01T00:00:00"/>
    <d v="2023-09-30T00:00:00"/>
    <d v="2022-06-10T00:00:00"/>
    <n v="50"/>
    <s v="6 x 16 / 7 to 22 West"/>
    <n v="20000"/>
    <n v="320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9"/>
    <x v="8"/>
    <s v="PWR-PHYS"/>
    <d v="2023-07-01T00:00:00"/>
    <d v="2023-09-30T00:00:00"/>
    <d v="2022-06-14T00:00:00"/>
    <n v="25"/>
    <s v="6 x 16 / 7 to 22 West"/>
    <n v="10000"/>
    <n v="151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9"/>
    <x v="8"/>
    <s v="PWR-PHYS"/>
    <d v="2023-07-01T00:00:00"/>
    <d v="2023-09-30T00:00:00"/>
    <d v="2022-08-25T00:00:00"/>
    <n v="25"/>
    <s v="6 x 16 / 7 to 22 West"/>
    <n v="9974"/>
    <n v="1508567.5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9"/>
    <x v="8"/>
    <s v="PWR-PHYS"/>
    <d v="2023-07-01T00:00:00"/>
    <d v="2023-09-30T00:00:00"/>
    <d v="2022-09-06T00:00:00"/>
    <n v="25"/>
    <s v="6 x 16 / 7 to 22 West"/>
    <n v="9974"/>
    <n v="1675632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9"/>
    <x v="8"/>
    <s v="PWR-PHYS"/>
    <d v="2023-07-01T00:00:00"/>
    <d v="2023-09-30T00:00:00"/>
    <d v="2023-01-18T00:00:00"/>
    <n v="50"/>
    <s v="6 x 8 / 1 x 24 West"/>
    <n v="16000"/>
    <n v="1200000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9"/>
    <x v="8"/>
    <s v="PWR-PHYS"/>
    <d v="2023-07-01T00:00:00"/>
    <d v="2023-09-30T00:00:00"/>
    <d v="2023-01-25T00:00:00"/>
    <n v="25"/>
    <s v="6 x 16 / 7 to 22 West"/>
    <n v="10000"/>
    <n v="1590000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9"/>
    <x v="8"/>
    <s v="PWR-PHYS"/>
    <d v="2023-07-01T00:00:00"/>
    <d v="2023-09-30T00:00:00"/>
    <d v="2023-02-02T00:00:00"/>
    <n v="25"/>
    <s v="6 x 16 / 7 to 22 West"/>
    <n v="9955"/>
    <n v="1667462.5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7956"/>
    <s v="PCI Deal Key 555932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700"/>
    <n v="93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183"/>
    <s v="PCI Deal Key 557107"/>
    <s v="Buy"/>
    <x v="0"/>
    <s v="MIDC (PPW) POR/POD"/>
    <s v=""/>
    <s v="MID-C"/>
    <n v="202309"/>
    <x v="8"/>
    <s v="PWR-PHYS"/>
    <d v="2023-09-10T00:00:00"/>
    <d v="2023-09-10T00:00:00"/>
    <d v="2023-09-10T00:00:00"/>
    <n v="0"/>
    <s v="Custom"/>
    <n v="50"/>
    <n v="5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400"/>
    <s v=""/>
    <s v="Buy"/>
    <x v="0"/>
    <s v="KFALLSGEN (PPW) POR/POD"/>
    <s v=""/>
    <s v="W MAIN"/>
    <n v="202309"/>
    <x v="8"/>
    <s v="PWR-PHYS"/>
    <d v="2023-09-13T00:00:00"/>
    <d v="2023-09-13T00:00:00"/>
    <d v="2023-09-12T00:00:00"/>
    <n v="50"/>
    <s v="6 x 8 / 1 x 24 West"/>
    <n v="400"/>
    <n v="212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476"/>
    <s v="PCI Deal Key 559665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00"/>
    <n v="9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62"/>
    <s v=""/>
    <s v="Buy"/>
    <x v="0"/>
    <s v="KFALLSGEN (PPW) POR/POD"/>
    <s v=""/>
    <s v="W MAIN"/>
    <n v="202309"/>
    <x v="8"/>
    <s v="PWR-PHYS"/>
    <d v="2023-09-14T00:00:00"/>
    <d v="2023-09-14T00:00:00"/>
    <d v="2023-09-13T00:00:00"/>
    <n v="250"/>
    <s v="6 x 8 / 1 x 24 West"/>
    <n v="2000"/>
    <n v="997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8566"/>
    <s v=""/>
    <s v="Buy"/>
    <x v="0"/>
    <s v="MIDC Market"/>
    <s v=""/>
    <s v="MIDC"/>
    <n v="202309"/>
    <x v="8"/>
    <s v="PWR-PHYS"/>
    <d v="2023-09-14T00:00:00"/>
    <d v="2023-09-14T00:00:00"/>
    <d v="2023-09-13T00:00:00"/>
    <n v="22.0833333333333"/>
    <s v="Custom"/>
    <n v="530"/>
    <n v="689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89"/>
    <s v=""/>
    <s v="Buy"/>
    <x v="0"/>
    <s v="KFALLSGEN (PPW) POR/POD"/>
    <s v=""/>
    <s v="W MAIN"/>
    <n v="202309"/>
    <x v="8"/>
    <s v="PWR-PHYS"/>
    <d v="2023-09-14T00:00:00"/>
    <d v="2023-09-14T00:00:00"/>
    <d v="2023-09-13T00:00:00"/>
    <n v="100"/>
    <s v="6 x 8 / 1 x 24 West"/>
    <n v="800"/>
    <n v="432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90"/>
    <s v=""/>
    <s v="Buy"/>
    <x v="0"/>
    <s v="MIDC Market"/>
    <s v=""/>
    <s v="MIDC"/>
    <n v="202309"/>
    <x v="8"/>
    <s v="PWR-PHYS"/>
    <d v="2023-09-14T00:00:00"/>
    <d v="2023-09-14T00:00:00"/>
    <d v="2023-09-13T00:00:00"/>
    <n v="16.6666666666667"/>
    <s v="Custom"/>
    <n v="400"/>
    <n v="520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800"/>
    <s v="PCI Deal Key 561831"/>
    <s v="Buy"/>
    <x v="0"/>
    <s v="BPAT.PACW (BPAT) POR/POD"/>
    <s v=""/>
    <s v="BPAT"/>
    <n v="202309"/>
    <x v="8"/>
    <s v="PWR-PHYS"/>
    <d v="2023-09-14T00:00:00"/>
    <d v="2023-09-14T00:00:00"/>
    <d v="2023-09-14T00:00:00"/>
    <n v="3.4313725490196099"/>
    <s v="Custom"/>
    <n v="175"/>
    <n v="16375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9141"/>
    <s v="PCI Deal Key 563138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1370"/>
    <n v="1096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026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34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044"/>
    <s v="99220444.071955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400"/>
    <n v="153804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0046"/>
    <s v=""/>
    <s v="Buy"/>
    <x v="0"/>
    <s v="KFALLSGEN (PPW) POR/POD"/>
    <s v=""/>
    <s v="W MAIN"/>
    <n v="202309"/>
    <x v="8"/>
    <s v="PWR-PHYS"/>
    <d v="2023-09-26T00:00:00"/>
    <d v="2023-09-26T00:00:00"/>
    <d v="2023-09-25T00:00:00"/>
    <n v="100"/>
    <s v="6 x 8 / 1 x 24 West"/>
    <n v="800"/>
    <n v="31824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0492"/>
    <s v=""/>
    <s v="Buy"/>
    <x v="0"/>
    <s v="KFALLSGEN (PPW) POR/POD"/>
    <s v=""/>
    <s v="W MAIN"/>
    <n v="202309"/>
    <x v="8"/>
    <s v="PWR-PHYS"/>
    <d v="2023-09-29T00:00:00"/>
    <d v="2023-09-29T00:00:00"/>
    <d v="2023-09-28T00:00:00"/>
    <n v="12.5"/>
    <s v="Custom"/>
    <n v="300"/>
    <n v="126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0496"/>
    <s v=""/>
    <s v="Buy"/>
    <x v="0"/>
    <s v="MIDC Market"/>
    <s v=""/>
    <s v="MIDC"/>
    <n v="202309"/>
    <x v="8"/>
    <s v="PWR-PHYS"/>
    <d v="2023-09-29T00:00:00"/>
    <d v="2023-09-29T00:00:00"/>
    <d v="2023-09-28T00:00:00"/>
    <n v="61.833333333333293"/>
    <s v="Custom"/>
    <n v="1484"/>
    <n v="1113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9"/>
    <x v="8"/>
    <s v="PWR-PHYS-RSE"/>
    <d v="2014-01-01T00:00:00"/>
    <d v="2025-12-31T00:00:00"/>
    <d v="2013-12-20T00:00:00"/>
    <n v="0"/>
    <s v="ATC West"/>
    <n v="5"/>
    <n v="210.75"/>
    <n v="153499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307864"/>
    <s v=""/>
    <s v="Buy"/>
    <x v="0"/>
    <s v="BORA (PPW) POR/POD"/>
    <s v=""/>
    <s v="Borah"/>
    <n v="202309"/>
    <x v="8"/>
    <s v="PWR-PHYS"/>
    <d v="2023-09-08T00:00:00"/>
    <d v="2023-09-09T00:00:00"/>
    <d v="2023-09-07T00:00:00"/>
    <n v="50"/>
    <s v="6 x 16 / 7 to 22 West"/>
    <n v="1600"/>
    <n v="104000"/>
    <n v="153499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309302"/>
    <s v=""/>
    <s v="Buy"/>
    <x v="0"/>
    <s v="BORA (PPW) POR/POD"/>
    <s v=""/>
    <s v="Borah"/>
    <n v="202309"/>
    <x v="8"/>
    <s v="PWR-PHYS"/>
    <d v="2023-09-20T00:00:00"/>
    <d v="2023-09-20T00:00:00"/>
    <d v="2023-09-19T00:00:00"/>
    <n v="50"/>
    <s v="6 x 16 / 7 to 22 West"/>
    <n v="800"/>
    <n v="40000"/>
    <n v="153499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8"/>
    <s v="PWR-PHYS"/>
    <d v="2018-03-01T00:00:00"/>
    <d v="2023-12-31T00:00:00"/>
    <d v="2018-04-13T00:00:00"/>
    <n v="12.449357634467299"/>
    <s v="Custom"/>
    <n v="3240"/>
    <n v="275022.95"/>
    <n v="15397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07957"/>
    <s v="PCI Deal Key 555941"/>
    <s v="Buy"/>
    <x v="0"/>
    <s v="MDWP (LDWP) POR/POD"/>
    <s v=""/>
    <s v="LDWP"/>
    <n v="202309"/>
    <x v="8"/>
    <s v="PWR-PHYS"/>
    <d v="2023-09-07T00:00:00"/>
    <d v="2023-09-07T00:00:00"/>
    <d v="2023-09-07T00:00:00"/>
    <n v="0"/>
    <s v="Custom"/>
    <n v="200"/>
    <n v="20000"/>
    <n v="153549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08576"/>
    <s v=""/>
    <s v="Buy"/>
    <x v="0"/>
    <s v="PV Market"/>
    <s v=""/>
    <s v="PV"/>
    <n v="202309"/>
    <x v="8"/>
    <s v="PWR-PHYS"/>
    <d v="2023-09-14T00:00:00"/>
    <d v="2023-09-14T00:00:00"/>
    <d v="2023-09-13T00:00:00"/>
    <n v="25"/>
    <s v="Winter Evening Peak (17-22)"/>
    <n v="150"/>
    <n v="11835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296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36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304"/>
    <s v=""/>
    <s v="Buy"/>
    <x v="0"/>
    <s v="MONA Market"/>
    <s v=""/>
    <s v="MONA"/>
    <n v="202309"/>
    <x v="8"/>
    <s v="PWR-PHYS"/>
    <d v="2023-09-20T00:00:00"/>
    <d v="2023-09-20T00:00:00"/>
    <d v="2023-09-19T00:00:00"/>
    <n v="100"/>
    <s v="6 x 16 / 7 to 22 West"/>
    <n v="1600"/>
    <n v="7344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306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76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9"/>
    <x v="8"/>
    <s v="PWR-PHYS"/>
    <d v="2017-08-01T00:00:00"/>
    <d v="2024-12-31T00:00:00"/>
    <d v="2017-09-13T00:00:00"/>
    <n v="1.14838839396688"/>
    <s v="Custom"/>
    <n v="155.29968"/>
    <n v="8541.42"/>
    <n v="153942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9"/>
    <x v="8"/>
    <s v="PWR-PHYS"/>
    <d v="2017-08-01T00:00:00"/>
    <d v="2024-12-31T00:00:00"/>
    <d v="2017-09-13T00:00:00"/>
    <n v="1.14838839396688"/>
    <s v="Custom"/>
    <n v="0"/>
    <n v="0.02"/>
    <n v="153942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Rounding"/>
    <s v="4C"/>
    <s v="East"/>
    <s v="NM"/>
    <s v="Los Angeles Department of Water and Power"/>
    <s v="LADWPT Transmission"/>
    <s v="Tx - Buy / Sell"/>
    <s v="F"/>
    <s v=""/>
    <s v="Rounding"/>
    <s v="Salgado Duran"/>
    <s v=""/>
    <s v=""/>
  </r>
  <r>
    <n v="3105"/>
    <x v="1"/>
    <x v="9"/>
    <s v="MACENRG - LE"/>
    <n v="2246405"/>
    <s v=""/>
    <s v="Buy"/>
    <x v="0"/>
    <s v="MONA Market"/>
    <s v=""/>
    <s v="MONA"/>
    <n v="202309"/>
    <x v="8"/>
    <s v="PWR-PHYS"/>
    <d v="2023-07-01T00:00:00"/>
    <d v="2023-09-30T00:00:00"/>
    <d v="2022-06-16T00:00:00"/>
    <n v="25"/>
    <s v="6 x 16 / 7 to 22 West"/>
    <n v="9926"/>
    <n v="1965348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9803"/>
    <n v="1940994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9802"/>
    <n v="1940796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8703"/>
    <s v=""/>
    <s v="Buy"/>
    <x v="0"/>
    <s v="MONA Market"/>
    <s v=""/>
    <s v="MONA"/>
    <n v="202309"/>
    <x v="8"/>
    <s v="PWR-PHYS"/>
    <d v="2023-09-15T00:00:00"/>
    <d v="2023-09-16T00:00:00"/>
    <d v="2023-09-14T00:00:00"/>
    <n v="25"/>
    <s v="Winter Evening Peak (17-22)"/>
    <n v="300"/>
    <n v="24000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9456"/>
    <s v=""/>
    <s v="Buy"/>
    <x v="0"/>
    <s v="DJ (PPW) POR/POD"/>
    <s v=""/>
    <s v="WYOEAST"/>
    <n v="202309"/>
    <x v="8"/>
    <s v="PWR-PHYS"/>
    <d v="2023-09-21T00:00:00"/>
    <d v="2023-09-21T00:00:00"/>
    <d v="2023-09-20T00:00:00"/>
    <n v="25"/>
    <s v="6 x 16 / 7 to 22 West"/>
    <n v="400"/>
    <n v="14400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9457"/>
    <s v=""/>
    <s v="Buy"/>
    <x v="0"/>
    <s v="DJ (PPW) POR/POD"/>
    <s v=""/>
    <s v="WYOEAST"/>
    <n v="202309"/>
    <x v="8"/>
    <s v="PWR-PHYS"/>
    <d v="2023-09-21T00:00:00"/>
    <d v="2023-09-21T00:00:00"/>
    <d v="2023-09-20T00:00:00"/>
    <n v="25"/>
    <s v="6 x 8 / 1 x 24 West"/>
    <n v="200"/>
    <n v="5746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9483"/>
    <s v="99223488.085625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000"/>
    <n v="1538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357"/>
    <s v="PCI Deal Key 595684"/>
    <s v="Buy"/>
    <x v="0"/>
    <s v="BRDY (IPCO) POR/POD"/>
    <s v=""/>
    <s v="IPCO"/>
    <n v="202309"/>
    <x v="8"/>
    <s v="PWR-PHYS"/>
    <d v="2023-09-06T00:00:00"/>
    <d v="2023-09-06T00:00:00"/>
    <d v="2023-10-25T00:00:00"/>
    <n v="0"/>
    <s v="Custom"/>
    <n v="25"/>
    <n v="769.75"/>
    <n v="153937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IPCO"/>
    <s v="East"/>
    <s v="ID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GSOL - LE"/>
    <n v="2308737"/>
    <s v=""/>
    <s v="Buy"/>
    <x v="0"/>
    <s v="4C Market"/>
    <s v=""/>
    <s v="4C"/>
    <n v="202309"/>
    <x v="8"/>
    <s v="PWR-PHYS"/>
    <d v="2023-09-15T00:00:00"/>
    <d v="2023-09-16T00:00:00"/>
    <d v="2023-09-14T00:00:00"/>
    <n v="5"/>
    <s v="6 x 16 / 7 to 22 West"/>
    <n v="160"/>
    <n v="6400"/>
    <n v="153784"/>
    <s v="Internal"/>
    <s v="Short-Term Firm Wholesale Purcha"/>
    <s v="11_PWR_Actuals_Event"/>
    <s v="NSS-TRANS-DA"/>
    <s v="NSS_TRANSACTIONS"/>
    <s v="MAGSOL - BU"/>
    <s v="Accrual"/>
    <s v="7851"/>
    <s v="No"/>
    <s v="Non-Trading"/>
    <s v="Commodity"/>
    <s v="4C"/>
    <s v="East"/>
    <s v="NM"/>
    <s v="Mag Energy Solutions"/>
    <s v="MAGSOL WSPP Short Form Netting"/>
    <s v="WSPP"/>
    <s v="F"/>
    <s v="WSPP R.S. 6"/>
    <s v=""/>
    <s v="Meritt-Johnson"/>
    <s v=""/>
    <s v=""/>
  </r>
  <r>
    <n v="3109"/>
    <x v="1"/>
    <x v="9"/>
    <s v="MERCUEG - LE"/>
    <n v="2263498"/>
    <s v=""/>
    <s v="Buy"/>
    <x v="0"/>
    <s v="MIDC Market"/>
    <s v=""/>
    <s v="MIDC"/>
    <n v="202309"/>
    <x v="8"/>
    <s v="PWR-PHYS"/>
    <d v="2023-07-01T00:00:00"/>
    <d v="2023-09-30T00:00:00"/>
    <d v="2022-09-19T00:00:00"/>
    <n v="50"/>
    <s v="6 x 16 / 7 to 22 West"/>
    <n v="19970"/>
    <n v="361457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9"/>
    <x v="8"/>
    <s v="PWR-PHYS"/>
    <d v="2023-07-01T00:00:00"/>
    <d v="2023-09-30T00:00:00"/>
    <d v="2022-09-19T00:00:00"/>
    <n v="50"/>
    <s v="6 x 16 / 7 to 22 West"/>
    <n v="20000"/>
    <n v="362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9"/>
    <x v="8"/>
    <s v="PWR-PHYS"/>
    <d v="2023-07-01T00:00:00"/>
    <d v="2023-09-30T00:00:00"/>
    <d v="2022-09-20T00:00:00"/>
    <n v="25"/>
    <s v="6 x 16 / 7 to 22 West"/>
    <n v="10000"/>
    <n v="180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10000"/>
    <n v="179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9"/>
    <x v="8"/>
    <s v="PWR-PHYS"/>
    <d v="2023-07-01T00:00:00"/>
    <d v="2023-09-30T00:00:00"/>
    <d v="2022-11-17T00:00:00"/>
    <n v="50"/>
    <s v="6 x 16 / 7 to 22 West"/>
    <n v="19988"/>
    <n v="4257444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9"/>
    <x v="8"/>
    <s v="PWR-PHYS"/>
    <d v="2023-07-01T00:00:00"/>
    <d v="2023-09-30T00:00:00"/>
    <d v="2022-11-18T00:00:00"/>
    <n v="25"/>
    <s v="6 x 16 / 7 to 22 West"/>
    <n v="10000"/>
    <n v="211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9"/>
    <x v="8"/>
    <s v="PWR-PHYS"/>
    <d v="2023-07-01T00:00:00"/>
    <d v="2023-09-30T00:00:00"/>
    <d v="2023-01-18T00:00:00"/>
    <n v="25"/>
    <s v="6 x 16 / 7 to 22 West"/>
    <n v="10000"/>
    <n v="1735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10000"/>
    <n v="204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4"/>
    <s v="99215216.062739:063023.B"/>
    <s v="Buy"/>
    <x v="0"/>
    <s v="MIDC Market"/>
    <s v=""/>
    <s v="MIDC"/>
    <n v="202307"/>
    <x v="8"/>
    <s v="PWR-PHYS-ICE"/>
    <d v="2023-07-03T00:00:00"/>
    <d v="2023-07-03T00:00:00"/>
    <d v="2023-06-30T00:00:00"/>
    <n v="25"/>
    <s v="6 x 16 / 7 to 22 West"/>
    <n v="0"/>
    <n v="475.52"/>
    <n v="153685"/>
    <s v="Internal"/>
    <s v="Short-Term Firm Wholesale Purcha"/>
    <s v="11_PWR_Actuals_Event"/>
    <s v="NSS-TRANS-DA"/>
    <s v="NSS_TRANSACTIONS"/>
    <s v="MERCUEG - BU"/>
    <s v="Accrual"/>
    <s v="7837"/>
    <s v="No"/>
    <s v="Non-Trading"/>
    <s v="Invoice Adjustment"/>
    <s v="MIDC"/>
    <s v="West"/>
    <s v="WA"/>
    <s v="Mercuria Energy America, LLC"/>
    <s v="MERCUEG EEI"/>
    <s v="EEI"/>
    <s v="F"/>
    <s v="Volume 12"/>
    <s v="Invoice Rounding Adjustment"/>
    <s v="Meritt-Johnson"/>
    <s v=""/>
    <s v=""/>
  </r>
  <r>
    <n v="3105"/>
    <x v="1"/>
    <x v="9"/>
    <s v="MERCUEG - LE"/>
    <n v="2310042"/>
    <s v=""/>
    <s v="Buy"/>
    <x v="0"/>
    <s v="MONA Market"/>
    <s v=""/>
    <s v="MONA"/>
    <n v="202309"/>
    <x v="8"/>
    <s v="PWR-PHYS-ICE"/>
    <d v="2023-09-26T00:00:00"/>
    <d v="2023-09-26T00:00:00"/>
    <d v="2023-09-25T00:00:00"/>
    <n v="25"/>
    <s v="6 x 8 / 1 x 24 West"/>
    <n v="200"/>
    <n v="8000"/>
    <n v="15378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1827"/>
    <s v="Bookout tag 2583151"/>
    <s v="Buy"/>
    <x v="0"/>
    <s v="MIDC Market"/>
    <s v=""/>
    <s v="MIDC"/>
    <n v="202309"/>
    <x v="8"/>
    <s v="PWR-PHYS"/>
    <d v="2023-09-19T00:00:00"/>
    <d v="2023-09-19T00:00:00"/>
    <d v="2023-10-10T00:00:00"/>
    <n v="0.125"/>
    <s v="Custom"/>
    <n v="3"/>
    <n v="104.37"/>
    <n v="15378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09297"/>
    <s v="99216054.064259:091923.B"/>
    <s v="Buy"/>
    <x v="0"/>
    <s v="MONA Market"/>
    <s v=""/>
    <s v="MONA"/>
    <n v="202309"/>
    <x v="8"/>
    <s v="PWR-PHYS-ICE"/>
    <d v="2023-09-20T00:00:00"/>
    <d v="2023-09-20T00:00:00"/>
    <d v="2023-09-19T00:00:00"/>
    <n v="25"/>
    <s v="6 x 16 / 7 to 22 West"/>
    <n v="400"/>
    <n v="18000"/>
    <n v="15363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29"/>
    <s v=""/>
    <s v="Buy"/>
    <x v="0"/>
    <s v="MONA Market"/>
    <s v=""/>
    <s v="MONA"/>
    <n v="202309"/>
    <x v="8"/>
    <s v="PWR-PHYS"/>
    <d v="2023-09-26T00:00:00"/>
    <d v="2023-09-26T00:00:00"/>
    <d v="2023-09-25T00:00:00"/>
    <n v="75"/>
    <s v="6 x 8 / 1 x 24 West"/>
    <n v="600"/>
    <n v="240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36"/>
    <s v=""/>
    <s v="Buy"/>
    <x v="0"/>
    <s v="MONA Market"/>
    <s v=""/>
    <s v="MONA"/>
    <n v="202309"/>
    <x v="8"/>
    <s v="PWR-PHYS"/>
    <d v="2023-09-26T00:00:00"/>
    <d v="2023-09-26T00:00:00"/>
    <d v="2023-09-25T00:00:00"/>
    <n v="50"/>
    <s v="6 x 16 / 7 to 22 West"/>
    <n v="800"/>
    <n v="440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39"/>
    <s v=""/>
    <s v="Buy"/>
    <x v="0"/>
    <s v="MONA Market"/>
    <s v=""/>
    <s v="MONA"/>
    <n v="202309"/>
    <x v="8"/>
    <s v="PWR-PHYS"/>
    <d v="2023-09-26T00:00:00"/>
    <d v="2023-09-26T00:00:00"/>
    <d v="2023-09-25T00:00:00"/>
    <n v="150"/>
    <s v="Winter Evening Peak (17-22)"/>
    <n v="900"/>
    <n v="855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9"/>
    <x v="8"/>
    <s v="PWR-PHYS"/>
    <d v="2019-10-01T00:00:00"/>
    <d v="2024-12-31T00:00:00"/>
    <d v="2019-11-26T00:00:00"/>
    <n v="0.16797272150763198"/>
    <s v="Custom"/>
    <n v="83.327759999999998"/>
    <n v="312.56"/>
    <n v="15395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212"/>
    <x v="8"/>
    <s v="PWR-PHYS"/>
    <d v="2019-10-01T00:00:00"/>
    <d v="2024-12-31T00:00:00"/>
    <d v="2019-11-26T00:00:00"/>
    <n v="0.16797272150763198"/>
    <s v="Custom"/>
    <n v="0"/>
    <n v="-0.01"/>
    <n v="15395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3105"/>
    <x v="1"/>
    <x v="9"/>
    <s v="PHILL66 - LE"/>
    <n v="2310058"/>
    <s v=""/>
    <s v="Buy"/>
    <x v="0"/>
    <s v="MONA Market"/>
    <s v=""/>
    <s v="MONA"/>
    <n v="202309"/>
    <x v="8"/>
    <s v="PWR-PHYS-ICE"/>
    <d v="2023-09-26T00:00:00"/>
    <d v="2023-09-26T00:00:00"/>
    <d v="2023-09-25T00:00:00"/>
    <n v="25"/>
    <s v="6 x 8 / 1 x 24 West"/>
    <n v="200"/>
    <n v="7600"/>
    <n v="15374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0489"/>
    <s v=""/>
    <s v="Buy"/>
    <x v="0"/>
    <s v="MIDC NWS Market"/>
    <s v=""/>
    <s v="MIDC NWS"/>
    <n v="202309"/>
    <x v="8"/>
    <s v="PWR-PHYS"/>
    <d v="2023-09-29T00:00:00"/>
    <d v="2023-09-30T00:00:00"/>
    <d v="2023-09-28T00:00:00"/>
    <n v="20"/>
    <s v="6 x 8 / 1 x 24 West"/>
    <n v="320"/>
    <n v="13776"/>
    <n v="15374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1826"/>
    <s v="PCI Deal Key 584422"/>
    <s v="Buy"/>
    <x v="0"/>
    <s v="BRDY (IPCO) POR/POD"/>
    <s v=""/>
    <s v="IPCO"/>
    <n v="202309"/>
    <x v="8"/>
    <s v="PWR-PHYS"/>
    <d v="2023-09-14T00:00:00"/>
    <d v="2023-09-14T00:00:00"/>
    <d v="2023-10-10T00:00:00"/>
    <n v="0"/>
    <s v="Custom"/>
    <n v="76"/>
    <n v="2368.38"/>
    <n v="15374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08704"/>
    <s v=""/>
    <s v="Buy"/>
    <x v="0"/>
    <s v="PV Market"/>
    <s v=""/>
    <s v="PV"/>
    <n v="202309"/>
    <x v="8"/>
    <s v="PWR-PHYS"/>
    <d v="2023-09-15T00:00:00"/>
    <d v="2023-09-16T00:00:00"/>
    <d v="2023-09-14T00:00:00"/>
    <n v="50"/>
    <s v="Winter Evening Peak (17-22)"/>
    <n v="600"/>
    <n v="498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299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443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301"/>
    <s v=""/>
    <s v="Buy"/>
    <x v="0"/>
    <s v="PV Market"/>
    <s v=""/>
    <s v="PV"/>
    <n v="202309"/>
    <x v="8"/>
    <s v="PWR-PHYS"/>
    <d v="2023-09-20T00:00:00"/>
    <d v="2023-09-20T00:00:00"/>
    <d v="2023-09-19T00:00:00"/>
    <n v="25"/>
    <s v="Winter Evening Peak (17-22)"/>
    <n v="150"/>
    <n v="102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468"/>
    <s v=""/>
    <s v="Buy"/>
    <x v="0"/>
    <s v="PV Market"/>
    <s v=""/>
    <s v="PV"/>
    <n v="202309"/>
    <x v="8"/>
    <s v="PWR-PHYS"/>
    <d v="2023-09-21T00:00:00"/>
    <d v="2023-09-21T00:00:00"/>
    <d v="2023-09-20T00:00:00"/>
    <n v="25"/>
    <s v="6 x 16 / 7 to 22 West"/>
    <n v="400"/>
    <n v="156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309849"/>
    <s v="99222273.080315:092223.B"/>
    <s v="Buy"/>
    <x v="0"/>
    <s v="PV Market"/>
    <s v=""/>
    <s v="PV"/>
    <n v="202309"/>
    <x v="8"/>
    <s v="PWR-PHYS-ICE"/>
    <d v="2023-09-25T00:00:00"/>
    <d v="2023-09-25T00:00:00"/>
    <d v="2023-09-22T00:00:00"/>
    <n v="25"/>
    <s v="6 x 16 / 7 to 22 West"/>
    <n v="400"/>
    <n v="16000"/>
    <n v="153443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OWEREX - LE"/>
    <n v="2307960"/>
    <s v="PCI Deal Key 555952"/>
    <s v="Buy"/>
    <x v="0"/>
    <s v="MDWP (PPW) POR/POD"/>
    <s v=""/>
    <s v="MONA"/>
    <n v="202309"/>
    <x v="8"/>
    <s v="PWR-PHYS"/>
    <d v="2023-09-07T00:00:00"/>
    <d v="2023-09-07T00:00:00"/>
    <d v="2023-09-07T00:00:00"/>
    <n v="0"/>
    <s v="Custom"/>
    <n v="200"/>
    <n v="30000"/>
    <n v="15358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8393"/>
    <s v=""/>
    <s v="Buy"/>
    <x v="0"/>
    <s v="MIDC Market"/>
    <s v=""/>
    <s v="MIDC"/>
    <n v="202309"/>
    <x v="8"/>
    <s v="PWR-PHYS"/>
    <d v="2023-09-13T00:00:00"/>
    <d v="2023-09-13T00:00:00"/>
    <d v="2023-09-12T00:00:00"/>
    <n v="31.25"/>
    <s v="Custom"/>
    <n v="750"/>
    <n v="93750"/>
    <n v="15358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9"/>
    <x v="8"/>
    <s v="PWR-PHYS"/>
    <d v="2014-08-01T00:00:00"/>
    <d v="2024-12-31T00:00:00"/>
    <d v="2014-09-16T00:00:00"/>
    <n v="0.60507686501694402"/>
    <s v="Custom"/>
    <n v="466.15967999999998"/>
    <n v="3448.62"/>
    <n v="15387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9"/>
    <x v="8"/>
    <s v="PWR-PHYS-RSE"/>
    <d v="2019-05-01T00:00:00"/>
    <d v="2025-12-31T00:00:00"/>
    <d v="2019-09-19T00:00:00"/>
    <n v="0"/>
    <s v="ATC West"/>
    <n v="49"/>
    <n v="2003.38"/>
    <n v="153763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574"/>
    <x v="1"/>
    <x v="9"/>
    <s v="PSCOT - LE"/>
    <n v="2276757"/>
    <s v="PSCO TX Losses (Financial)"/>
    <s v="Buy"/>
    <x v="0"/>
    <s v="CRG (PSCO) POR/POD"/>
    <s v=""/>
    <s v="PSCO"/>
    <n v="202309"/>
    <x v="8"/>
    <s v="PWR-PHYS"/>
    <d v="2022-08-01T00:00:00"/>
    <d v="2027-12-31T00:00:00"/>
    <d v="2022-12-21T00:00:00"/>
    <n v="0.17281092887971899"/>
    <s v="Custom"/>
    <n v="0"/>
    <n v="-0.01"/>
    <n v="153904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9"/>
    <x v="8"/>
    <s v="PWR-PHYS"/>
    <d v="2022-08-01T00:00:00"/>
    <d v="2027-12-31T00:00:00"/>
    <d v="2022-12-21T00:00:00"/>
    <n v="0.17281092887971899"/>
    <s v="Custom"/>
    <n v="742.00031999999999"/>
    <n v="20510.54"/>
    <n v="153904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308588"/>
    <s v="99219512.072427:091323.B"/>
    <s v="Buy"/>
    <x v="0"/>
    <s v="MIDC Market"/>
    <s v=""/>
    <s v="MIDC"/>
    <n v="202309"/>
    <x v="8"/>
    <s v="PWR-PHYS-ICE"/>
    <d v="2023-09-14T00:00:00"/>
    <d v="2023-09-14T00:00:00"/>
    <d v="2023-09-13T00:00:00"/>
    <n v="25"/>
    <s v="6 x 8 / 1 x 24 West"/>
    <n v="200"/>
    <n v="10800"/>
    <n v="153659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1"/>
    <s v=""/>
    <s v="Buy"/>
    <x v="0"/>
    <s v="MIDC Market"/>
    <s v=""/>
    <s v="MIDC"/>
    <n v="202309"/>
    <x v="8"/>
    <s v="PWR-PHYS"/>
    <d v="2023-09-29T00:00:00"/>
    <d v="2023-09-29T00:00:00"/>
    <d v="2023-09-28T00:00:00"/>
    <n v="12.5"/>
    <s v="Custom"/>
    <n v="300"/>
    <n v="126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7"/>
    <s v=""/>
    <s v="Buy"/>
    <x v="0"/>
    <s v="MIDC Market"/>
    <s v=""/>
    <s v="MIDC"/>
    <n v="202309"/>
    <x v="8"/>
    <s v="PWR-PHYS"/>
    <d v="2023-09-29T00:00:00"/>
    <d v="2023-09-29T00:00:00"/>
    <d v="2023-09-28T00:00:00"/>
    <n v="25"/>
    <s v="6 x 16 / 7 to 22 West"/>
    <n v="400"/>
    <n v="300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8"/>
    <s v=""/>
    <s v="Buy"/>
    <x v="0"/>
    <s v="MIDC Market"/>
    <s v=""/>
    <s v="MIDC"/>
    <n v="202309"/>
    <x v="8"/>
    <s v="PWR-PHYS"/>
    <d v="2023-09-29T00:00:00"/>
    <d v="2023-09-29T00:00:00"/>
    <d v="2023-09-28T00:00:00"/>
    <n v="25"/>
    <s v="6 x 16 / 7 to 22 West"/>
    <n v="400"/>
    <n v="300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5"/>
    <x v="1"/>
    <x v="9"/>
    <s v="REMC - LE"/>
    <n v="2311462"/>
    <s v="PCI Deal Key 581865"/>
    <s v="Buy"/>
    <x v="0"/>
    <s v="FOURCORNE345 (AZPS) POR/POD"/>
    <s v=""/>
    <s v="AZPS"/>
    <n v="202309"/>
    <x v="8"/>
    <s v="PWR-PHYS"/>
    <d v="2023-09-01T00:00:00"/>
    <d v="2023-09-01T00:00:00"/>
    <d v="2023-10-06T00:00:00"/>
    <n v="0"/>
    <s v="Custom"/>
    <n v="46"/>
    <n v="1281.3499999999999"/>
    <n v="153737"/>
    <s v="Internal"/>
    <s v="Short-Term Firm Wholesale Purcha"/>
    <s v="11_PWR_Actuals_Event"/>
    <s v="NSS-TRANS-RT"/>
    <s v="NSS_TRANSACTIONS"/>
    <s v="REMC - BU"/>
    <s v="Accrual"/>
    <s v="7233"/>
    <s v="No"/>
    <s v="Non-Trading"/>
    <s v="Commodity"/>
    <s v="AZPS"/>
    <s v="East"/>
    <s v="NM"/>
    <s v="Rainbow Energy Marketing Corporation"/>
    <s v="REMC WSPP"/>
    <s v="WSPP"/>
    <s v="F"/>
    <s v="Volume 12"/>
    <s v=""/>
    <s v="Meritt-Johnson"/>
    <s v=""/>
    <s v=""/>
  </r>
  <r>
    <n v="753"/>
    <x v="1"/>
    <x v="9"/>
    <s v="SCL - LE"/>
    <n v="2309482"/>
    <s v="SCL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125000"/>
    <n v="153651"/>
    <s v="Internal"/>
    <s v="Short-Term Firm Wholesale Purcha"/>
    <s v="11_PWR_Actuals_Event"/>
    <s v="NSS-Contracts_Fwd"/>
    <s v="NSS_CONTRACTS"/>
    <s v="SCL - BU"/>
    <s v="Accrual"/>
    <s v="7013"/>
    <s v="No"/>
    <s v="Non-Trading"/>
    <s v="Cashout Fee"/>
    <s v=""/>
    <s v=""/>
    <s v=""/>
    <s v="Seattle City Light"/>
    <s v="SCL WSPP"/>
    <s v="WSPP"/>
    <s v="F"/>
    <s v="Volume 12"/>
    <s v="Contract Assignment Payment"/>
    <s v="Blake"/>
    <s v=""/>
    <s v=""/>
  </r>
  <r>
    <n v="3109"/>
    <x v="1"/>
    <x v="9"/>
    <s v="SHELL - LE"/>
    <n v="2245734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10000"/>
    <n v="152000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10000"/>
    <n v="154000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9994"/>
    <n v="154907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9"/>
    <x v="8"/>
    <s v="PWR-PHYS"/>
    <d v="2023-07-01T00:00:00"/>
    <d v="2023-09-30T00:00:00"/>
    <d v="2022-06-23T00:00:00"/>
    <n v="50"/>
    <s v="6 x 16 / 7 to 22 West"/>
    <n v="19987"/>
    <n v="2938089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9"/>
    <x v="8"/>
    <s v="PWR-PHYS"/>
    <d v="2023-07-01T00:00:00"/>
    <d v="2023-09-30T00:00:00"/>
    <d v="2022-06-30T00:00:00"/>
    <n v="25"/>
    <s v="6 x 16 / 7 to 22 West"/>
    <n v="9999"/>
    <n v="1409859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102"/>
    <s v="PCI Deal Key 439286"/>
    <s v="Buy"/>
    <x v="0"/>
    <s v="GON.PAV (NEVP) POR/POD"/>
    <s v=""/>
    <s v="NEVP"/>
    <n v="202302"/>
    <x v="8"/>
    <s v="PWR-PHYS"/>
    <d v="2023-02-06T00:00:00"/>
    <d v="2023-02-06T00:00:00"/>
    <d v="2023-04-19T00:00:00"/>
    <n v="0.53846153846153799"/>
    <s v="Custom"/>
    <n v="14"/>
    <n v="952"/>
    <n v="15347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8312"/>
    <s v="PCI Deal Key 558210"/>
    <s v="Buy"/>
    <x v="0"/>
    <s v="BPAT.PACW (BPAT) POR/POD"/>
    <s v=""/>
    <s v="BPAT"/>
    <n v="202309"/>
    <x v="8"/>
    <s v="PWR-PHYS"/>
    <d v="2023-09-11T00:00:00"/>
    <d v="2023-09-11T00:00:00"/>
    <d v="2023-09-11T00:00:00"/>
    <n v="0"/>
    <s v="Custom"/>
    <n v="10"/>
    <n v="1000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8732"/>
    <s v=""/>
    <s v="Buy"/>
    <x v="0"/>
    <s v="MONA Market"/>
    <s v=""/>
    <s v="MONA"/>
    <n v="202309"/>
    <x v="8"/>
    <s v="PWR-PHYS"/>
    <d v="2023-09-15T00:00:00"/>
    <d v="2023-09-16T00:00:00"/>
    <d v="2023-09-14T00:00:00"/>
    <n v="0.29166666666666702"/>
    <s v="Custom"/>
    <n v="14"/>
    <n v="112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295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4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480"/>
    <s v=""/>
    <s v="Buy"/>
    <x v="0"/>
    <s v="MONA Market"/>
    <s v=""/>
    <s v="MONA"/>
    <n v="202309"/>
    <x v="8"/>
    <s v="PWR-PHYS"/>
    <d v="2023-09-21T00:00:00"/>
    <d v="2023-09-21T00:00:00"/>
    <d v="2023-09-20T00:00:00"/>
    <n v="1.5416666666666701"/>
    <s v="Custom"/>
    <n v="37"/>
    <n v="1332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9642"/>
    <s v=""/>
    <s v="Buy"/>
    <x v="0"/>
    <s v="MIDC Market"/>
    <s v=""/>
    <s v="MIDC"/>
    <n v="202309"/>
    <x v="8"/>
    <s v="PWR-PHYS"/>
    <d v="2023-09-23T00:00:00"/>
    <d v="2023-09-23T00:00:00"/>
    <d v="2023-09-21T00:00:00"/>
    <n v="25"/>
    <s v="Custom"/>
    <n v="600"/>
    <n v="420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309646"/>
    <s v=""/>
    <s v="Buy"/>
    <x v="0"/>
    <s v="COB Market"/>
    <s v=""/>
    <s v="COB"/>
    <n v="202309"/>
    <x v="8"/>
    <s v="PWR-PHYS"/>
    <d v="2023-09-22T00:00:00"/>
    <d v="2023-09-23T00:00:00"/>
    <d v="2023-09-21T00:00:00"/>
    <n v="100"/>
    <s v="6 x 16 / 7 to 22 West"/>
    <n v="3200"/>
    <n v="189376"/>
    <n v="153806"/>
    <s v="Internal"/>
    <s v="Short-Term Firm Wholesale Purcha"/>
    <s v="11_PWR_Actuals_Event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9864"/>
    <s v=""/>
    <s v="Buy"/>
    <x v="0"/>
    <s v="MONA Market"/>
    <s v=""/>
    <s v="MONA"/>
    <n v="202309"/>
    <x v="8"/>
    <s v="PWR-PHYS"/>
    <d v="2023-09-25T00:00:00"/>
    <d v="2023-09-25T00:00:00"/>
    <d v="2023-09-22T00:00:00"/>
    <n v="6.75"/>
    <s v="Custom"/>
    <n v="162"/>
    <n v="6804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865"/>
    <s v=""/>
    <s v="Buy"/>
    <x v="0"/>
    <s v="MONA Market"/>
    <s v=""/>
    <s v="MONA"/>
    <n v="202309"/>
    <x v="8"/>
    <s v="PWR-PHYS"/>
    <d v="2023-09-24T00:00:00"/>
    <d v="2023-09-24T00:00:00"/>
    <d v="2023-09-22T00:00:00"/>
    <n v="0.41666666666666702"/>
    <s v="Custom"/>
    <n v="10"/>
    <n v="65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020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022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3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29"/>
    <s v="PCI Deal Key 586280"/>
    <s v="Buy"/>
    <x v="0"/>
    <s v="BRDY (IPCO) POR/POD"/>
    <s v=""/>
    <s v="IPCO"/>
    <n v="202309"/>
    <x v="8"/>
    <s v="PWR-PHYS"/>
    <d v="2023-09-03T00:00:00"/>
    <d v="2023-09-03T00:00:00"/>
    <d v="2023-10-12T00:00:00"/>
    <n v="0"/>
    <s v="Custom"/>
    <n v="76"/>
    <n v="1758.08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2041"/>
    <s v="PCI Deal Key 586309"/>
    <s v="Buy"/>
    <x v="0"/>
    <s v="REDB (NEVP) POR/POD"/>
    <s v=""/>
    <s v="NEVP"/>
    <n v="202309"/>
    <x v="8"/>
    <s v="PWR-PHYS"/>
    <d v="2023-09-03T00:00:00"/>
    <d v="2023-09-03T00:00:00"/>
    <d v="2023-10-12T00:00:00"/>
    <n v="0"/>
    <s v="Custom"/>
    <n v="42"/>
    <n v="933.47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43"/>
    <s v="PCI Deal Key 586314"/>
    <s v="Buy"/>
    <x v="0"/>
    <s v="BRDY (IPCO) POR/POD"/>
    <s v=""/>
    <s v="IPCO"/>
    <n v="202309"/>
    <x v="8"/>
    <s v="PWR-PHYS"/>
    <d v="2023-09-04T00:00:00"/>
    <d v="2023-09-04T00:00:00"/>
    <d v="2023-10-12T00:00:00"/>
    <n v="0"/>
    <s v="Custom"/>
    <n v="31"/>
    <n v="565.80999999999995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2044"/>
    <s v="PCI Deal Key 586316"/>
    <s v="Buy"/>
    <x v="0"/>
    <s v="REDB (NEVP) POR/POD"/>
    <s v=""/>
    <s v="NEVP"/>
    <n v="202309"/>
    <x v="8"/>
    <s v="PWR-PHYS"/>
    <d v="2023-09-04T00:00:00"/>
    <d v="2023-09-04T00:00:00"/>
    <d v="2023-10-12T00:00:00"/>
    <n v="0"/>
    <s v="Custom"/>
    <n v="20"/>
    <n v="291.64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2045"/>
    <s v="PCI Deal Key 586318"/>
    <s v="Buy"/>
    <x v="0"/>
    <s v="MIDCRemote (BPAT) POR/POD"/>
    <s v=""/>
    <s v="BPAT"/>
    <n v="202309"/>
    <x v="8"/>
    <s v="PWR-PHYS"/>
    <d v="2023-09-11T00:00:00"/>
    <d v="2023-09-11T00:00:00"/>
    <d v="2023-10-12T00:00:00"/>
    <n v="0"/>
    <s v="Custom"/>
    <n v="1"/>
    <n v="51.96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46"/>
    <s v="PCI Deal Key 586320"/>
    <s v="Buy"/>
    <x v="0"/>
    <s v="FOURCORNE345 (AZPS) POR/POD"/>
    <s v=""/>
    <s v="AZPS"/>
    <n v="202309"/>
    <x v="8"/>
    <s v="PWR-PHYS"/>
    <d v="2023-09-15T00:00:00"/>
    <d v="2023-09-15T00:00:00"/>
    <d v="2023-10-12T00:00:00"/>
    <n v="0"/>
    <s v="Custom"/>
    <n v="43"/>
    <n v="2005.29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307954"/>
    <s v="PCI Deal Key 555921"/>
    <s v="Buy"/>
    <x v="0"/>
    <s v="PNPKWALC230 (CRCM) POR/POD"/>
    <s v=""/>
    <s v="CRCM"/>
    <n v="202309"/>
    <x v="8"/>
    <s v="PWR-PHYS"/>
    <d v="2023-09-07T00:00:00"/>
    <d v="2023-09-07T00:00:00"/>
    <d v="2023-09-07T00:00:00"/>
    <n v="0"/>
    <s v="Custom"/>
    <n v="300"/>
    <n v="2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7959"/>
    <s v="PCI Deal Key 555950"/>
    <s v="Buy"/>
    <x v="0"/>
    <s v="PNPKWALC230 (CRCM) POR/POD"/>
    <s v=""/>
    <s v="CRCM"/>
    <n v="202309"/>
    <x v="8"/>
    <s v="PWR-PHYS"/>
    <d v="2023-09-07T00:00:00"/>
    <d v="2023-09-07T00:00:00"/>
    <d v="2023-09-07T00:00:00"/>
    <n v="0"/>
    <s v="Custom"/>
    <n v="50"/>
    <n v="425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156"/>
    <s v="PCI Deal Key 557089"/>
    <s v="Buy"/>
    <x v="0"/>
    <s v="PNPKWALC230 (CRCM) POR/POD"/>
    <s v=""/>
    <s v="CRCM"/>
    <n v="202309"/>
    <x v="8"/>
    <s v="PWR-PHYS"/>
    <d v="2023-09-10T00:00:00"/>
    <d v="2023-09-10T00:00:00"/>
    <d v="2023-09-10T00:00:00"/>
    <n v="0"/>
    <s v="Custom"/>
    <n v="100"/>
    <n v="7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310"/>
    <s v="PCI Deal Key 558182"/>
    <s v="Buy"/>
    <x v="0"/>
    <s v="PNPKWALC230 (CRCM) POR/POD"/>
    <s v=""/>
    <s v="CRCM"/>
    <n v="202309"/>
    <x v="8"/>
    <s v="PWR-PHYS"/>
    <d v="2023-09-11T00:00:00"/>
    <d v="2023-09-11T00:00:00"/>
    <d v="2023-09-11T00:00:00"/>
    <n v="0"/>
    <s v="Custom"/>
    <n v="200"/>
    <n v="22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478"/>
    <s v="PCI Deal Key 559670"/>
    <s v="Buy"/>
    <x v="0"/>
    <s v="PNPKWALC230 (CRCM) POR/POD"/>
    <s v=""/>
    <s v="CRCM"/>
    <n v="202309"/>
    <x v="8"/>
    <s v="PWR-PHYS"/>
    <d v="2023-09-12T00:00:00"/>
    <d v="2023-09-12T00:00:00"/>
    <d v="2023-09-12T00:00:00"/>
    <n v="0"/>
    <s v="Custom"/>
    <n v="200"/>
    <n v="19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574"/>
    <s v=""/>
    <s v="Buy"/>
    <x v="0"/>
    <s v="PV Market"/>
    <s v=""/>
    <s v="PV"/>
    <n v="202309"/>
    <x v="8"/>
    <s v="PWR-PHYS-ICE"/>
    <d v="2023-09-14T00:00:00"/>
    <d v="2023-09-14T00:00:00"/>
    <d v="2023-09-13T00:00:00"/>
    <n v="25"/>
    <s v="Winter Evening Peak (17-22)"/>
    <n v="150"/>
    <n v="120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802"/>
    <s v="PCI Deal Key 561829"/>
    <s v="Buy"/>
    <x v="0"/>
    <s v="PNPKWALC230 (CRCM) POR/POD"/>
    <s v=""/>
    <s v="CRCM"/>
    <n v="202309"/>
    <x v="8"/>
    <s v="PWR-PHYS"/>
    <d v="2023-09-14T00:00:00"/>
    <d v="2023-09-14T00:00:00"/>
    <d v="2023-09-14T00:00:00"/>
    <n v="0"/>
    <s v="Custom"/>
    <n v="300"/>
    <n v="30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112"/>
    <s v="PCI Deal Key 563092"/>
    <s v="Buy"/>
    <x v="0"/>
    <s v="PALOVERDE500 (SRP) POR/POD"/>
    <s v=""/>
    <s v="SRP"/>
    <n v="202309"/>
    <x v="8"/>
    <s v="PWR-PHYS"/>
    <d v="2023-09-17T00:00:00"/>
    <d v="2023-09-17T00:00:00"/>
    <d v="2023-09-17T00:00:00"/>
    <n v="0"/>
    <s v="Custom"/>
    <n v="900"/>
    <n v="8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310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2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372"/>
    <s v="PCI Deal Key 565140"/>
    <s v="Buy"/>
    <x v="0"/>
    <s v="PNPKWALC230 (CRCM) POR/POD"/>
    <s v=""/>
    <s v="CRCM"/>
    <n v="202309"/>
    <x v="8"/>
    <s v="PWR-PHYS"/>
    <d v="2023-09-19T00:00:00"/>
    <d v="2023-09-19T00:00:00"/>
    <d v="2023-09-19T00:00:00"/>
    <n v="9.6153846153846096"/>
    <s v="Custom"/>
    <n v="250"/>
    <n v="20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850"/>
    <s v="99222283.080322:092223.B"/>
    <s v="Buy"/>
    <x v="0"/>
    <s v="PV Market"/>
    <s v=""/>
    <s v="PV"/>
    <n v="202309"/>
    <x v="8"/>
    <s v="PWR-PHYS-ICE"/>
    <d v="2023-09-25T00:00:00"/>
    <d v="2023-09-25T00:00:00"/>
    <d v="2023-09-22T00:00:00"/>
    <n v="25"/>
    <s v="6 x 16 / 7 to 22 West"/>
    <n v="400"/>
    <n v="164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021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448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154"/>
    <s v="PCI Deal Key 569752"/>
    <s v="Buy"/>
    <x v="0"/>
    <s v="PALOVERDE500 (AZPS) POR/POD"/>
    <s v=""/>
    <s v="AZPS"/>
    <n v="202309"/>
    <x v="8"/>
    <s v="PWR-PHYS"/>
    <d v="2023-09-25T00:00:00"/>
    <d v="2023-09-25T00:00:00"/>
    <d v="2023-09-25T00:00:00"/>
    <n v="0"/>
    <s v="Custom"/>
    <n v="100"/>
    <n v="8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771"/>
    <s v="PCI Deal Key 575846"/>
    <s v="Buy"/>
    <x v="0"/>
    <s v="PNPKWALC230 (CRCM) POR/POD"/>
    <s v=""/>
    <s v="CRCM"/>
    <n v="202309"/>
    <x v="8"/>
    <s v="PWR-PHYS"/>
    <d v="2023-09-30T00:00:00"/>
    <d v="2023-09-30T00:00:00"/>
    <d v="2023-09-30T00:00:00"/>
    <n v="0"/>
    <s v="Custom"/>
    <n v="100"/>
    <n v="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308567"/>
    <s v=""/>
    <s v="Buy"/>
    <x v="0"/>
    <s v="MONA Market"/>
    <s v=""/>
    <s v="MONA"/>
    <n v="202309"/>
    <x v="8"/>
    <s v="PWR-PHYS"/>
    <d v="2023-09-14T00:00:00"/>
    <d v="2023-09-14T00:00:00"/>
    <d v="2023-09-13T00:00:00"/>
    <n v="0.83333333333333304"/>
    <s v="Custom"/>
    <n v="20"/>
    <n v="1400"/>
    <n v="153442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9"/>
    <x v="1"/>
    <x v="9"/>
    <s v="TACOPWR - LE"/>
    <n v="2307955"/>
    <s v="PCI Deal Key 555934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150"/>
    <n v="1250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PACW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8157"/>
    <s v="PCI Deal Key 55709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150"/>
    <n v="1800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8311"/>
    <s v="PCI Deal Key 558206"/>
    <s v="Buy"/>
    <x v="0"/>
    <s v="BPAT.PACW (BPAT) POR/POD"/>
    <s v=""/>
    <s v="BPAT"/>
    <n v="202309"/>
    <x v="8"/>
    <s v="PWR-PHYS"/>
    <d v="2023-09-11T00:00:00"/>
    <d v="2023-09-11T00:00:00"/>
    <d v="2023-09-11T00:00:00"/>
    <n v="3"/>
    <s v="Custom"/>
    <n v="75"/>
    <n v="675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753"/>
    <x v="1"/>
    <x v="9"/>
    <s v="TACOPWR - LE"/>
    <n v="2309481"/>
    <s v="TCL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200000"/>
    <n v="153653"/>
    <s v="Internal"/>
    <s v="Short-Term Firm Wholesale Purcha"/>
    <s v="11_PWR_Actuals_Event"/>
    <s v="NSS-Contracts_Fwd"/>
    <s v="NSS_CONTRACTS"/>
    <s v="TACOPWR - BU"/>
    <s v="Accrual"/>
    <s v="7057"/>
    <s v="No"/>
    <s v="Non-Trading"/>
    <s v="Cashout Fee"/>
    <s v=""/>
    <s v=""/>
    <s v=""/>
    <s v="Tacoma Power"/>
    <s v="TACOPWR Assign &amp; Assump 2022 MP"/>
    <s v="FEE"/>
    <s v=""/>
    <s v=""/>
    <s v="Contract Assignment Payment"/>
    <s v="Blake"/>
    <s v=""/>
    <s v=""/>
  </r>
  <r>
    <n v="3112"/>
    <x v="1"/>
    <x v="9"/>
    <s v="TCES - LE"/>
    <n v="2308575"/>
    <s v=""/>
    <s v="Buy"/>
    <x v="0"/>
    <s v="PV Market"/>
    <s v=""/>
    <s v="PV"/>
    <n v="202309"/>
    <x v="8"/>
    <s v="PWR-PHYS-ICE"/>
    <d v="2023-09-14T00:00:00"/>
    <d v="2023-09-14T00:00:00"/>
    <d v="2023-09-13T00:00:00"/>
    <n v="25"/>
    <s v="Winter Evening Peak (17-22)"/>
    <n v="78"/>
    <n v="6240"/>
    <n v="153786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9314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786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307958"/>
    <s v="PCI Deal Key 555947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300"/>
    <n v="40000"/>
    <n v="15374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8188"/>
    <s v="PCI Deal Key 557128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135"/>
    <n v="22950"/>
    <n v="15374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8479"/>
    <s v="PCI Deal Key 559672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50"/>
    <n v="13500"/>
    <n v="15367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0156"/>
    <s v="PCI Deal Key 569757"/>
    <s v="Buy"/>
    <x v="0"/>
    <s v="MDWP (PPW) POR/POD"/>
    <s v=""/>
    <s v="MONA"/>
    <n v="202309"/>
    <x v="8"/>
    <s v="PWR-PHYS"/>
    <d v="2023-09-25T00:00:00"/>
    <d v="2023-09-25T00:00:00"/>
    <d v="2023-09-25T00:00:00"/>
    <n v="0"/>
    <s v="Custom"/>
    <n v="100"/>
    <n v="9500"/>
    <n v="15367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309002"/>
    <s v="PCI Deal Key 562915"/>
    <s v="Buy"/>
    <x v="0"/>
    <s v="FOURCORNE345 (PPW) POR/POD"/>
    <s v=""/>
    <s v="4C"/>
    <n v="202309"/>
    <x v="8"/>
    <s v="PWR-PHYS"/>
    <d v="2023-09-15T00:00:00"/>
    <d v="2023-09-15T00:00:00"/>
    <d v="2023-09-15T00:00:00"/>
    <n v="0"/>
    <s v="Custom"/>
    <n v="250"/>
    <n v="2625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113"/>
    <s v="PCI Deal Key 563108"/>
    <s v="Buy"/>
    <x v="0"/>
    <s v="REDB (PPW) POR/POD"/>
    <s v=""/>
    <s v="NUB"/>
    <n v="202309"/>
    <x v="8"/>
    <s v="PWR-PHYS"/>
    <d v="2023-09-17T00:00:00"/>
    <d v="2023-09-17T00:00:00"/>
    <d v="2023-09-17T00:00:00"/>
    <n v="0"/>
    <s v="Custom"/>
    <n v="150"/>
    <n v="1260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9114"/>
    <s v="PCI Deal Key 563110"/>
    <s v="Buy"/>
    <x v="0"/>
    <s v="PACE (PPW) POR/POD"/>
    <s v=""/>
    <s v="PACEN"/>
    <n v="202309"/>
    <x v="8"/>
    <s v="PWR-PHYS"/>
    <d v="2023-09-17T00:00:00"/>
    <d v="2023-09-17T00:00:00"/>
    <d v="2023-09-17T00:00:00"/>
    <n v="0"/>
    <s v="Custom"/>
    <n v="150"/>
    <n v="1260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472"/>
    <s v="99214688.063322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2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476"/>
    <s v="99217008.065208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0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0043"/>
    <s v="99220443.071955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4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09294"/>
    <s v="99214376.062958:091923.B"/>
    <s v="Buy"/>
    <x v="0"/>
    <s v="PV Market"/>
    <s v=""/>
    <s v="PV"/>
    <n v="202309"/>
    <x v="8"/>
    <s v="PWR-PHYS-ICE"/>
    <d v="2023-09-20T00:00:00"/>
    <d v="2023-09-20T00:00:00"/>
    <d v="2023-09-19T00:00:00"/>
    <n v="25"/>
    <s v="6 x 8 / 1 x 24 West"/>
    <n v="200"/>
    <n v="7100"/>
    <n v="153438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309473"/>
    <s v="99214844.063411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100"/>
    <n v="153438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8"/>
    <s v="PWR-PHYS"/>
    <d v="2018-03-01T00:00:00"/>
    <d v="2024-12-31T00:00:00"/>
    <d v="2018-04-10T00:00:00"/>
    <n v="0.20541089717292102"/>
    <s v="Custom"/>
    <n v="320.63472000000002"/>
    <n v="5733.64"/>
    <n v="1539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9"/>
    <x v="1"/>
    <x v="9"/>
    <s v="UNIPER - LE"/>
    <n v="2263722"/>
    <s v=""/>
    <s v="Buy"/>
    <x v="0"/>
    <s v="MIDC Market"/>
    <s v=""/>
    <s v="MIDC"/>
    <n v="202309"/>
    <x v="8"/>
    <s v="PWR-PHYS"/>
    <d v="2023-07-01T00:00:00"/>
    <d v="2023-09-30T00:00:00"/>
    <d v="2022-09-20T00:00:00"/>
    <n v="25"/>
    <s v="6 x 16 / 7 to 22 West"/>
    <n v="9986"/>
    <n v="1787494"/>
    <n v="153807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13353"/>
    <s v="PCI Deal Key 595676"/>
    <s v="Buy"/>
    <x v="0"/>
    <s v="FOURCORNE345 (PPW) POR/POD"/>
    <s v=""/>
    <s v="4C"/>
    <n v="202309"/>
    <x v="8"/>
    <s v="PWR-PHYS"/>
    <d v="2023-09-06T00:00:00"/>
    <d v="2023-09-06T00:00:00"/>
    <d v="2023-10-25T00:00:00"/>
    <n v="0"/>
    <s v="Custom"/>
    <n v="24"/>
    <n v="714.96"/>
    <n v="153938"/>
    <s v="Internal"/>
    <s v="Short-Term Firm Wholesale Purcha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13354"/>
    <s v="PCI Deal Key 595681"/>
    <s v="Buy"/>
    <x v="0"/>
    <s v="FOURCORNE345 (PPW) POR/POD"/>
    <s v=""/>
    <s v="4C"/>
    <n v="202309"/>
    <x v="8"/>
    <s v="PWR-PHYS"/>
    <d v="2023-09-12T00:00:00"/>
    <d v="2023-09-12T00:00:00"/>
    <d v="2023-10-25T00:00:00"/>
    <n v="19.7777777777778"/>
    <s v="Custom"/>
    <n v="178"/>
    <n v="5682.85"/>
    <n v="153938"/>
    <s v="Internal"/>
    <s v="Short-Term Firm Wholesale Purcha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109"/>
    <x v="1"/>
    <x v="9"/>
    <s v="VITOL - LE"/>
    <n v="2287378"/>
    <s v=""/>
    <s v="Buy"/>
    <x v="0"/>
    <s v="MIDC Market"/>
    <s v=""/>
    <s v="MIDC"/>
    <n v="202303"/>
    <x v="8"/>
    <s v="PWR-PHYS"/>
    <d v="2023-03-21T00:00:00"/>
    <d v="2023-03-21T00:00:00"/>
    <d v="2023-03-20T00:00:00"/>
    <n v="25"/>
    <s v="6 x 16 / 7 to 22 West"/>
    <n v="0"/>
    <n v="50.17"/>
    <n v="153684"/>
    <s v="Internal"/>
    <s v="Short-Term Firm Wholesale Purcha"/>
    <s v="11_PWR_Actuals_Event"/>
    <s v="NSS-TRANS-DA"/>
    <s v="NSS_TRANSACTIONS"/>
    <s v="VITOL - BU"/>
    <s v="Accrual"/>
    <s v="7264"/>
    <s v="No"/>
    <s v="Non-Trading"/>
    <s v="Rounding"/>
    <s v="MIDC"/>
    <s v="West"/>
    <s v="WA"/>
    <s v="Vitol Inc."/>
    <s v="VITOL WSPP"/>
    <s v="WSPP"/>
    <s v="F"/>
    <s v="Volume 12"/>
    <s v="Rounding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9"/>
    <x v="8"/>
    <s v="PWR-PHYS-RSE"/>
    <d v="2019-05-01T00:00:00"/>
    <d v="2025-12-31T00:00:00"/>
    <d v="2019-09-19T00:00:00"/>
    <n v="0"/>
    <s v="ATC West"/>
    <n v="40"/>
    <n v="1627.8"/>
    <n v="15375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9"/>
    <x v="8"/>
    <s v="PWR-PHYS"/>
    <d v="2012-07-02T00:00:00"/>
    <d v="2025-07-31T00:00:00"/>
    <d v="2012-09-21T00:00:00"/>
    <n v="1.76168472779955"/>
    <s v="Custom"/>
    <n v="5055.18984"/>
    <n v="90844.53"/>
    <n v="15394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05"/>
    <x v="1"/>
    <x v="9"/>
    <s v="AEPC - LE"/>
    <n v="2310605"/>
    <s v=""/>
    <s v="Buy"/>
    <x v="0"/>
    <s v="4C Market"/>
    <s v=""/>
    <s v="4C"/>
    <n v="202310"/>
    <x v="9"/>
    <s v="PWR-PHYS"/>
    <d v="2023-10-02T00:00:00"/>
    <d v="2023-10-02T00:00:00"/>
    <d v="2023-09-29T00:00:00"/>
    <n v="50"/>
    <s v="6 x 16 / 7 to 22 West"/>
    <n v="800"/>
    <n v="30400"/>
    <n v="154179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"/>
    <s v=""/>
  </r>
  <r>
    <n v="3105"/>
    <x v="1"/>
    <x v="9"/>
    <s v="AEPC - LE"/>
    <n v="2310822"/>
    <s v=""/>
    <s v="Buy"/>
    <x v="0"/>
    <s v="4C Market"/>
    <s v=""/>
    <s v="4C"/>
    <n v="202310"/>
    <x v="9"/>
    <s v="PWR-PHYS"/>
    <d v="2023-10-03T00:00:00"/>
    <d v="2023-10-03T00:00:00"/>
    <d v="2023-10-02T00:00:00"/>
    <n v="50"/>
    <s v="6 x 16 / 7 to 22 West"/>
    <n v="800"/>
    <n v="28800"/>
    <n v="154179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"/>
    <s v=""/>
  </r>
  <r>
    <n v="3112"/>
    <x v="1"/>
    <x v="9"/>
    <s v="ALTOP - LE"/>
    <n v="2310903"/>
    <s v="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0904"/>
    <s v="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1044"/>
    <s v=""/>
    <s v="Buy"/>
    <x v="0"/>
    <s v="PV Market"/>
    <s v=""/>
    <s v="PV"/>
    <n v="202310"/>
    <x v="9"/>
    <s v="PWR-PHYS"/>
    <d v="2023-10-04T00:00:00"/>
    <d v="2023-10-04T00:00:00"/>
    <d v="2023-10-03T00:00:00"/>
    <n v="16.6666666666667"/>
    <s v="Custom"/>
    <n v="400"/>
    <n v="23200"/>
    <n v="15412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1168"/>
    <s v=""/>
    <s v="Buy"/>
    <x v="0"/>
    <s v="PV Market"/>
    <s v=""/>
    <s v="PV"/>
    <n v="202310"/>
    <x v="9"/>
    <s v="PWR-PHYS-ICE"/>
    <d v="2023-10-05T00:00:00"/>
    <d v="2023-10-05T00:00:00"/>
    <d v="2023-10-04T00:00:00"/>
    <n v="25"/>
    <s v="6 x 16 / 7 to 22 West"/>
    <n v="400"/>
    <n v="19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10606"/>
    <s v=""/>
    <s v="Buy"/>
    <x v="0"/>
    <s v="PV Market"/>
    <s v=""/>
    <s v="PV"/>
    <n v="202310"/>
    <x v="9"/>
    <s v="PWR-PHYS"/>
    <d v="2023-10-02T00:00:00"/>
    <d v="2023-10-02T00:00:00"/>
    <d v="2023-09-29T00:00:00"/>
    <n v="100"/>
    <s v="6 x 16 / 7 to 22 West"/>
    <n v="1600"/>
    <n v="39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0809"/>
    <s v="PCI Deal Key 575925"/>
    <s v="Buy"/>
    <x v="0"/>
    <s v="PALOVERDE500 (AZPS) POR/POD"/>
    <s v=""/>
    <s v="AZPS"/>
    <n v="202310"/>
    <x v="9"/>
    <s v="PWR-PHYS"/>
    <d v="2023-10-02T00:00:00"/>
    <d v="2023-10-02T00:00:00"/>
    <d v="2023-10-02T00:00:00"/>
    <n v="0"/>
    <s v="Custom"/>
    <n v="50"/>
    <n v="2250"/>
    <n v="154036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053"/>
    <s v=""/>
    <s v="Buy"/>
    <x v="0"/>
    <s v="PV Market"/>
    <s v=""/>
    <s v="PV"/>
    <n v="202310"/>
    <x v="9"/>
    <s v="PWR-PHYS"/>
    <d v="2023-10-04T00:00:00"/>
    <d v="2023-10-04T00:00:00"/>
    <d v="2023-10-03T00:00:00"/>
    <n v="75"/>
    <s v="6 x 8 / 1 x 24 West"/>
    <n v="600"/>
    <n v="18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135"/>
    <s v=""/>
    <s v="Buy"/>
    <x v="0"/>
    <s v="PV Market"/>
    <s v=""/>
    <s v="PV"/>
    <n v="202310"/>
    <x v="9"/>
    <s v="PWR-PHYS"/>
    <d v="2023-10-05T00:00:00"/>
    <d v="2023-10-05T00:00:00"/>
    <d v="2023-10-04T00:00:00"/>
    <n v="100"/>
    <s v="6 x 8 / 1 x 24 West"/>
    <n v="800"/>
    <n v="29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1147"/>
    <s v=""/>
    <s v="Buy"/>
    <x v="0"/>
    <s v="PV Market"/>
    <s v=""/>
    <s v="PV"/>
    <n v="202310"/>
    <x v="9"/>
    <s v="PWR-PHYS"/>
    <d v="2023-10-05T00:00:00"/>
    <d v="2023-10-05T00:00:00"/>
    <d v="2023-10-04T00:00:00"/>
    <n v="50"/>
    <s v="6 x 16 / 7 to 22 West"/>
    <n v="800"/>
    <n v="4032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311202"/>
    <s v="PCI Deal Key 579315"/>
    <s v="Buy"/>
    <x v="0"/>
    <s v="FOURCORNE345 (AZPS) POR/POD"/>
    <s v=""/>
    <s v="AZPS"/>
    <n v="202310"/>
    <x v="9"/>
    <s v="PWR-PHYS"/>
    <d v="2023-10-04T00:00:00"/>
    <d v="2023-10-04T00:00:00"/>
    <d v="2023-10-04T00:00:00"/>
    <n v="0"/>
    <s v="Custom"/>
    <n v="258"/>
    <n v="20382"/>
    <n v="154036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281"/>
    <s v=""/>
    <s v="Buy"/>
    <x v="0"/>
    <s v="PV Market"/>
    <s v=""/>
    <s v="PV"/>
    <n v="202310"/>
    <x v="9"/>
    <s v="PWR-PHYS"/>
    <d v="2023-10-06T00:00:00"/>
    <d v="2023-10-07T00:00:00"/>
    <d v="2023-10-05T00:00:00"/>
    <n v="75"/>
    <s v="6 x 8 / 1 x 24 West"/>
    <n v="1200"/>
    <n v="67848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3684"/>
    <s v=""/>
    <s v="Buy"/>
    <x v="0"/>
    <s v="PV Market"/>
    <s v=""/>
    <s v="PV"/>
    <n v="202310"/>
    <x v="9"/>
    <s v="PWR-PHYS"/>
    <d v="2023-10-29T00:00:00"/>
    <d v="2023-10-30T00:00:00"/>
    <d v="2023-10-27T00:00:00"/>
    <n v="50"/>
    <s v="6 x 8 / 1 x 24 West"/>
    <n v="1600"/>
    <n v="704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6"/>
    <n v="889.83"/>
    <n v="154267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304656"/>
    <s v=""/>
    <s v="Buy"/>
    <x v="0"/>
    <s v="MIDC Market"/>
    <s v=""/>
    <s v="MIDC"/>
    <n v="202310"/>
    <x v="9"/>
    <s v="PWR-PHYS"/>
    <d v="2023-10-01T00:00:00"/>
    <d v="2023-12-31T00:00:00"/>
    <d v="2023-08-10T00:00:00"/>
    <n v="25"/>
    <s v="6 x 16 / 7 to 22 West"/>
    <n v="10400"/>
    <n v="1112800"/>
    <n v="154267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0"/>
    <x v="9"/>
    <s v="PWR-PHYS"/>
    <d v="2023-10-01T00:00:00"/>
    <d v="2023-12-31T00:00:00"/>
    <d v="2023-08-10T00:00:00"/>
    <n v="25"/>
    <s v="6 x 16 / 7 to 22 West"/>
    <n v="10400"/>
    <n v="1112800"/>
    <n v="154267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032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033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293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375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309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75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017"/>
    <s v=""/>
    <s v="Buy"/>
    <x v="0"/>
    <s v="MIDC Market"/>
    <s v=""/>
    <s v="MIDC"/>
    <n v="202310"/>
    <x v="9"/>
    <s v="PWR-PHYS-ICE"/>
    <d v="2023-10-13T00:00:00"/>
    <d v="2023-10-13T00:00:00"/>
    <d v="2023-10-12T00:00:00"/>
    <n v="25"/>
    <s v="6 x 16 / 7 to 22 West"/>
    <n v="400"/>
    <n v="300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019"/>
    <s v=""/>
    <s v="Buy"/>
    <x v="0"/>
    <s v="MIDC Market"/>
    <s v=""/>
    <s v="MIDC"/>
    <n v="202310"/>
    <x v="9"/>
    <s v="PWR-PHYS"/>
    <d v="2023-10-13T00:00:00"/>
    <d v="2023-10-13T00:00:00"/>
    <d v="2023-10-12T00:00:00"/>
    <n v="200"/>
    <s v="Winter Evening Peak (17-22)"/>
    <n v="1200"/>
    <n v="108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667"/>
    <s v="PCI Deal Key 591036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300"/>
    <n v="600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002"/>
    <s v="PCI Deal Key 592877"/>
    <s v="Buy"/>
    <x v="0"/>
    <s v="BPAT.PACW (BPAT) POR/POD"/>
    <s v=""/>
    <s v="BPAT"/>
    <n v="202310"/>
    <x v="9"/>
    <s v="PWR-PHYS"/>
    <d v="2023-10-20T00:00:00"/>
    <d v="2023-10-20T00:00:00"/>
    <d v="2023-10-20T00:00:00"/>
    <n v="0"/>
    <s v="Custom"/>
    <n v="100"/>
    <n v="145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060"/>
    <s v="PCI Deal Key 592938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250"/>
    <n v="225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181"/>
    <s v="99224452.081201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2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284"/>
    <s v="PCI Deal Key 594824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4375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530"/>
    <s v=""/>
    <s v="Buy"/>
    <x v="0"/>
    <s v="MIDC Market"/>
    <s v=""/>
    <s v="MIDC"/>
    <n v="202310"/>
    <x v="9"/>
    <s v="PWR-PHYS"/>
    <d v="2023-10-27T00:00:00"/>
    <d v="2023-10-27T00:00:00"/>
    <d v="2023-10-26T00:00:00"/>
    <n v="8.3333333333333304"/>
    <s v="Custom"/>
    <n v="200"/>
    <n v="8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689"/>
    <s v=""/>
    <s v="Buy"/>
    <x v="0"/>
    <s v="MIDC Market"/>
    <s v=""/>
    <s v="MIDC"/>
    <n v="202310"/>
    <x v="9"/>
    <s v="PWR-PHYS"/>
    <d v="2023-10-29T00:00:00"/>
    <d v="2023-10-29T00:00:00"/>
    <d v="2023-10-27T00:00:00"/>
    <n v="16.6666666666667"/>
    <s v="Custom"/>
    <n v="400"/>
    <n v="12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693"/>
    <s v=""/>
    <s v="Buy"/>
    <x v="0"/>
    <s v="MIDC Market"/>
    <s v=""/>
    <s v="MIDC"/>
    <n v="202310"/>
    <x v="9"/>
    <s v="PWR-PHYS"/>
    <d v="2023-10-30T00:00:00"/>
    <d v="2023-10-30T00:00:00"/>
    <d v="2023-10-27T00:00:00"/>
    <n v="20.8333333333333"/>
    <s v="Custom"/>
    <n v="500"/>
    <n v="15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0"/>
    <x v="9"/>
    <s v="PWR-PHYS"/>
    <d v="2022-02-01T00:00:00"/>
    <d v="2031-12-31T00:00:00"/>
    <d v="2022-04-12T00:00:00"/>
    <n v="0.13333890586163999"/>
    <s v="Custom"/>
    <n v="0"/>
    <n v="0.01"/>
    <n v="15469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0"/>
    <x v="9"/>
    <s v="PWR-PHYS"/>
    <d v="2022-02-01T00:00:00"/>
    <d v="2031-12-31T00:00:00"/>
    <d v="2022-04-12T00:00:00"/>
    <n v="0.13333890586163999"/>
    <s v="Custom"/>
    <n v="71.999855999999994"/>
    <n v="4982.57"/>
    <n v="15469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11"/>
    <x v="9"/>
    <s v="PWR-PHYS"/>
    <d v="2010-07-01T00:00:00"/>
    <d v="2024-12-31T00:00:00"/>
    <d v="2012-01-13T00:00:00"/>
    <n v="0.66587088959714902"/>
    <s v="Custom"/>
    <n v="0"/>
    <n v="781.74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8"/>
    <x v="9"/>
    <s v="PWR-PHYS"/>
    <d v="2010-07-01T00:00:00"/>
    <d v="2024-12-31T00:00:00"/>
    <d v="2012-01-13T00:00:00"/>
    <n v="0.66587088959714902"/>
    <s v="Custom"/>
    <n v="4.5474735088646397E-13"/>
    <n v="-1361.18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5"/>
    <x v="9"/>
    <s v="PWR-PHYS"/>
    <d v="2010-07-01T00:00:00"/>
    <d v="2024-12-31T00:00:00"/>
    <d v="2012-01-13T00:00:00"/>
    <n v="0.66587088959714902"/>
    <s v="Custom"/>
    <n v="0"/>
    <n v="-215.91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0"/>
    <x v="9"/>
    <s v="PWR-PHYS"/>
    <d v="2010-07-01T00:00:00"/>
    <d v="2024-12-31T00:00:00"/>
    <d v="2012-01-13T00:00:00"/>
    <n v="0.66587088959714902"/>
    <s v="Custom"/>
    <n v="608.94986400000005"/>
    <n v="20956.14"/>
    <n v="15463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11438"/>
    <s v=""/>
    <s v="Buy"/>
    <x v="0"/>
    <s v="DJ (PPW) POR/POD"/>
    <s v=""/>
    <s v="WYOEAST"/>
    <n v="202310"/>
    <x v="9"/>
    <s v="PWR-PHYS"/>
    <d v="2023-10-09T00:00:00"/>
    <d v="2023-10-09T00:00:00"/>
    <d v="2023-10-06T00:00:00"/>
    <n v="30"/>
    <s v="6 x 16 / 7 to 22 West"/>
    <n v="480"/>
    <n v="264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11439"/>
    <s v=""/>
    <s v="Buy"/>
    <x v="0"/>
    <s v="DJ (PPW) POR/POD"/>
    <s v=""/>
    <s v="WYOEAST"/>
    <n v="202310"/>
    <x v="9"/>
    <s v="PWR-PHYS"/>
    <d v="2023-10-08T00:00:00"/>
    <d v="2023-10-08T00:00:00"/>
    <d v="2023-10-06T00:00:00"/>
    <n v="30"/>
    <s v="Sun On-Peak West (7-22)"/>
    <n v="480"/>
    <n v="264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11440"/>
    <s v=""/>
    <s v="Buy"/>
    <x v="0"/>
    <s v="DJ (PPW) POR/POD"/>
    <s v=""/>
    <s v="WYOEAST"/>
    <n v="202310"/>
    <x v="9"/>
    <s v="PWR-PHYS"/>
    <d v="2023-10-08T00:00:00"/>
    <d v="2023-10-09T00:00:00"/>
    <d v="2023-10-06T00:00:00"/>
    <n v="30"/>
    <s v="7 x 8 / 1 - 6, 23, 24 West"/>
    <n v="480"/>
    <n v="216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26"/>
    <n v="2224.2199999999998"/>
    <n v="154386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0"/>
    <n v="-0.22"/>
    <n v="154386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310614"/>
    <s v=""/>
    <s v="Buy"/>
    <x v="0"/>
    <s v="MIDC Market"/>
    <s v=""/>
    <s v="MIDC"/>
    <n v="202310"/>
    <x v="9"/>
    <s v="PWR-PHYS"/>
    <d v="2023-10-01T00:00:00"/>
    <d v="2023-10-01T00:00:00"/>
    <d v="2023-09-29T00:00:00"/>
    <n v="50"/>
    <s v="Custom"/>
    <n v="1200"/>
    <n v="72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615"/>
    <s v=""/>
    <s v="Buy"/>
    <x v="0"/>
    <s v="MIDC Market"/>
    <s v=""/>
    <s v="MIDC"/>
    <n v="202310"/>
    <x v="9"/>
    <s v="PWR-PHYS"/>
    <d v="2023-10-02T00:00:00"/>
    <d v="2023-10-02T00:00:00"/>
    <d v="2023-09-29T00:00:00"/>
    <n v="20.8333333333333"/>
    <s v="Custom"/>
    <n v="500"/>
    <n v="3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805"/>
    <s v="PCI Deal Key 575917"/>
    <s v="Buy"/>
    <x v="0"/>
    <s v="BPAT.PACW (BPAT) POR/POD"/>
    <s v=""/>
    <s v="BPAT"/>
    <n v="202310"/>
    <x v="9"/>
    <s v="PWR-PHYS"/>
    <d v="2023-10-02T00:00:00"/>
    <d v="2023-10-02T00:00:00"/>
    <d v="2023-10-02T00:00:00"/>
    <n v="0"/>
    <s v="Custom"/>
    <n v="350"/>
    <n v="22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998"/>
    <s v="PCI Deal Key 576844"/>
    <s v="Buy"/>
    <x v="0"/>
    <s v="BPAT.PACW (BPAT) POR/POD"/>
    <s v=""/>
    <s v="BPAT"/>
    <n v="202310"/>
    <x v="9"/>
    <s v="PWR-PHYS"/>
    <d v="2023-10-02T00:00:00"/>
    <d v="2023-10-02T00:00:00"/>
    <d v="2023-10-02T00:00:00"/>
    <n v="0"/>
    <s v="Custom"/>
    <n v="790"/>
    <n v="513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058"/>
    <s v="99222124.075543:100323.B"/>
    <s v="Buy"/>
    <x v="0"/>
    <s v="MIDC Market"/>
    <s v=""/>
    <s v="MIDC"/>
    <n v="202310"/>
    <x v="9"/>
    <s v="PWR-PHYS-ICE"/>
    <d v="2023-10-04T00:00:00"/>
    <d v="2023-10-04T00:00:00"/>
    <d v="2023-10-03T00:00:00"/>
    <n v="25"/>
    <s v="6 x 8 / 1 x 24 West"/>
    <n v="200"/>
    <n v="9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059"/>
    <s v="99222133.075549:100323.B"/>
    <s v="Buy"/>
    <x v="0"/>
    <s v="MIDC Market"/>
    <s v=""/>
    <s v="MIDC"/>
    <n v="202310"/>
    <x v="9"/>
    <s v="PWR-PHYS-ICE"/>
    <d v="2023-10-04T00:00:00"/>
    <d v="2023-10-04T00:00:00"/>
    <d v="2023-10-03T00:00:00"/>
    <n v="25"/>
    <s v="6 x 8 / 1 x 24 West"/>
    <n v="200"/>
    <n v="9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156"/>
    <s v=""/>
    <s v="Buy"/>
    <x v="0"/>
    <s v="MIDC Market"/>
    <s v=""/>
    <s v="MIDC"/>
    <n v="202310"/>
    <x v="9"/>
    <s v="PWR-PHYS"/>
    <d v="2023-10-05T00:00:00"/>
    <d v="2023-10-05T00:00:00"/>
    <d v="2023-10-04T00:00:00"/>
    <n v="16.6666666666667"/>
    <s v="Custom"/>
    <n v="400"/>
    <n v="4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284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Custom"/>
    <n v="12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350"/>
    <s v="PCI Deal Key 580351"/>
    <s v="Buy"/>
    <x v="0"/>
    <s v="BPAT.PACW (BPAT) POR/POD"/>
    <s v=""/>
    <s v="BPAT"/>
    <n v="202310"/>
    <x v="9"/>
    <s v="PWR-PHYS"/>
    <d v="2023-10-05T00:00:00"/>
    <d v="2023-10-05T00:00:00"/>
    <d v="2023-10-05T00:00:00"/>
    <n v="0"/>
    <s v="Custom"/>
    <n v="800"/>
    <n v="117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22"/>
    <s v=""/>
    <s v="Buy"/>
    <x v="0"/>
    <s v="MIDC Market"/>
    <s v=""/>
    <s v="MIDC"/>
    <n v="202310"/>
    <x v="9"/>
    <s v="PWR-PHYS"/>
    <d v="2023-10-08T00:00:00"/>
    <d v="2023-10-09T00:00:00"/>
    <d v="2023-10-06T00:00:00"/>
    <n v="50"/>
    <s v="6 x 8 / 1 x 24 West"/>
    <n v="1600"/>
    <n v="956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1444"/>
    <s v=""/>
    <s v="Buy"/>
    <x v="0"/>
    <s v="MIDC Market"/>
    <s v=""/>
    <s v="MIDC"/>
    <n v="202310"/>
    <x v="9"/>
    <s v="PWR-PHYS"/>
    <d v="2023-10-08T00:00:00"/>
    <d v="2023-10-08T00:00:00"/>
    <d v="2023-10-06T00:00:00"/>
    <n v="66.666666666666686"/>
    <s v="Custom"/>
    <n v="1600"/>
    <n v="144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2"/>
    <s v="99216621.06490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6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3"/>
    <s v="99216625.064907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72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7"/>
    <s v=""/>
    <s v="Buy"/>
    <x v="0"/>
    <s v="MIDC Market"/>
    <s v=""/>
    <s v="MIDC"/>
    <n v="202310"/>
    <x v="9"/>
    <s v="PWR-PHYS"/>
    <d v="2023-10-08T00:00:00"/>
    <d v="2023-10-08T00:00:00"/>
    <d v="2023-10-06T00:00:00"/>
    <n v="50"/>
    <s v="Sun On-Peak West (7-22)"/>
    <n v="800"/>
    <n v="6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24"/>
    <s v="99219970.071931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0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32"/>
    <s v=""/>
    <s v="Buy"/>
    <x v="0"/>
    <s v="MIDC Market"/>
    <s v=""/>
    <s v="MIDC"/>
    <n v="202310"/>
    <x v="9"/>
    <s v="PWR-PHYS"/>
    <d v="2023-10-10T00:00:00"/>
    <d v="2023-10-10T00:00:00"/>
    <d v="2023-10-09T00:00:00"/>
    <n v="50"/>
    <s v="Custom"/>
    <n v="1200"/>
    <n v="96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35"/>
    <s v=""/>
    <s v="Buy"/>
    <x v="0"/>
    <s v="MIDC Market"/>
    <s v=""/>
    <s v="MIDC"/>
    <n v="202310"/>
    <x v="9"/>
    <s v="PWR-PHYS"/>
    <d v="2023-10-10T00:00:00"/>
    <d v="2023-10-10T00:00:00"/>
    <d v="2023-10-09T00:00:00"/>
    <n v="8.3333333333333304"/>
    <s v="Custom"/>
    <n v="200"/>
    <n v="17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806"/>
    <s v=""/>
    <s v="Buy"/>
    <x v="0"/>
    <s v="MIDC Market"/>
    <s v=""/>
    <s v="MIDC"/>
    <n v="202310"/>
    <x v="9"/>
    <s v="PWR-PHYS"/>
    <d v="2023-10-11T00:00:00"/>
    <d v="2023-10-11T00:00:00"/>
    <d v="2023-10-10T00:00:00"/>
    <n v="100"/>
    <s v="6 x 16 / 7 to 22 West"/>
    <n v="1600"/>
    <n v="91152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2014"/>
    <s v=""/>
    <s v="Buy"/>
    <x v="0"/>
    <s v="MIDC Market"/>
    <s v=""/>
    <s v="MIDC"/>
    <n v="202310"/>
    <x v="9"/>
    <s v="PWR-PHYS"/>
    <d v="2023-10-13T00:00:00"/>
    <d v="2023-10-13T00:00:00"/>
    <d v="2023-10-12T00:00:00"/>
    <n v="33.333333333333293"/>
    <s v="Custom"/>
    <n v="800"/>
    <n v="68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015"/>
    <s v=""/>
    <s v="Buy"/>
    <x v="0"/>
    <s v="MIDC Market"/>
    <s v=""/>
    <s v="MIDC"/>
    <n v="202310"/>
    <x v="9"/>
    <s v="PWR-PHYS"/>
    <d v="2023-10-13T00:00:00"/>
    <d v="2023-10-13T00:00:00"/>
    <d v="2023-10-12T00:00:00"/>
    <n v="100"/>
    <s v="6 x 16 / 7 to 22 West"/>
    <n v="16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021"/>
    <s v=""/>
    <s v="Buy"/>
    <x v="0"/>
    <s v="MIDC Market"/>
    <s v=""/>
    <s v="MIDC"/>
    <n v="202310"/>
    <x v="9"/>
    <s v="PWR-PHYS"/>
    <d v="2023-10-13T00:00:00"/>
    <d v="2023-10-13T00:00:00"/>
    <d v="2023-10-12T00:00:00"/>
    <n v="50"/>
    <s v="Custom"/>
    <n v="1200"/>
    <n v="1176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160"/>
    <s v=""/>
    <s v="Buy"/>
    <x v="0"/>
    <s v="MIDC Market"/>
    <s v=""/>
    <s v="MIDC"/>
    <n v="202310"/>
    <x v="9"/>
    <s v="PWR-PHYS"/>
    <d v="2023-10-15T00:00:00"/>
    <d v="2023-10-15T00:00:00"/>
    <d v="2023-10-13T00:00:00"/>
    <n v="25"/>
    <s v="Custom"/>
    <n v="600"/>
    <n v="6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161"/>
    <s v=""/>
    <s v="Buy"/>
    <x v="0"/>
    <s v="MIDC Market"/>
    <s v=""/>
    <s v="MIDC"/>
    <n v="202310"/>
    <x v="9"/>
    <s v="PWR-PHYS"/>
    <d v="2023-10-16T00:00:00"/>
    <d v="2023-10-16T00:00:00"/>
    <d v="2023-10-13T00:00:00"/>
    <n v="66.666666666666686"/>
    <s v="Custom"/>
    <n v="1600"/>
    <n v="24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336"/>
    <s v="PCI Deal Key 587844"/>
    <s v="Buy"/>
    <x v="0"/>
    <s v="BPAT.PACW (BPAT) POR/POD"/>
    <s v=""/>
    <s v="BPAT"/>
    <n v="202310"/>
    <x v="9"/>
    <s v="PWR-PHYS"/>
    <d v="2023-10-15T00:00:00"/>
    <d v="2023-10-15T00:00:00"/>
    <d v="2023-10-15T00:00:00"/>
    <n v="0"/>
    <s v="Custom"/>
    <n v="650"/>
    <n v="48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380"/>
    <s v=""/>
    <s v="Buy"/>
    <x v="0"/>
    <s v="MIDC Market"/>
    <s v=""/>
    <s v="MIDC"/>
    <n v="202310"/>
    <x v="9"/>
    <s v="PWR-PHYS"/>
    <d v="2023-10-17T00:00:00"/>
    <d v="2023-10-17T00:00:00"/>
    <d v="2023-10-16T00:00:00"/>
    <n v="4.1666666666666705"/>
    <s v="Custom"/>
    <n v="100"/>
    <n v="1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499"/>
    <s v=""/>
    <s v="Buy"/>
    <x v="0"/>
    <s v="MIDC Market"/>
    <s v=""/>
    <s v="MIDC"/>
    <n v="202310"/>
    <x v="9"/>
    <s v="PWR-PHYS"/>
    <d v="2023-10-18T00:00:00"/>
    <d v="2023-10-18T00:00:00"/>
    <d v="2023-10-17T00:00:00"/>
    <n v="70.8333333333333"/>
    <s v="Custom"/>
    <n v="1700"/>
    <n v="289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630"/>
    <s v=""/>
    <s v="Buy"/>
    <x v="0"/>
    <s v="MIDC Market"/>
    <s v=""/>
    <s v="MIDC"/>
    <n v="202310"/>
    <x v="9"/>
    <s v="PWR-PHYS"/>
    <d v="2023-10-19T00:00:00"/>
    <d v="2023-10-19T00:00:00"/>
    <d v="2023-10-18T00:00:00"/>
    <n v="37.5"/>
    <s v="Custom"/>
    <n v="900"/>
    <n v="171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780"/>
    <s v=""/>
    <s v="Buy"/>
    <x v="0"/>
    <s v="MIDC Market"/>
    <s v=""/>
    <s v="MIDC"/>
    <n v="202310"/>
    <x v="9"/>
    <s v="PWR-PHYS"/>
    <d v="2023-10-20T00:00:00"/>
    <d v="2023-10-20T00:00:00"/>
    <d v="2023-10-19T00:00:00"/>
    <n v="100"/>
    <s v="Custom"/>
    <n v="2400"/>
    <n v="456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11"/>
    <s v="PCI Deal Key 592005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550"/>
    <n v="110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48"/>
    <s v=""/>
    <s v="Buy"/>
    <x v="0"/>
    <s v="MIDC Market"/>
    <s v=""/>
    <s v="MIDC"/>
    <n v="202310"/>
    <x v="9"/>
    <s v="PWR-PHYS"/>
    <d v="2023-10-22T00:00:00"/>
    <d v="2023-10-22T00:00:00"/>
    <d v="2023-10-20T00:00:00"/>
    <n v="16.6666666666667"/>
    <s v="Custom"/>
    <n v="400"/>
    <n v="28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49"/>
    <s v=""/>
    <s v="Buy"/>
    <x v="0"/>
    <s v="MIDC Market"/>
    <s v=""/>
    <s v="MIDC"/>
    <n v="202310"/>
    <x v="9"/>
    <s v="PWR-PHYS"/>
    <d v="2023-10-23T00:00:00"/>
    <d v="2023-10-23T00:00:00"/>
    <d v="2023-10-20T00:00:00"/>
    <n v="41.6666666666667"/>
    <s v="Custom"/>
    <n v="1000"/>
    <n v="7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001"/>
    <s v="PCI Deal Key 592875"/>
    <s v="Buy"/>
    <x v="0"/>
    <s v="BPAT.PACW (BPAT) POR/POD"/>
    <s v=""/>
    <s v="BPAT"/>
    <n v="202310"/>
    <x v="9"/>
    <s v="PWR-PHYS"/>
    <d v="2023-10-20T00:00:00"/>
    <d v="2023-10-20T00:00:00"/>
    <d v="2023-10-20T00:00:00"/>
    <n v="0"/>
    <s v="Custom"/>
    <n v="480"/>
    <n v="768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184"/>
    <s v=""/>
    <s v="Buy"/>
    <x v="0"/>
    <s v="MIDC Market"/>
    <s v=""/>
    <s v="MIDC"/>
    <n v="202310"/>
    <x v="9"/>
    <s v="PWR-PHYS"/>
    <d v="2023-10-25T00:00:00"/>
    <d v="2023-10-25T00:00:00"/>
    <d v="2023-10-24T00:00:00"/>
    <n v="6.25"/>
    <s v="Custom"/>
    <n v="150"/>
    <n v="2925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02"/>
    <s v="PCI Deal Key 594732"/>
    <s v="Buy"/>
    <x v="0"/>
    <s v="BPAT.PACW (BPAT) POR/POD"/>
    <s v=""/>
    <s v="BPAT"/>
    <n v="202310"/>
    <x v="9"/>
    <s v="PWR-PHYS"/>
    <d v="2023-10-19T00:00:00"/>
    <d v="2023-10-19T00:00:00"/>
    <d v="2023-10-24T00:00:00"/>
    <n v="0"/>
    <s v="Custom"/>
    <n v="50"/>
    <n v="6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26"/>
    <s v="PCI Deal Key 594777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150"/>
    <n v="30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78"/>
    <s v="PCI Deal Key 594804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60"/>
    <n v="12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85"/>
    <s v="PCI Deal Key 594826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5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349"/>
    <s v=""/>
    <s v="Buy"/>
    <x v="0"/>
    <s v="MIDC Market"/>
    <s v=""/>
    <s v="MIDC"/>
    <n v="202310"/>
    <x v="9"/>
    <s v="PWR-PHYS"/>
    <d v="2023-10-26T00:00:00"/>
    <d v="2023-10-26T00:00:00"/>
    <d v="2023-10-25T00:00:00"/>
    <n v="12.5"/>
    <s v="Custom"/>
    <n v="300"/>
    <n v="10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524"/>
    <s v=""/>
    <s v="Buy"/>
    <x v="0"/>
    <s v="MIDC Market"/>
    <s v=""/>
    <s v="MIDC"/>
    <n v="202310"/>
    <x v="9"/>
    <s v="PWR-PHYS"/>
    <d v="2023-10-27T00:00:00"/>
    <d v="2023-10-27T00:00:00"/>
    <d v="2023-10-26T00:00:00"/>
    <n v="12.5"/>
    <s v="Custom"/>
    <n v="3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696"/>
    <s v=""/>
    <s v="Buy"/>
    <x v="0"/>
    <s v="MIDC Market"/>
    <s v=""/>
    <s v="MIDC"/>
    <n v="202310"/>
    <x v="9"/>
    <s v="PWR-PHYS"/>
    <d v="2023-10-29T00:00:00"/>
    <d v="2023-10-29T00:00:00"/>
    <d v="2023-10-27T00:00:00"/>
    <n v="18.75"/>
    <s v="Custom"/>
    <n v="450"/>
    <n v="1125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697"/>
    <s v=""/>
    <s v="Buy"/>
    <x v="0"/>
    <s v="MIDC Market"/>
    <s v=""/>
    <s v="MIDC"/>
    <n v="202310"/>
    <x v="9"/>
    <s v="PWR-PHYS"/>
    <d v="2023-10-30T00:00:00"/>
    <d v="2023-10-30T00:00:00"/>
    <d v="2023-10-27T00:00:00"/>
    <n v="22.9166666666667"/>
    <s v="Custom"/>
    <n v="550"/>
    <n v="15125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962"/>
    <s v=""/>
    <s v="Buy"/>
    <x v="0"/>
    <s v="MIDC Market"/>
    <s v=""/>
    <s v="MIDC"/>
    <n v="202310"/>
    <x v="9"/>
    <s v="PWR-PHYS"/>
    <d v="2023-10-31T00:00:00"/>
    <d v="2023-10-31T00:00:00"/>
    <d v="2023-10-30T00:00:00"/>
    <n v="25"/>
    <s v="6 x 16 / 7 to 22 West"/>
    <n v="400"/>
    <n v="47048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3984"/>
    <s v=""/>
    <s v="Buy"/>
    <x v="0"/>
    <s v="MIDC Market"/>
    <s v=""/>
    <s v="MIDC"/>
    <n v="202310"/>
    <x v="9"/>
    <s v="PWR-PHYS"/>
    <d v="2023-10-31T00:00:00"/>
    <d v="2023-10-31T00:00:00"/>
    <d v="2023-10-30T00:00:00"/>
    <n v="41.6666666666667"/>
    <s v="Custom"/>
    <n v="1000"/>
    <n v="22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123"/>
    <s v="PCI Deal Key 600456"/>
    <s v="Buy"/>
    <x v="0"/>
    <s v="BPAT.PACW (BPAT) POR/POD"/>
    <s v=""/>
    <s v="BPAT"/>
    <n v="202310"/>
    <x v="9"/>
    <s v="PWR-PHYS"/>
    <d v="2023-10-31T00:00:00"/>
    <d v="2023-10-31T00:00:00"/>
    <d v="2023-10-31T00:00:00"/>
    <n v="201.833333333333"/>
    <s v="Custom"/>
    <n v="1211"/>
    <n v="19162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54"/>
    <s v="PCI Deal Key 605279"/>
    <s v="Buy"/>
    <x v="0"/>
    <s v="BPAT.PACW (BPAT) POR/POD"/>
    <s v=""/>
    <s v="BPAT"/>
    <n v="202310"/>
    <x v="9"/>
    <s v="PWR-PHYS"/>
    <d v="2023-10-31T00:00:00"/>
    <d v="2023-10-31T00:00:00"/>
    <d v="2023-11-06T00:00:00"/>
    <n v="50"/>
    <s v="Custom"/>
    <n v="50"/>
    <n v="8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0"/>
    <x v="9"/>
    <s v="PWR-PHYS"/>
    <d v="2023-10-01T00:00:00"/>
    <d v="2028-09-30T00:00:00"/>
    <d v="2023-11-16T00:00:00"/>
    <n v="3.5804575807334401E-3"/>
    <s v="Custom"/>
    <n v="0"/>
    <n v="0.01"/>
    <n v="154684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0"/>
    <x v="9"/>
    <s v="PWR-PHYS"/>
    <d v="2023-10-01T00:00:00"/>
    <d v="2028-09-30T00:00:00"/>
    <d v="2023-11-16T00:00:00"/>
    <n v="3.5804575807334401E-3"/>
    <s v="Custom"/>
    <n v="156.995904"/>
    <n v="15047.99"/>
    <n v="154684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3112"/>
    <x v="1"/>
    <x v="9"/>
    <s v="BPEC - LE"/>
    <n v="2310902"/>
    <s v="99225830.085540:100223.B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179"/>
    <s v="99222807.075856:100423.B"/>
    <s v="Buy"/>
    <x v="0"/>
    <s v="MEAD Market"/>
    <s v=""/>
    <s v="MEAD"/>
    <n v="202310"/>
    <x v="9"/>
    <s v="PWR-PHYS-ICE"/>
    <d v="2023-10-05T00:00:00"/>
    <d v="2023-10-05T00:00:00"/>
    <d v="2023-10-04T00:00:00"/>
    <n v="25"/>
    <s v="6 x 16 / 7 to 22 West"/>
    <n v="400"/>
    <n v="2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182"/>
    <s v="99223024.080303:100423.B"/>
    <s v="Buy"/>
    <x v="0"/>
    <s v="MEAD Market"/>
    <s v=""/>
    <s v="MEAD"/>
    <n v="202310"/>
    <x v="9"/>
    <s v="PWR-PHYS-ICE"/>
    <d v="2023-10-05T00:00:00"/>
    <d v="2023-10-05T00:00:00"/>
    <d v="2023-10-04T00:00:00"/>
    <n v="25"/>
    <s v="6 x 16 / 7 to 22 West"/>
    <n v="400"/>
    <n v="2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425"/>
    <s v=""/>
    <s v="Buy"/>
    <x v="0"/>
    <s v="MEAD Market"/>
    <s v=""/>
    <s v="MEAD"/>
    <n v="202310"/>
    <x v="9"/>
    <s v="PWR-PHYS"/>
    <d v="2023-10-08T00:00:00"/>
    <d v="2023-10-09T00:00:00"/>
    <d v="2023-10-06T00:00:00"/>
    <n v="75"/>
    <s v="6 x 8 / 1 x 24 West"/>
    <n v="2400"/>
    <n v="150312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441"/>
    <s v=""/>
    <s v="Buy"/>
    <x v="0"/>
    <s v="MEAD Market"/>
    <s v=""/>
    <s v="MEAD"/>
    <n v="202310"/>
    <x v="9"/>
    <s v="PWR-PHYS"/>
    <d v="2023-10-09T00:00:00"/>
    <d v="2023-10-09T00:00:00"/>
    <d v="2023-10-06T00:00:00"/>
    <n v="25"/>
    <s v="6 x 16 / 7 to 22 West"/>
    <n v="400"/>
    <n v="253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701"/>
    <s v=""/>
    <s v="Buy"/>
    <x v="0"/>
    <s v="MEAD Market"/>
    <s v=""/>
    <s v="MEAD"/>
    <n v="202310"/>
    <x v="9"/>
    <s v="PWR-PHYS"/>
    <d v="2023-10-10T00:00:00"/>
    <d v="2023-10-10T00:00:00"/>
    <d v="2023-10-09T00:00:00"/>
    <n v="75"/>
    <s v="6 x 8 / 1 x 24 West"/>
    <n v="600"/>
    <n v="312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804"/>
    <s v=""/>
    <s v="Buy"/>
    <x v="0"/>
    <s v="MEAD Market"/>
    <s v=""/>
    <s v="MEAD"/>
    <n v="202310"/>
    <x v="9"/>
    <s v="PWR-PHYS"/>
    <d v="2023-10-11T00:00:00"/>
    <d v="2023-10-11T00:00:00"/>
    <d v="2023-10-10T00:00:00"/>
    <n v="50"/>
    <s v="6 x 8 / 1 x 24 West"/>
    <n v="400"/>
    <n v="20524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805"/>
    <s v=""/>
    <s v="Buy"/>
    <x v="0"/>
    <s v="MEAD Market"/>
    <s v=""/>
    <s v="MEAD"/>
    <n v="202310"/>
    <x v="9"/>
    <s v="PWR-PHYS"/>
    <d v="2023-10-11T00:00:00"/>
    <d v="2023-10-11T00:00:00"/>
    <d v="2023-10-10T00:00:00"/>
    <n v="25"/>
    <s v="6 x 16 / 7 to 22 West"/>
    <n v="400"/>
    <n v="18352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912"/>
    <s v=""/>
    <s v="Buy"/>
    <x v="0"/>
    <s v="MEAD Market"/>
    <s v=""/>
    <s v="MEAD"/>
    <n v="202310"/>
    <x v="9"/>
    <s v="PWR-PHYS"/>
    <d v="2023-10-12T00:00:00"/>
    <d v="2023-10-12T00:00:00"/>
    <d v="2023-10-11T00:00:00"/>
    <n v="75"/>
    <s v="6 x 8 / 1 x 24 West"/>
    <n v="600"/>
    <n v="270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ROOK - LE"/>
    <n v="2310609"/>
    <s v=""/>
    <s v="Buy"/>
    <x v="0"/>
    <s v="PV Market"/>
    <s v=""/>
    <s v="PV"/>
    <n v="202310"/>
    <x v="9"/>
    <s v="PWR-PHYS"/>
    <d v="2023-10-02T00:00:00"/>
    <d v="2023-10-02T00:00:00"/>
    <d v="2023-09-29T00:00:00"/>
    <n v="25"/>
    <s v="6 x 16 / 7 to 22 West"/>
    <n v="400"/>
    <n v="9900"/>
    <n v="154035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PALO VERDE"/>
    <s v="ICE"/>
  </r>
  <r>
    <n v="3105"/>
    <x v="1"/>
    <x v="9"/>
    <s v="BURB - LE"/>
    <n v="2311296"/>
    <s v="99218648.071329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3200"/>
    <n v="154031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HEPUD - LE"/>
    <n v="2311420"/>
    <s v=""/>
    <s v="Buy"/>
    <x v="0"/>
    <s v="MIDC Market"/>
    <s v=""/>
    <s v="MIDC"/>
    <n v="202310"/>
    <x v="9"/>
    <s v="PWR-PHYS"/>
    <d v="2023-10-09T00:00:00"/>
    <d v="2023-10-09T00:00:00"/>
    <d v="2023-10-06T00:00:00"/>
    <n v="25"/>
    <s v="6 x 16 / 7 to 22 West"/>
    <n v="400"/>
    <n v="26160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1802"/>
    <s v=""/>
    <s v="Buy"/>
    <x v="0"/>
    <s v="MIDC Market"/>
    <s v=""/>
    <s v="MIDC"/>
    <n v="202310"/>
    <x v="9"/>
    <s v="PWR-PHYS"/>
    <d v="2023-10-11T00:00:00"/>
    <d v="2023-10-11T00:00:00"/>
    <d v="2023-10-10T00:00:00"/>
    <n v="50"/>
    <s v="6 x 16 / 7 to 22 West"/>
    <n v="800"/>
    <n v="45376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3961"/>
    <s v=""/>
    <s v="Buy"/>
    <x v="0"/>
    <s v="MIDC Market"/>
    <s v=""/>
    <s v="MIDC"/>
    <n v="202310"/>
    <x v="9"/>
    <s v="PWR-PHYS"/>
    <d v="2023-10-31T00:00:00"/>
    <d v="2023-10-31T00:00:00"/>
    <d v="2023-10-30T00:00:00"/>
    <n v="75"/>
    <s v="6 x 16 / 7 to 22 West"/>
    <n v="1200"/>
    <n v="141144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12"/>
    <x v="1"/>
    <x v="9"/>
    <s v="CITIGRP - LE"/>
    <n v="2310613"/>
    <s v="99219879.071832:092923.B"/>
    <s v="Buy"/>
    <x v="0"/>
    <s v="PV Market"/>
    <s v=""/>
    <s v="PV"/>
    <n v="202310"/>
    <x v="9"/>
    <s v="PWR-PHYS-ICE"/>
    <d v="2023-10-02T00:00:00"/>
    <d v="2023-10-02T00:00:00"/>
    <d v="2023-09-29T00:00:00"/>
    <n v="25"/>
    <s v="6 x 16 / 7 to 22 West"/>
    <n v="400"/>
    <n v="11200"/>
    <n v="154288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831"/>
    <s v=""/>
    <s v="Buy"/>
    <x v="0"/>
    <s v="PV Market"/>
    <s v=""/>
    <s v="PV"/>
    <n v="202310"/>
    <x v="9"/>
    <s v="PWR-PHYS"/>
    <d v="2023-10-03T00:00:00"/>
    <d v="2023-10-03T00:00:00"/>
    <d v="2023-10-02T00:00:00"/>
    <n v="25"/>
    <s v="Winter Evening Peak (17-22)"/>
    <n v="150"/>
    <n v="9300"/>
    <n v="154288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12579"/>
    <s v="PCI Deal Key 589635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70"/>
    <n v="8050"/>
    <n v="15418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3277"/>
    <s v="PCI Deal Key 594800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2"/>
    <n v="4400"/>
    <n v="15418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12"/>
    <x v="1"/>
    <x v="9"/>
    <s v="CONOCO - LE"/>
    <n v="2311177"/>
    <s v=""/>
    <s v="Buy"/>
    <x v="0"/>
    <s v="PV Market"/>
    <s v=""/>
    <s v="PV"/>
    <n v="202310"/>
    <x v="9"/>
    <s v="PWR-PHYS-ICE"/>
    <d v="2023-10-05T00:00:00"/>
    <d v="2023-10-05T00:00:00"/>
    <d v="2023-10-04T00:00:00"/>
    <n v="25"/>
    <s v="6 x 16 / 7 to 22 West"/>
    <n v="400"/>
    <n v="200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423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047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1424"/>
    <s v=""/>
    <s v="Buy"/>
    <x v="0"/>
    <s v="MIDC Market"/>
    <s v=""/>
    <s v="MIDC"/>
    <n v="202310"/>
    <x v="9"/>
    <s v="PWR-PHYS"/>
    <d v="2023-10-08T00:00:00"/>
    <d v="2023-10-09T00:00:00"/>
    <d v="2023-10-06T00:00:00"/>
    <n v="50"/>
    <s v="6 x 8 / 1 x 24 West"/>
    <n v="1600"/>
    <n v="95600"/>
    <n v="154047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1725"/>
    <s v="99220162.072106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2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726"/>
    <s v="99220408.072336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25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729"/>
    <s v="99220526.072445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3274"/>
    <s v="PCI Deal Key 594792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30"/>
    <n v="5250"/>
    <n v="154047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DPI - LE"/>
    <n v="2311081"/>
    <s v="PCI Deal Key 577742"/>
    <s v="Buy"/>
    <x v="0"/>
    <s v="MDWP (PPW) POR/POD"/>
    <s v=""/>
    <s v="MONA"/>
    <n v="202310"/>
    <x v="9"/>
    <s v="PWR-PHYS"/>
    <d v="2023-10-03T00:00:00"/>
    <d v="2023-10-03T00:00:00"/>
    <d v="2023-10-03T00:00:00"/>
    <n v="0"/>
    <s v="Custom"/>
    <n v="350"/>
    <n v="28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1201"/>
    <s v="PCI Deal Key 579310"/>
    <s v="Buy"/>
    <x v="0"/>
    <s v="MDWP (DGT) POR/POD"/>
    <s v=""/>
    <s v="MONA"/>
    <n v="202310"/>
    <x v="9"/>
    <s v="PWR-PHYS"/>
    <d v="2023-10-04T00:00:00"/>
    <d v="2023-10-04T00:00:00"/>
    <d v="2023-10-04T00:00:00"/>
    <n v="0"/>
    <s v="Custom"/>
    <n v="400"/>
    <n v="34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1454"/>
    <s v=""/>
    <s v="Buy"/>
    <x v="0"/>
    <s v="MEAD Market"/>
    <s v=""/>
    <s v="MEAD"/>
    <n v="202310"/>
    <x v="9"/>
    <s v="PWR-PHYS-ICE"/>
    <d v="2023-10-09T00:00:00"/>
    <d v="2023-10-09T00:00:00"/>
    <d v="2023-10-06T00:00:00"/>
    <n v="25"/>
    <s v="6 x 16 / 7 to 22 West"/>
    <n v="400"/>
    <n v="26000"/>
    <n v="15423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1464"/>
    <s v="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5200"/>
    <n v="15423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2053"/>
    <s v="PCI Deal Key 586394"/>
    <s v="Buy"/>
    <x v="0"/>
    <s v="MDWP (LDWP) POR/POD"/>
    <s v=""/>
    <s v="LDWP"/>
    <n v="202310"/>
    <x v="9"/>
    <s v="PWR-PHYS"/>
    <d v="2023-10-12T00:00:00"/>
    <d v="2023-10-12T00:00:00"/>
    <d v="2023-10-12T00:00:00"/>
    <n v="0"/>
    <s v="Custom"/>
    <n v="400"/>
    <n v="46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2502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800"/>
    <n v="776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2582"/>
    <s v="PCI Deal Key 589648"/>
    <s v="Buy"/>
    <x v="0"/>
    <s v="MDWP (CISO) POR/POD"/>
    <s v=""/>
    <s v="SP15"/>
    <n v="202310"/>
    <x v="9"/>
    <s v="PWR-PHYS"/>
    <d v="2023-10-17T00:00:00"/>
    <d v="2023-10-17T00:00:00"/>
    <d v="2023-10-17T00:00:00"/>
    <n v="0"/>
    <s v="Custom"/>
    <n v="200"/>
    <n v="6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2583"/>
    <s v="PCI Deal Key 589650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200"/>
    <n v="6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2622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800"/>
    <n v="80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3221"/>
    <s v="PCI Deal Key 594775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50"/>
    <n v="1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513"/>
    <s v=""/>
    <s v="Buy"/>
    <x v="0"/>
    <s v="MONA Market"/>
    <s v=""/>
    <s v="MONA"/>
    <n v="202310"/>
    <x v="9"/>
    <s v="PWR-PHYS"/>
    <d v="2023-10-27T00:00:00"/>
    <d v="2023-10-28T00:00:00"/>
    <d v="2023-10-26T00:00:00"/>
    <n v="100"/>
    <s v="6 x 16 / 7 to 22 West"/>
    <n v="3200"/>
    <n v="192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676"/>
    <s v=""/>
    <s v="Buy"/>
    <x v="0"/>
    <s v="MONA Market"/>
    <s v=""/>
    <s v="MONA"/>
    <n v="202310"/>
    <x v="9"/>
    <s v="PWR-PHYS"/>
    <d v="2023-10-30T00:00:00"/>
    <d v="2023-10-30T00:00:00"/>
    <d v="2023-10-27T00:00:00"/>
    <n v="50"/>
    <s v="6 x 16 / 7 to 22 West"/>
    <n v="800"/>
    <n v="52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688"/>
    <s v=""/>
    <s v="Buy"/>
    <x v="0"/>
    <s v="MONA Market"/>
    <s v=""/>
    <s v="MONA"/>
    <n v="202310"/>
    <x v="9"/>
    <s v="PWR-PHYS"/>
    <d v="2023-10-29T00:00:00"/>
    <d v="2023-10-30T00:00:00"/>
    <d v="2023-10-27T00:00:00"/>
    <n v="50"/>
    <s v="6 x 8 / 1 x 24 West"/>
    <n v="1600"/>
    <n v="1088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724"/>
    <s v=""/>
    <s v="Buy"/>
    <x v="0"/>
    <s v="MONA Market"/>
    <s v=""/>
    <s v="MONA"/>
    <n v="202310"/>
    <x v="9"/>
    <s v="PWR-PHYS"/>
    <d v="2023-10-29T00:00:00"/>
    <d v="2023-10-30T00:00:00"/>
    <d v="2023-10-27T00:00:00"/>
    <n v="50"/>
    <s v="6 x 8 / 1 x 24 West"/>
    <n v="1600"/>
    <n v="104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3965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105"/>
    <s v="6 x 16 / 7 to 22 West"/>
    <n v="1680"/>
    <n v="192561.6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3968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25"/>
    <s v="6 x 8 / 1 x 24 West"/>
    <n v="200"/>
    <n v="20724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82"/>
    <s v="PCI Deal Key 600669"/>
    <s v="Buy"/>
    <x v="0"/>
    <s v="BPAT.PACW (BPAT) POR/POD"/>
    <s v=""/>
    <s v="BPAT"/>
    <n v="202310"/>
    <x v="9"/>
    <s v="PWR-PHYS"/>
    <d v="2023-10-30T00:00:00"/>
    <d v="2023-10-30T00:00:00"/>
    <d v="2023-10-31T00:00:00"/>
    <n v="59.6666666666667"/>
    <s v="Custom"/>
    <n v="120"/>
    <n v="21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4247"/>
    <s v="PCI Deal Key 600686"/>
    <s v="Buy"/>
    <x v="0"/>
    <s v="BPAT.PACW (BPAT) POR/POD"/>
    <s v=""/>
    <s v="BPAT"/>
    <n v="202310"/>
    <x v="9"/>
    <s v="PWR-PHYS"/>
    <d v="2023-10-30T00:00:00"/>
    <d v="2023-10-30T00:00:00"/>
    <d v="2023-10-31T00:00:00"/>
    <n v="0"/>
    <s v="Custom"/>
    <n v="25"/>
    <n v="4375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ELPASO - LE"/>
    <n v="2311154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8 / 1 x 24 West"/>
    <n v="200"/>
    <n v="76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155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8 / 1 x 24 West"/>
    <n v="200"/>
    <n v="76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218"/>
    <s v="PCI Deal Key 579333"/>
    <s v="Buy"/>
    <x v="0"/>
    <s v="FOURCORNE345 (TEPC) POR/POD"/>
    <s v=""/>
    <s v="TEPC"/>
    <n v="202310"/>
    <x v="9"/>
    <s v="PWR-PHYS"/>
    <d v="2023-10-04T00:00:00"/>
    <d v="2023-10-04T00:00:00"/>
    <d v="2023-10-04T00:00:00"/>
    <n v="0"/>
    <s v="Custom"/>
    <n v="50"/>
    <n v="4000"/>
    <n v="154184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TEP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1283"/>
    <s v=""/>
    <s v="Buy"/>
    <x v="0"/>
    <s v="4C Market"/>
    <s v=""/>
    <s v="4C"/>
    <n v="202310"/>
    <x v="9"/>
    <s v="PWR-PHYS"/>
    <d v="2023-10-06T00:00:00"/>
    <d v="2023-10-07T00:00:00"/>
    <d v="2023-10-05T00:00:00"/>
    <n v="25"/>
    <s v="6 x 16 / 7 to 22 West"/>
    <n v="800"/>
    <n v="5396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287"/>
    <s v=""/>
    <s v="Buy"/>
    <x v="0"/>
    <s v="4C Market"/>
    <s v=""/>
    <s v="4C"/>
    <n v="202310"/>
    <x v="9"/>
    <s v="PWR-PHYS"/>
    <d v="2023-10-06T00:00:00"/>
    <d v="2023-10-07T00:00:00"/>
    <d v="2023-10-05T00:00:00"/>
    <n v="6.25"/>
    <s v="Custom"/>
    <n v="300"/>
    <n v="135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1289"/>
    <s v=""/>
    <s v="Buy"/>
    <x v="0"/>
    <s v="4C Market"/>
    <s v=""/>
    <s v="4C"/>
    <n v="202310"/>
    <x v="9"/>
    <s v="PWR-PHYS"/>
    <d v="2023-10-06T00:00:00"/>
    <d v="2023-10-07T00:00:00"/>
    <d v="2023-10-05T00:00:00"/>
    <n v="25"/>
    <s v="6 x 8 / 1 x 24 West"/>
    <n v="400"/>
    <n v="22916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3971"/>
    <s v=""/>
    <s v="Buy"/>
    <x v="0"/>
    <s v="4C Market"/>
    <s v=""/>
    <s v="4C"/>
    <n v="202310"/>
    <x v="9"/>
    <s v="PWR-PHYS"/>
    <d v="2023-10-31T00:00:00"/>
    <d v="2023-10-31T00:00:00"/>
    <d v="2023-10-30T00:00:00"/>
    <n v="25"/>
    <s v="6 x 16 / 7 to 22 West"/>
    <n v="400"/>
    <n v="26224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NRGKEEP - LE"/>
    <n v="2314859"/>
    <s v="PCI Deal Key 605303"/>
    <s v="Buy"/>
    <x v="0"/>
    <s v="MDWP (PPW) POR/POD"/>
    <s v=""/>
    <s v="MONA"/>
    <n v="202310"/>
    <x v="9"/>
    <s v="PWR-PHYS"/>
    <d v="2023-10-26T00:00:00"/>
    <d v="2023-10-26T00:00:00"/>
    <d v="2023-11-06T00:00:00"/>
    <n v="1"/>
    <s v="Custom"/>
    <n v="1"/>
    <n v="38.020000000000003"/>
    <n v="154258"/>
    <s v="Internal"/>
    <s v="Short-Term Firm Wholesale Purcha"/>
    <s v="11_PWR_Actuals_Event"/>
    <s v="NSS-TRANS-RT"/>
    <s v="NSS_TRANSACTIONS"/>
    <s v="ENRGKEEP - BU"/>
    <s v="Accrual"/>
    <s v="7737"/>
    <s v="No"/>
    <s v="Non-Trading"/>
    <s v="Commodity"/>
    <s v="PACE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12577"/>
    <s v="PCI Deal Key 589630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50"/>
    <n v="5750"/>
    <n v="154182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3281"/>
    <s v="PCI Deal Key 594807"/>
    <s v="Buy"/>
    <x v="0"/>
    <s v="MIDC (PPW) POR/POD"/>
    <s v=""/>
    <s v="MID-C"/>
    <n v="202310"/>
    <x v="9"/>
    <s v="PWR-PHYS"/>
    <d v="2023-10-24T00:00:00"/>
    <d v="2023-10-24T00:00:00"/>
    <d v="2023-10-24T00:00:00"/>
    <n v="32.5"/>
    <s v="Custom"/>
    <n v="65"/>
    <n v="13000"/>
    <n v="154182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WA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3"/>
    <n v="98.42"/>
    <n v="15419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Blake"/>
    <s v="MID-C"/>
    <s v="DOW JONES"/>
  </r>
  <r>
    <n v="5505"/>
    <x v="1"/>
    <x v="9"/>
    <s v="GRANPUD - LE"/>
    <n v="1335615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0"/>
    <n v="439.23"/>
    <n v="154310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10"/>
    <x v="9"/>
    <s v="PWR-PHYS"/>
    <d v="2023-01-01T00:00:00"/>
    <d v="2023-12-31T00:00:00"/>
    <d v="2022-09-21T00:00:00"/>
    <n v="0"/>
    <s v="ATC West"/>
    <n v="29250.917000000001"/>
    <n v="7711561.9199999999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0"/>
    <x v="9"/>
    <s v="PWR-PHYS"/>
    <d v="2023-01-01T00:00:00"/>
    <d v="2023-12-31T00:00:00"/>
    <d v="2022-09-22T00:00:00"/>
    <n v="0"/>
    <s v="ATC West"/>
    <n v="3583.32"/>
    <n v="947789.7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0"/>
    <x v="9"/>
    <s v="PWR-PHYS"/>
    <d v="2023-01-01T00:00:00"/>
    <d v="2023-12-31T00:00:00"/>
    <d v="2022-09-22T00:00:00"/>
    <n v="0"/>
    <s v="ATC West"/>
    <n v="4206.5559999999996"/>
    <n v="1098574.46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0"/>
    <x v="9"/>
    <s v="PWR-PHYS"/>
    <d v="2023-01-01T00:00:00"/>
    <d v="2023-12-31T00:00:00"/>
    <d v="2022-11-18T00:00:00"/>
    <n v="0"/>
    <s v="ATC West"/>
    <n v="16436.63"/>
    <n v="4545082.58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0"/>
    <x v="9"/>
    <s v="PWR-PHYS"/>
    <d v="2023-01-01T00:00:00"/>
    <d v="2023-12-31T00:00:00"/>
    <d v="2022-12-12T00:00:00"/>
    <n v="0"/>
    <s v="ATC West"/>
    <n v="6816.1419999999998"/>
    <n v="1884809.1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0"/>
    <x v="9"/>
    <s v="PWR-PHYS"/>
    <d v="2023-01-01T00:00:00"/>
    <d v="2023-12-31T00:00:00"/>
    <d v="2022-12-12T00:00:00"/>
    <n v="0"/>
    <s v="ATC West"/>
    <n v="6816.1419999999998"/>
    <n v="1884809.1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10"/>
    <x v="9"/>
    <s v="PWR-PHYS-RSE"/>
    <d v="2015-10-08T00:00:00"/>
    <d v="2025-12-31T00:00:00"/>
    <d v="2015-11-19T00:00:00"/>
    <n v="0"/>
    <s v="ATC West"/>
    <n v="1"/>
    <n v="55.57"/>
    <n v="154261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5"/>
    <x v="1"/>
    <x v="9"/>
    <s v="GUZMAN - LE"/>
    <n v="2311133"/>
    <s v=""/>
    <s v="Buy"/>
    <x v="0"/>
    <s v="4C Market"/>
    <s v=""/>
    <s v="4C"/>
    <n v="202310"/>
    <x v="9"/>
    <s v="PWR-PHYS"/>
    <d v="2023-10-05T00:00:00"/>
    <d v="2023-10-05T00:00:00"/>
    <d v="2023-10-04T00:00:00"/>
    <n v="35"/>
    <s v="6 x 16 / 7 to 22 West"/>
    <n v="560"/>
    <n v="29904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311267"/>
    <s v=""/>
    <s v="Buy"/>
    <x v="0"/>
    <s v="4C Market"/>
    <s v=""/>
    <s v="4C"/>
    <n v="202310"/>
    <x v="9"/>
    <s v="PWR-PHYS"/>
    <d v="2023-10-06T00:00:00"/>
    <d v="2023-10-07T00:00:00"/>
    <d v="2023-10-05T00:00:00"/>
    <n v="35"/>
    <s v="6 x 8 / 1 x 24 West"/>
    <n v="560"/>
    <n v="32082.400000000001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GUZMAN - LE"/>
    <n v="2313973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8 / 1 x 24 West"/>
    <n v="600"/>
    <n v="62172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3109"/>
    <x v="1"/>
    <x v="9"/>
    <s v="GUZMAN - LE"/>
    <n v="2313976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16 / 7 to 22 West"/>
    <n v="1151"/>
    <n v="130201.12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3109"/>
    <x v="1"/>
    <x v="9"/>
    <s v="IBERDRO - LE"/>
    <n v="2269116"/>
    <s v=""/>
    <s v="Buy"/>
    <x v="0"/>
    <s v="KFALLSGEN (PPW) POR/POD"/>
    <s v=""/>
    <s v="W MAIN"/>
    <n v="202310"/>
    <x v="9"/>
    <s v="PWR-PHYS"/>
    <d v="2023-10-01T00:00:00"/>
    <d v="2023-12-31T00:00:00"/>
    <d v="2022-10-28T00:00:00"/>
    <n v="75"/>
    <s v="6 x 16 / 7 to 22 West"/>
    <n v="31200"/>
    <n v="2995200"/>
    <n v="154282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0"/>
    <x v="9"/>
    <s v="PWR-PHYS"/>
    <d v="2023-10-01T00:00:00"/>
    <d v="2023-12-31T00:00:00"/>
    <d v="2022-10-31T00:00:00"/>
    <n v="25"/>
    <s v="6 x 16 / 7 to 22 West"/>
    <n v="10400"/>
    <n v="1029600"/>
    <n v="154282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835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825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36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825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38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40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266"/>
    <s v=""/>
    <s v="Buy"/>
    <x v="0"/>
    <s v="KFALLSGEN (PPW) POR/POD"/>
    <s v=""/>
    <s v="W MAIN"/>
    <n v="202310"/>
    <x v="9"/>
    <s v="PWR-PHYS"/>
    <d v="2023-10-06T00:00:00"/>
    <d v="2023-10-07T00:00:00"/>
    <d v="2023-10-05T00:00:00"/>
    <n v="100"/>
    <s v="6 x 16 / 7 to 22 West"/>
    <n v="3200"/>
    <n v="25968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314"/>
    <s v=""/>
    <s v="Buy"/>
    <x v="0"/>
    <s v="MIDC Market"/>
    <s v=""/>
    <s v="MIDC"/>
    <n v="202310"/>
    <x v="9"/>
    <s v="PWR-PHYS"/>
    <d v="2023-10-06T00:00:00"/>
    <d v="2023-10-07T00:00:00"/>
    <d v="2023-10-05T00:00:00"/>
    <n v="12.5"/>
    <s v="Custom"/>
    <n v="600"/>
    <n v="87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315"/>
    <s v=""/>
    <s v="Buy"/>
    <x v="0"/>
    <s v="MIDC Market"/>
    <s v=""/>
    <s v="MIDC"/>
    <n v="202310"/>
    <x v="9"/>
    <s v="PWR-PHYS"/>
    <d v="2023-10-06T00:00:00"/>
    <d v="2023-10-07T00:00:00"/>
    <d v="2023-10-05T00:00:00"/>
    <n v="52"/>
    <s v="Winter Evening Peak (17-22)"/>
    <n v="622"/>
    <n v="9019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426"/>
    <s v=""/>
    <s v="Buy"/>
    <x v="0"/>
    <s v="KFALLSGEN (PPW) POR/POD"/>
    <s v=""/>
    <s v="W MAIN"/>
    <n v="202310"/>
    <x v="9"/>
    <s v="PWR-PHYS"/>
    <d v="2023-10-09T00:00:00"/>
    <d v="2023-10-09T00:00:00"/>
    <d v="2023-10-06T00:00:00"/>
    <n v="100"/>
    <s v="6 x 16 / 7 to 22 West"/>
    <n v="1600"/>
    <n v="10464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427"/>
    <s v=""/>
    <s v="Buy"/>
    <x v="0"/>
    <s v="KFALLSGEN (PPW) POR/POD"/>
    <s v=""/>
    <s v="W MAIN"/>
    <n v="202310"/>
    <x v="9"/>
    <s v="PWR-PHYS"/>
    <d v="2023-10-08T00:00:00"/>
    <d v="2023-10-09T00:00:00"/>
    <d v="2023-10-06T00:00:00"/>
    <n v="100"/>
    <s v="6 x 8 / 1 x 24 West"/>
    <n v="3200"/>
    <n v="192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3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8 / 1 x 24 West"/>
    <n v="800"/>
    <n v="3644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5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16 / 7 to 22 West"/>
    <n v="1600"/>
    <n v="8923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7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8 / 1 x 24 West"/>
    <n v="800"/>
    <n v="3644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31"/>
    <s v="99220543.072452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803"/>
    <s v=""/>
    <s v="Buy"/>
    <x v="0"/>
    <s v="KFALLSGEN (PPW) POR/POD"/>
    <s v=""/>
    <s v="W MAIN"/>
    <n v="202310"/>
    <x v="9"/>
    <s v="PWR-PHYS"/>
    <d v="2023-10-11T00:00:00"/>
    <d v="2023-10-11T00:00:00"/>
    <d v="2023-10-10T00:00:00"/>
    <n v="200"/>
    <s v="6 x 16 / 7 to 22 West"/>
    <n v="3200"/>
    <n v="182304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810"/>
    <s v=""/>
    <s v="Buy"/>
    <x v="0"/>
    <s v="KFALLSGEN (PPW) POR/POD"/>
    <s v=""/>
    <s v="W MAIN"/>
    <n v="202310"/>
    <x v="9"/>
    <s v="PWR-PHYS"/>
    <d v="2023-10-11T00:00:00"/>
    <d v="2023-10-11T00:00:00"/>
    <d v="2023-10-10T00:00:00"/>
    <n v="50"/>
    <s v="6 x 8 / 1 x 24 West"/>
    <n v="400"/>
    <n v="1549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346"/>
    <s v=""/>
    <s v="Buy"/>
    <x v="0"/>
    <s v="KFALLSGEN (PPW) POR/POD"/>
    <s v=""/>
    <s v="W MAIN"/>
    <n v="202310"/>
    <x v="9"/>
    <s v="PWR-PHYS"/>
    <d v="2023-10-26T00:00:00"/>
    <d v="2023-10-26T00:00:00"/>
    <d v="2023-10-25T00:00:00"/>
    <n v="100"/>
    <s v="6 x 16 / 7 to 22 West"/>
    <n v="1600"/>
    <n v="45907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519"/>
    <s v=""/>
    <s v="Buy"/>
    <x v="0"/>
    <s v="KFALLSGEN (PPW) POR/POD"/>
    <s v=""/>
    <s v="W MAIN"/>
    <n v="202310"/>
    <x v="9"/>
    <s v="PWR-PHYS"/>
    <d v="2023-10-27T00:00:00"/>
    <d v="2023-10-28T00:00:00"/>
    <d v="2023-10-26T00:00:00"/>
    <n v="100"/>
    <s v="6 x 16 / 7 to 22 West"/>
    <n v="3200"/>
    <n v="78412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659"/>
    <s v=""/>
    <s v="Buy"/>
    <x v="0"/>
    <s v="KFALLSGEN (PPW) POR/POD"/>
    <s v=""/>
    <s v="W MAIN"/>
    <n v="202310"/>
    <x v="9"/>
    <s v="PWR-PHYS"/>
    <d v="2023-10-30T00:00:00"/>
    <d v="2023-10-30T00:00:00"/>
    <d v="2023-10-27T00:00:00"/>
    <n v="75"/>
    <s v="6 x 16 / 7 to 22 West"/>
    <n v="1200"/>
    <n v="2298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671"/>
    <s v=""/>
    <s v="Buy"/>
    <x v="0"/>
    <s v="KFALLSGEN (PPW) POR/POD"/>
    <s v=""/>
    <s v="W MAIN"/>
    <n v="202310"/>
    <x v="9"/>
    <s v="PWR-PHYS"/>
    <d v="2023-10-30T00:00:00"/>
    <d v="2023-10-30T00:00:00"/>
    <d v="2023-10-27T00:00:00"/>
    <n v="75"/>
    <s v="6 x 16 / 7 to 22 West"/>
    <n v="1200"/>
    <n v="231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960"/>
    <s v=""/>
    <s v="Buy"/>
    <x v="0"/>
    <s v="KFALLSGEN (PPW) POR/POD"/>
    <s v=""/>
    <s v="W MAIN"/>
    <n v="202310"/>
    <x v="9"/>
    <s v="PWR-PHYS"/>
    <d v="2023-10-31T00:00:00"/>
    <d v="2023-10-31T00:00:00"/>
    <d v="2023-10-30T00:00:00"/>
    <n v="200"/>
    <s v="6 x 16 / 7 to 22 West"/>
    <n v="3200"/>
    <n v="373184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963"/>
    <s v=""/>
    <s v="Buy"/>
    <x v="0"/>
    <s v="KFALLSGEN (PPW) POR/POD"/>
    <s v=""/>
    <s v="W MAIN"/>
    <n v="202310"/>
    <x v="9"/>
    <s v="PWR-PHYS"/>
    <d v="2023-10-31T00:00:00"/>
    <d v="2023-10-31T00:00:00"/>
    <d v="2023-10-30T00:00:00"/>
    <n v="100"/>
    <s v="6 x 8 / 1 x 24 West"/>
    <n v="800"/>
    <n v="83696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10"/>
    <x v="9"/>
    <s v="PWR-PHYS-RSE"/>
    <d v="2014-01-01T00:00:00"/>
    <d v="2025-12-31T00:00:00"/>
    <d v="2013-12-20T00:00:00"/>
    <n v="0"/>
    <s v="ATC West"/>
    <n v="6"/>
    <n v="283.62"/>
    <n v="154360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310608"/>
    <s v=""/>
    <s v="Buy"/>
    <x v="0"/>
    <s v="BORA (PPW) POR/POD"/>
    <s v=""/>
    <s v="Borah"/>
    <n v="202310"/>
    <x v="9"/>
    <s v="PWR-PHYS"/>
    <d v="2023-10-02T00:00:00"/>
    <d v="2023-10-02T00:00:00"/>
    <d v="2023-09-29T00:00:00"/>
    <n v="50"/>
    <s v="6 x 16 / 7 to 22 West"/>
    <n v="800"/>
    <n v="32800"/>
    <n v="15436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311816"/>
    <s v=""/>
    <s v="Buy"/>
    <x v="0"/>
    <s v="BORA (PPW) POR/POD"/>
    <s v=""/>
    <s v="Borah"/>
    <n v="202310"/>
    <x v="9"/>
    <s v="PWR-PHYS"/>
    <d v="2023-10-11T00:00:00"/>
    <d v="2023-10-11T00:00:00"/>
    <d v="2023-10-10T00:00:00"/>
    <n v="50"/>
    <s v="Custom"/>
    <n v="1200"/>
    <n v="50400"/>
    <n v="15436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9"/>
    <s v="PWR-PHYS"/>
    <d v="2018-03-01T00:00:00"/>
    <d v="2023-12-31T00:00:00"/>
    <d v="2018-04-13T00:00:00"/>
    <n v="12.4562720229171"/>
    <s v="Custom"/>
    <n v="-923.22"/>
    <n v="-188113.12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1245.5043599999999"/>
    <n v="1173.40000000000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9"/>
    <s v="PWR-PHYS"/>
    <d v="2018-03-01T00:00:00"/>
    <d v="2023-12-31T00:00:00"/>
    <d v="2018-04-13T00:00:00"/>
    <n v="12.4562720229171"/>
    <s v="Custom"/>
    <n v="-651.52585939999994"/>
    <n v="40673.17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6"/>
    <x v="9"/>
    <s v="PWR-PHYS"/>
    <d v="2018-03-01T00:00:00"/>
    <d v="2023-12-31T00:00:00"/>
    <d v="2018-04-13T00:00:00"/>
    <n v="12.4562720229171"/>
    <s v="Custom"/>
    <n v="-2556.9630723999999"/>
    <n v="1173.38000000000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9"/>
    <s v="PWR-PHYS"/>
    <d v="2018-03-01T00:00:00"/>
    <d v="2023-12-31T00:00:00"/>
    <d v="2018-04-13T00:00:00"/>
    <n v="12.4562720229171"/>
    <s v="Custom"/>
    <n v="-651.52585939999994"/>
    <n v="-34191.47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1245.5043599999999"/>
    <n v="179284.68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0"/>
    <n v="-0.03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9"/>
    <s v="PWR-PHYS"/>
    <d v="2018-03-01T00:00:00"/>
    <d v="2023-12-31T00:00:00"/>
    <d v="2018-04-13T00:00:00"/>
    <n v="12.4562720229171"/>
    <s v="Custom"/>
    <n v="1889.315832"/>
    <n v="80146.820000000007"/>
    <n v="15470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9"/>
    <x v="9"/>
    <s v="PWR-PHYS"/>
    <d v="2018-03-01T00:00:00"/>
    <d v="2023-12-31T00:00:00"/>
    <d v="2018-04-13T00:00:00"/>
    <n v="12.4562720229171"/>
    <s v="Custom"/>
    <n v="0"/>
    <n v="-0.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9"/>
    <s v="PWR-PHYS"/>
    <d v="2018-03-01T00:00:00"/>
    <d v="2023-12-31T00:00:00"/>
    <d v="2018-04-13T00:00:00"/>
    <n v="12.4562720229171"/>
    <s v="Custom"/>
    <n v="173.73600000000002"/>
    <n v="84839.74"/>
    <n v="15470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11416"/>
    <s v="PCI Deal Key 581784"/>
    <s v="Buy"/>
    <x v="0"/>
    <s v="MDWP (LDWP) POR/POD"/>
    <s v=""/>
    <s v="LDWP"/>
    <n v="202310"/>
    <x v="9"/>
    <s v="PWR-PHYS"/>
    <d v="2023-10-06T00:00:00"/>
    <d v="2023-10-06T00:00:00"/>
    <d v="2023-10-06T00:00:00"/>
    <n v="0"/>
    <s v="Custom"/>
    <n v="400"/>
    <n v="34000"/>
    <n v="15421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1722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1723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1733"/>
    <s v=""/>
    <s v="Buy"/>
    <x v="0"/>
    <s v="MONA Market"/>
    <s v=""/>
    <s v="MONA"/>
    <n v="202310"/>
    <x v="9"/>
    <s v="PWR-PHYS"/>
    <d v="2023-10-10T00:00:00"/>
    <d v="2023-10-10T00:00:00"/>
    <d v="2023-10-09T00:00:00"/>
    <n v="100"/>
    <s v="6 x 16 / 7 to 22 West"/>
    <n v="1600"/>
    <n v="89440"/>
    <n v="15421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2006"/>
    <s v=""/>
    <s v="Buy"/>
    <x v="0"/>
    <s v="MONA Market"/>
    <s v=""/>
    <s v="MONA"/>
    <n v="202310"/>
    <x v="9"/>
    <s v="PWR-PHYS"/>
    <d v="2023-10-13T00:00:00"/>
    <d v="2023-10-14T00:00:00"/>
    <d v="2023-10-12T00:00:00"/>
    <n v="25"/>
    <s v="6 x 16 / 7 to 22 West"/>
    <n v="800"/>
    <n v="43120"/>
    <n v="15421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2013"/>
    <s v=""/>
    <s v="Buy"/>
    <x v="0"/>
    <s v="MEAD Market"/>
    <s v=""/>
    <s v="MEAD"/>
    <n v="202310"/>
    <x v="9"/>
    <s v="PWR-PHYS-ICE"/>
    <d v="2023-10-13T00:00:00"/>
    <d v="2023-10-14T00:00:00"/>
    <d v="2023-10-12T00:00:00"/>
    <n v="25"/>
    <s v="6 x 8 / 1 x 24 West"/>
    <n v="400"/>
    <n v="188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2581"/>
    <s v="PCI Deal Key 589645"/>
    <s v="Buy"/>
    <x v="0"/>
    <s v="MDWP (LDWP) POR/POD"/>
    <s v=""/>
    <s v="LDWP"/>
    <n v="202310"/>
    <x v="9"/>
    <s v="PWR-PHYS"/>
    <d v="2023-10-17T00:00:00"/>
    <d v="2023-10-17T00:00:00"/>
    <d v="2023-10-17T00:00:00"/>
    <n v="0"/>
    <s v="Custom"/>
    <n v="225"/>
    <n v="38250"/>
    <n v="15421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0"/>
    <x v="9"/>
    <s v="PWR-PHYS"/>
    <d v="2017-08-01T00:00:00"/>
    <d v="2024-12-31T00:00:00"/>
    <d v="2017-09-13T00:00:00"/>
    <n v="1.14838839396688"/>
    <s v="Custom"/>
    <n v="300.00014399999998"/>
    <n v="2965.6"/>
    <n v="154449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68044"/>
    <s v=""/>
    <s v="Buy"/>
    <x v="0"/>
    <s v="4C Market"/>
    <s v=""/>
    <s v="4C"/>
    <n v="202210"/>
    <x v="9"/>
    <s v="PWR-PHYS"/>
    <d v="2022-10-25T00:00:00"/>
    <d v="2022-10-25T00:00:00"/>
    <d v="2022-10-24T00:00:00"/>
    <n v="25"/>
    <s v="6 x 16 / 7 to 22 West"/>
    <n v="125"/>
    <n v="6500"/>
    <n v="15430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0604"/>
    <s v=""/>
    <s v="Buy"/>
    <x v="0"/>
    <s v="MONA Market"/>
    <s v=""/>
    <s v="MONA"/>
    <n v="202310"/>
    <x v="9"/>
    <s v="PWR-PHYS"/>
    <d v="2023-10-02T00:00:00"/>
    <d v="2023-10-02T00:00:00"/>
    <d v="2023-09-29T00:00:00"/>
    <n v="25"/>
    <s v="6 x 16 / 7 to 22 West"/>
    <n v="400"/>
    <n v="16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0901"/>
    <s v="99225817.085519:100223.B"/>
    <s v="Buy"/>
    <x v="0"/>
    <s v="PV Market"/>
    <s v=""/>
    <s v="PV"/>
    <n v="202310"/>
    <x v="9"/>
    <s v="PWR-PHYS-ICE"/>
    <d v="2023-10-03T00:00:00"/>
    <d v="2023-10-03T00:00:00"/>
    <d v="2023-10-02T00:00:00"/>
    <n v="25"/>
    <s v="6 x 16 / 7 to 22 West"/>
    <n v="370"/>
    <n v="9879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030"/>
    <s v=""/>
    <s v="Buy"/>
    <x v="0"/>
    <s v="MONA Market"/>
    <s v=""/>
    <s v="MONA"/>
    <n v="202310"/>
    <x v="9"/>
    <s v="PWR-PHYS"/>
    <d v="2023-10-04T00:00:00"/>
    <d v="2023-10-04T00:00:00"/>
    <d v="2023-10-03T00:00:00"/>
    <n v="50"/>
    <s v="6 x 16 / 7 to 22 West"/>
    <n v="800"/>
    <n v="38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036"/>
    <s v=""/>
    <s v="Buy"/>
    <x v="0"/>
    <s v="MONA Market"/>
    <s v=""/>
    <s v="MONA"/>
    <n v="202310"/>
    <x v="9"/>
    <s v="PWR-PHYS"/>
    <d v="2023-10-04T00:00:00"/>
    <d v="2023-10-04T00:00:00"/>
    <d v="2023-10-03T00:00:00"/>
    <n v="25"/>
    <s v="6 x 8 / 1 x 24 West"/>
    <n v="200"/>
    <n v="8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148"/>
    <s v=""/>
    <s v="Buy"/>
    <x v="0"/>
    <s v="MONA Market"/>
    <s v=""/>
    <s v="MONA"/>
    <n v="202310"/>
    <x v="9"/>
    <s v="PWR-PHYS"/>
    <d v="2023-10-05T00:00:00"/>
    <d v="2023-10-05T00:00:00"/>
    <d v="2023-10-04T00:00:00"/>
    <n v="50"/>
    <s v="6 x 16 / 7 to 22 West"/>
    <n v="800"/>
    <n v="40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149"/>
    <s v=""/>
    <s v="Buy"/>
    <x v="0"/>
    <s v="MONA Market"/>
    <s v=""/>
    <s v="MONA"/>
    <n v="202310"/>
    <x v="9"/>
    <s v="PWR-PHYS"/>
    <d v="2023-10-05T00:00:00"/>
    <d v="2023-10-05T00:00:00"/>
    <d v="2023-10-04T00:00:00"/>
    <n v="25"/>
    <s v="6 x 8 / 1 x 24 West"/>
    <n v="200"/>
    <n v="8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282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1112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1295"/>
    <s v="99218657.071332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99"/>
    <n v="6392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300"/>
    <s v="99219800.072447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79"/>
    <n v="6232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305"/>
    <s v="99220790.073452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64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432"/>
    <s v=""/>
    <s v="Buy"/>
    <x v="0"/>
    <s v="MONA Market"/>
    <s v=""/>
    <s v="MONA"/>
    <n v="202310"/>
    <x v="9"/>
    <s v="PWR-PHYS"/>
    <d v="2023-10-09T00:00:00"/>
    <d v="2023-10-09T00:00:00"/>
    <d v="2023-10-06T00:00:00"/>
    <n v="50"/>
    <s v="6 x 16 / 7 to 22 West"/>
    <n v="800"/>
    <n v="496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1448"/>
    <s v="99215542.064142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52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450"/>
    <s v=""/>
    <s v="Buy"/>
    <x v="0"/>
    <s v="MONA Market"/>
    <s v=""/>
    <s v="MONA"/>
    <n v="202310"/>
    <x v="9"/>
    <s v="PWR-PHYS"/>
    <d v="2023-10-08T00:00:00"/>
    <d v="2023-10-09T00:00:00"/>
    <d v="2023-10-06T00:00:00"/>
    <n v="25"/>
    <s v="6 x 8 / 1 x 24 West"/>
    <n v="800"/>
    <n v="44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710"/>
    <s v=""/>
    <s v="Buy"/>
    <x v="0"/>
    <s v="MONA Market"/>
    <s v=""/>
    <s v="MONA"/>
    <n v="202310"/>
    <x v="9"/>
    <s v="PWR-PHYS"/>
    <d v="2023-10-10T00:00:00"/>
    <d v="2023-10-10T00:00:00"/>
    <d v="2023-10-09T00:00:00"/>
    <n v="25"/>
    <s v="6 x 16 / 7 to 22 West"/>
    <n v="400"/>
    <n v="232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811"/>
    <s v=""/>
    <s v="Buy"/>
    <x v="0"/>
    <s v="MONA Market"/>
    <s v=""/>
    <s v="MONA"/>
    <n v="202310"/>
    <x v="9"/>
    <s v="PWR-PHYS"/>
    <d v="2023-10-11T00:00:00"/>
    <d v="2023-10-11T00:00:00"/>
    <d v="2023-10-10T00:00:00"/>
    <n v="25"/>
    <s v="6 x 16 / 7 to 22 West"/>
    <n v="400"/>
    <n v="212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927"/>
    <s v=""/>
    <s v="Buy"/>
    <x v="0"/>
    <s v="MONA Market"/>
    <s v=""/>
    <s v="MONA"/>
    <n v="202310"/>
    <x v="9"/>
    <s v="PWR-PHYS"/>
    <d v="2023-10-12T00:00:00"/>
    <d v="2023-10-12T00:00:00"/>
    <d v="2023-10-11T00:00:00"/>
    <n v="50"/>
    <s v="6 x 16 / 7 to 22 West"/>
    <n v="641"/>
    <n v="35896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928"/>
    <s v=""/>
    <s v="Buy"/>
    <x v="0"/>
    <s v="MONA Market"/>
    <s v=""/>
    <s v="MONA"/>
    <n v="202310"/>
    <x v="9"/>
    <s v="PWR-PHYS"/>
    <d v="2023-10-12T00:00:00"/>
    <d v="2023-10-12T00:00:00"/>
    <d v="2023-10-11T00:00:00"/>
    <n v="25"/>
    <s v="6 x 8 / 1 x 24 West"/>
    <n v="200"/>
    <n v="9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004"/>
    <s v=""/>
    <s v="Buy"/>
    <x v="0"/>
    <s v="MONA Market"/>
    <s v=""/>
    <s v="MONA"/>
    <n v="202310"/>
    <x v="9"/>
    <s v="PWR-PHYS"/>
    <d v="2023-10-13T00:00:00"/>
    <d v="2023-10-14T00:00:00"/>
    <d v="2023-10-12T00:00:00"/>
    <n v="50"/>
    <s v="6 x 16 / 7 to 22 West"/>
    <n v="1592"/>
    <n v="85968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005"/>
    <s v=""/>
    <s v="Buy"/>
    <x v="0"/>
    <s v="MONA Market"/>
    <s v=""/>
    <s v="MONA"/>
    <n v="202310"/>
    <x v="9"/>
    <s v="PWR-PHYS"/>
    <d v="2023-10-13T00:00:00"/>
    <d v="2023-10-14T00:00:00"/>
    <d v="2023-10-12T00:00:00"/>
    <n v="25"/>
    <s v="6 x 8 / 1 x 24 West"/>
    <n v="400"/>
    <n v="20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2012"/>
    <s v=""/>
    <s v="Buy"/>
    <x v="0"/>
    <s v="MEAD Market"/>
    <s v=""/>
    <s v="MEAD"/>
    <n v="202310"/>
    <x v="9"/>
    <s v="PWR-PHYS-ICE"/>
    <d v="2023-10-13T00:00:00"/>
    <d v="2023-10-14T00:00:00"/>
    <d v="2023-10-12T00:00:00"/>
    <n v="25"/>
    <s v="6 x 8 / 1 x 24 West"/>
    <n v="400"/>
    <n v="188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164"/>
    <s v=""/>
    <s v="Buy"/>
    <x v="0"/>
    <s v="MONA Market"/>
    <s v=""/>
    <s v="MONA"/>
    <n v="202310"/>
    <x v="9"/>
    <s v="PWR-PHYS-ICE"/>
    <d v="2023-10-15T00:00:00"/>
    <d v="2023-10-16T00:00:00"/>
    <d v="2023-10-13T00:00:00"/>
    <n v="25"/>
    <s v="6 x 8 / 1 x 24 West"/>
    <n v="793"/>
    <n v="4758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498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782"/>
    <n v="7429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621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789"/>
    <n v="86711.1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2785"/>
    <s v=""/>
    <s v="Buy"/>
    <x v="0"/>
    <s v="MONA Market"/>
    <s v=""/>
    <s v="MONA"/>
    <n v="202310"/>
    <x v="9"/>
    <s v="PWR-PHYS-ICE"/>
    <d v="2023-10-20T00:00:00"/>
    <d v="2023-10-21T00:00:00"/>
    <d v="2023-10-19T00:00:00"/>
    <n v="25"/>
    <s v="6 x 16 / 7 to 22 West"/>
    <n v="800"/>
    <n v="680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175"/>
    <s v=""/>
    <s v="Buy"/>
    <x v="0"/>
    <s v="MONA Market"/>
    <s v=""/>
    <s v="MONA"/>
    <n v="202310"/>
    <x v="9"/>
    <s v="PWR-PHYS"/>
    <d v="2023-10-25T00:00:00"/>
    <d v="2023-10-25T00:00:00"/>
    <d v="2023-10-24T00:00:00"/>
    <n v="50"/>
    <s v="6 x 16 / 7 to 22 West"/>
    <n v="800"/>
    <n v="576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330"/>
    <s v=""/>
    <s v="Buy"/>
    <x v="0"/>
    <s v="MONA Market"/>
    <s v=""/>
    <s v="MONA"/>
    <n v="202310"/>
    <x v="9"/>
    <s v="PWR-PHYS"/>
    <d v="2023-10-26T00:00:00"/>
    <d v="2023-10-26T00:00:00"/>
    <d v="2023-10-25T00:00:00"/>
    <n v="50"/>
    <s v="6 x 16 / 7 to 22 West"/>
    <n v="800"/>
    <n v="488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505"/>
    <s v=""/>
    <s v="Buy"/>
    <x v="0"/>
    <s v="MONA Market"/>
    <s v=""/>
    <s v="MONA"/>
    <n v="202310"/>
    <x v="9"/>
    <s v="PWR-PHYS"/>
    <d v="2023-10-27T00:00:00"/>
    <d v="2023-10-28T00:00:00"/>
    <d v="2023-10-26T00:00:00"/>
    <n v="50"/>
    <s v="6 x 16 / 7 to 22 West"/>
    <n v="1593"/>
    <n v="9558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506"/>
    <s v=""/>
    <s v="Buy"/>
    <x v="0"/>
    <s v="MONA Market"/>
    <s v=""/>
    <s v="MONA"/>
    <n v="202310"/>
    <x v="9"/>
    <s v="PWR-PHYS"/>
    <d v="2023-10-27T00:00:00"/>
    <d v="2023-10-28T00:00:00"/>
    <d v="2023-10-26T00:00:00"/>
    <n v="25"/>
    <s v="6 x 8 / 1 x 24 West"/>
    <n v="400"/>
    <n v="25368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653"/>
    <s v=""/>
    <s v="Buy"/>
    <x v="0"/>
    <s v="MONA Market"/>
    <s v=""/>
    <s v="MONA"/>
    <n v="202310"/>
    <x v="9"/>
    <s v="PWR-PHYS"/>
    <d v="2023-10-30T00:00:00"/>
    <d v="2023-10-30T00:00:00"/>
    <d v="2023-10-27T00:00:00"/>
    <n v="50"/>
    <s v="6 x 16 / 7 to 22 West"/>
    <n v="800"/>
    <n v="56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655"/>
    <s v=""/>
    <s v="Buy"/>
    <x v="0"/>
    <s v="MONA Market"/>
    <s v=""/>
    <s v="MONA"/>
    <n v="202310"/>
    <x v="9"/>
    <s v="PWR-PHYS"/>
    <d v="2023-10-29T00:00:00"/>
    <d v="2023-10-30T00:00:00"/>
    <d v="2023-10-27T00:00:00"/>
    <n v="25"/>
    <s v="6 x 8 / 1 x 24 West"/>
    <n v="800"/>
    <n v="37736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969"/>
    <s v=""/>
    <s v="Buy"/>
    <x v="0"/>
    <s v="MONA Market"/>
    <s v=""/>
    <s v="MONA"/>
    <n v="202310"/>
    <x v="9"/>
    <s v="PWR-PHYS"/>
    <d v="2023-10-31T00:00:00"/>
    <d v="2023-10-31T00:00:00"/>
    <d v="2023-10-30T00:00:00"/>
    <n v="50"/>
    <s v="6 x 16 / 7 to 22 West"/>
    <n v="794"/>
    <n v="59200.639999999999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970"/>
    <s v=""/>
    <s v="Buy"/>
    <x v="0"/>
    <s v="MONA Market"/>
    <s v=""/>
    <s v="MONA"/>
    <n v="202310"/>
    <x v="9"/>
    <s v="PWR-PHYS"/>
    <d v="2023-10-31T00:00:00"/>
    <d v="2023-10-31T00:00:00"/>
    <d v="2023-10-30T00:00:00"/>
    <n v="25"/>
    <s v="6 x 8 / 1 x 24 West"/>
    <n v="149"/>
    <n v="10976.83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ERCUEG - LE"/>
    <n v="2224841"/>
    <s v=""/>
    <s v="Buy"/>
    <x v="0"/>
    <s v="MONA Market"/>
    <s v=""/>
    <s v="MONA"/>
    <n v="202209"/>
    <x v="9"/>
    <s v="PWR-PHYS"/>
    <d v="2022-07-01T00:00:00"/>
    <d v="2022-09-30T00:00:00"/>
    <d v="2021-12-17T00:00:00"/>
    <n v="25"/>
    <s v="6 x 16 / 7 to 22 West"/>
    <n v="9"/>
    <n v="2115"/>
    <n v="154281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10826"/>
    <s v=""/>
    <s v="Buy"/>
    <x v="0"/>
    <s v="MONA Market"/>
    <s v=""/>
    <s v="MONA"/>
    <n v="202310"/>
    <x v="9"/>
    <s v="PWR-PHYS"/>
    <d v="2023-10-03T00:00:00"/>
    <d v="2023-10-03T00:00:00"/>
    <d v="2023-10-02T00:00:00"/>
    <n v="50"/>
    <s v="6 x 16 / 7 to 22 West"/>
    <n v="800"/>
    <n v="28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0829"/>
    <s v=""/>
    <s v="Buy"/>
    <x v="0"/>
    <s v="MIDC Market"/>
    <s v=""/>
    <s v="MIDC"/>
    <n v="202310"/>
    <x v="9"/>
    <s v="PWR-PHYS"/>
    <d v="2023-10-03T00:00:00"/>
    <d v="2023-10-03T00:00:00"/>
    <d v="2023-10-02T00:00:00"/>
    <n v="12.5"/>
    <s v="Custom"/>
    <n v="300"/>
    <n v="18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0833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842"/>
    <s v=""/>
    <s v="Buy"/>
    <x v="0"/>
    <s v="MONA Market"/>
    <s v=""/>
    <s v="MONA"/>
    <n v="202310"/>
    <x v="9"/>
    <s v="PWR-PHYS"/>
    <d v="2023-10-03T00:00:00"/>
    <d v="2023-10-03T00:00:00"/>
    <d v="2023-10-02T00:00:00"/>
    <n v="100"/>
    <s v="6 x 16 / 7 to 22 West"/>
    <n v="1600"/>
    <n v="60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843"/>
    <s v=""/>
    <s v="Buy"/>
    <x v="0"/>
    <s v="MONA Market"/>
    <s v=""/>
    <s v="MONA"/>
    <n v="202310"/>
    <x v="9"/>
    <s v="PWR-PHYS"/>
    <d v="2023-10-03T00:00:00"/>
    <d v="2023-10-03T00:00:00"/>
    <d v="2023-10-02T00:00:00"/>
    <n v="100"/>
    <s v="6 x 8 / 1 x 24 West"/>
    <n v="800"/>
    <n v="28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40"/>
    <s v=""/>
    <s v="Buy"/>
    <x v="0"/>
    <s v="MONA Market"/>
    <s v=""/>
    <s v="MONA"/>
    <n v="202310"/>
    <x v="9"/>
    <s v="PWR-PHYS"/>
    <d v="2023-10-04T00:00:00"/>
    <d v="2023-10-04T00:00:00"/>
    <d v="2023-10-03T00:00:00"/>
    <n v="75"/>
    <s v="6 x 16 / 7 to 22 West"/>
    <n v="1200"/>
    <n v="456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41"/>
    <s v=""/>
    <s v="Buy"/>
    <x v="0"/>
    <s v="MONA Market"/>
    <s v=""/>
    <s v="MONA"/>
    <n v="202310"/>
    <x v="9"/>
    <s v="PWR-PHYS"/>
    <d v="2023-10-04T00:00:00"/>
    <d v="2023-10-04T00:00:00"/>
    <d v="2023-10-03T00:00:00"/>
    <n v="75"/>
    <s v="6 x 8 / 1 x 24 West"/>
    <n v="600"/>
    <n v="22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55"/>
    <s v=""/>
    <s v="Buy"/>
    <x v="0"/>
    <s v="MONA Market"/>
    <s v=""/>
    <s v="MONA"/>
    <n v="202310"/>
    <x v="9"/>
    <s v="PWR-PHYS-ICE"/>
    <d v="2023-10-04T00:00:00"/>
    <d v="2023-10-04T00:00:00"/>
    <d v="2023-10-03T00:00:00"/>
    <n v="25"/>
    <s v="6 x 8 / 1 x 24 West"/>
    <n v="200"/>
    <n v="8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56"/>
    <s v=""/>
    <s v="Buy"/>
    <x v="0"/>
    <s v="MONA Market"/>
    <s v=""/>
    <s v="MONA"/>
    <n v="202310"/>
    <x v="9"/>
    <s v="PWR-PHYS-ICE"/>
    <d v="2023-10-04T00:00:00"/>
    <d v="2023-10-04T00:00:00"/>
    <d v="2023-10-03T00:00:00"/>
    <n v="25"/>
    <s v="6 x 8 / 1 x 24 West"/>
    <n v="200"/>
    <n v="8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51"/>
    <s v=""/>
    <s v="Buy"/>
    <x v="0"/>
    <s v="MONA Market"/>
    <s v=""/>
    <s v="MONA"/>
    <n v="202310"/>
    <x v="9"/>
    <s v="PWR-PHYS"/>
    <d v="2023-10-05T00:00:00"/>
    <d v="2023-10-05T00:00:00"/>
    <d v="2023-10-04T00:00:00"/>
    <n v="75"/>
    <s v="6 x 16 / 7 to 22 West"/>
    <n v="1200"/>
    <n v="6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52"/>
    <s v=""/>
    <s v="Buy"/>
    <x v="0"/>
    <s v="MONA Market"/>
    <s v=""/>
    <s v="MONA"/>
    <n v="202310"/>
    <x v="9"/>
    <s v="PWR-PHYS"/>
    <d v="2023-10-05T00:00:00"/>
    <d v="2023-10-05T00:00:00"/>
    <d v="2023-10-04T00:00:00"/>
    <n v="125"/>
    <s v="6 x 8 / 1 x 24 West"/>
    <n v="1000"/>
    <n v="5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164"/>
    <s v=""/>
    <s v="Buy"/>
    <x v="0"/>
    <s v="MIDC Market"/>
    <s v=""/>
    <s v="MIDC"/>
    <n v="202310"/>
    <x v="9"/>
    <s v="PWR-PHYS"/>
    <d v="2023-10-05T00:00:00"/>
    <d v="2023-10-05T00:00:00"/>
    <d v="2023-10-04T00:00:00"/>
    <n v="4.1666666666666705"/>
    <s v="Custom"/>
    <n v="100"/>
    <n v="9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0"/>
    <s v="99221971.074255:100423.B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1"/>
    <s v="99222057.074445:100423.B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4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5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6"/>
    <s v=""/>
    <s v="Buy"/>
    <x v="0"/>
    <s v="MONA Market"/>
    <s v=""/>
    <s v="MONA"/>
    <n v="202310"/>
    <x v="9"/>
    <s v="PWR-PHYS"/>
    <d v="2023-10-05T00:00:00"/>
    <d v="2023-10-05T00:00:00"/>
    <d v="2023-10-04T00:00:00"/>
    <n v="50"/>
    <s v="Custom"/>
    <n v="1200"/>
    <n v="162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184"/>
    <s v=""/>
    <s v="Buy"/>
    <x v="0"/>
    <s v="MIDC Market"/>
    <s v=""/>
    <s v="MIDC"/>
    <n v="202310"/>
    <x v="9"/>
    <s v="PWR-PHYS"/>
    <d v="2023-10-05T00:00:00"/>
    <d v="2023-10-05T00:00:00"/>
    <d v="2023-10-04T00:00:00"/>
    <n v="15.625"/>
    <s v="Custom"/>
    <n v="375"/>
    <n v="4125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85"/>
    <s v=""/>
    <s v="Buy"/>
    <x v="0"/>
    <s v="MONA Market"/>
    <s v=""/>
    <s v="MONA"/>
    <n v="202310"/>
    <x v="9"/>
    <s v="PWR-PHYS"/>
    <d v="2023-10-06T00:00:00"/>
    <d v="2023-10-07T00:00:00"/>
    <d v="2023-10-05T00:00:00"/>
    <n v="125"/>
    <s v="6 x 8 / 1 x 24 West"/>
    <n v="2000"/>
    <n v="11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86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04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92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2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303"/>
    <s v=""/>
    <s v="Buy"/>
    <x v="0"/>
    <s v="MIDC Market"/>
    <s v=""/>
    <s v="MIDC"/>
    <n v="202310"/>
    <x v="9"/>
    <s v="PWR-PHYS"/>
    <d v="2023-10-06T00:00:00"/>
    <d v="2023-10-06T00:00:00"/>
    <d v="2023-10-05T00:00:00"/>
    <n v="16.6666666666667"/>
    <s v="Custom"/>
    <n v="400"/>
    <n v="3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43"/>
    <s v=""/>
    <s v="Buy"/>
    <x v="0"/>
    <s v="MIDC Market"/>
    <s v=""/>
    <s v="MIDC"/>
    <n v="202310"/>
    <x v="9"/>
    <s v="PWR-PHYS"/>
    <d v="2023-10-08T00:00:00"/>
    <d v="2023-10-08T00:00:00"/>
    <d v="2023-10-06T00:00:00"/>
    <n v="4.1666666666666705"/>
    <s v="Custom"/>
    <n v="200"/>
    <n v="19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449"/>
    <s v=""/>
    <s v="Buy"/>
    <x v="0"/>
    <s v="MONA Market"/>
    <s v=""/>
    <s v="MONA"/>
    <n v="202310"/>
    <x v="9"/>
    <s v="PWR-PHYS"/>
    <d v="2023-10-08T00:00:00"/>
    <d v="2023-10-09T00:00:00"/>
    <d v="2023-10-06T00:00:00"/>
    <n v="150"/>
    <s v="6 x 8 / 1 x 24 West"/>
    <n v="4800"/>
    <n v="264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59"/>
    <s v="99219201.071303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88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60"/>
    <s v="99219386.07154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10"/>
    <s v="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8 / 1 x 24 West"/>
    <n v="400"/>
    <n v="184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11"/>
    <s v="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8 / 1 x 24 West"/>
    <n v="400"/>
    <n v="184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6"/>
    <s v="99222627.085553:101223.B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16 / 7 to 22 West"/>
    <n v="800"/>
    <n v="52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7"/>
    <s v="99222643.085558:101223.B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16 / 7 to 22 West"/>
    <n v="800"/>
    <n v="52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9"/>
    <s v=""/>
    <s v="Buy"/>
    <x v="0"/>
    <s v="MONA Market"/>
    <s v=""/>
    <s v="MONA"/>
    <n v="202310"/>
    <x v="9"/>
    <s v="PWR-PHYS"/>
    <d v="2023-10-13T00:00:00"/>
    <d v="2023-10-14T00:00:00"/>
    <d v="2023-10-12T00:00:00"/>
    <n v="50"/>
    <s v="6 x 16 / 7 to 22 West"/>
    <n v="1600"/>
    <n v="9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6"/>
    <x v="1"/>
    <x v="9"/>
    <s v="NWCORP - LE"/>
    <n v="1337218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6"/>
    <n v="889.83"/>
    <n v="154263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313286"/>
    <s v="PCI Deal Key 594839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2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3287"/>
    <s v="PCI Deal Key 594841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2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3953"/>
    <s v="PCI Deal Key 599433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50"/>
    <n v="7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0"/>
    <x v="9"/>
    <s v="PWR-PHYS"/>
    <d v="2019-10-01T00:00:00"/>
    <d v="2024-12-31T00:00:00"/>
    <d v="2019-11-26T00:00:00"/>
    <n v="0.16824082772384202"/>
    <s v="Custom"/>
    <n v="12.348167999999999"/>
    <n v="1184.6400000000001"/>
    <n v="15469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0"/>
    <x v="9"/>
    <s v="PWR-PHYS"/>
    <d v="2019-10-01T00:00:00"/>
    <d v="2024-12-31T00:00:00"/>
    <d v="2019-11-26T00:00:00"/>
    <n v="0.16824082772384202"/>
    <s v="Custom"/>
    <n v="0"/>
    <n v="-0.02"/>
    <n v="15469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10"/>
    <n v="1483.05"/>
    <n v="154361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311297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Winter Evening Peak (17-22)"/>
    <n v="300"/>
    <n v="34500"/>
    <n v="15436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07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4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08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4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10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7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447"/>
    <s v="99215402.064038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68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2611"/>
    <s v="PCI Deal Key 590933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75"/>
    <n v="6375"/>
    <n v="15436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79"/>
    <s v="99224429.081141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80"/>
    <s v="99224426.081138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82"/>
    <s v="99224463.081205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954"/>
    <s v="PCI Deal Key 599439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80"/>
    <n v="16000"/>
    <n v="15436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5"/>
    <x v="1"/>
    <x v="9"/>
    <s v="PHILL66 - LE"/>
    <n v="2310846"/>
    <s v=""/>
    <s v="Buy"/>
    <x v="0"/>
    <s v="MONA Market"/>
    <s v=""/>
    <s v="MONA"/>
    <n v="202310"/>
    <x v="9"/>
    <s v="PWR-PHYS-ICE"/>
    <d v="2023-10-03T00:00:00"/>
    <d v="2023-10-03T00:00:00"/>
    <d v="2023-10-02T00:00:00"/>
    <n v="25"/>
    <s v="6 x 8 / 1 x 24 West"/>
    <n v="0"/>
    <n v="17.29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Invoice Adjustment"/>
    <s v="MONA"/>
    <s v="East"/>
    <s v="UT"/>
    <s v="Phillips 66 Energy Trading, LLC"/>
    <s v="PHILL66 WSPP 2023"/>
    <s v="WSPP"/>
    <s v="F"/>
    <s v="Volume 12"/>
    <s v="Invoice Rounding Adjustment"/>
    <s v="Meritt-Johnson"/>
    <s v=""/>
    <s v=""/>
  </r>
  <r>
    <n v="3105"/>
    <x v="1"/>
    <x v="9"/>
    <s v="PHILL66 - LE"/>
    <n v="2310846"/>
    <s v=""/>
    <s v="Buy"/>
    <x v="0"/>
    <s v="MONA Market"/>
    <s v=""/>
    <s v="MONA"/>
    <n v="202310"/>
    <x v="9"/>
    <s v="PWR-PHYS-ICE"/>
    <d v="2023-10-03T00:00:00"/>
    <d v="2023-10-03T00:00:00"/>
    <d v="2023-10-02T00:00:00"/>
    <n v="25"/>
    <s v="6 x 8 / 1 x 24 West"/>
    <n v="200"/>
    <n v="6400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1173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1712"/>
    <s v=""/>
    <s v="Buy"/>
    <x v="0"/>
    <s v="BRDY (PPW) POR/POD"/>
    <s v=""/>
    <s v="Brady"/>
    <n v="202310"/>
    <x v="9"/>
    <s v="PWR-PHYS"/>
    <d v="2023-10-10T00:00:00"/>
    <d v="2023-10-10T00:00:00"/>
    <d v="2023-10-09T00:00:00"/>
    <n v="25"/>
    <s v="6 x 8 / 1 x 24 West"/>
    <n v="200"/>
    <n v="8400"/>
    <n v="15437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3327"/>
    <s v="PCI Deal Key 595632"/>
    <s v="Buy"/>
    <x v="0"/>
    <s v="BRDY (PPW) POR/POD"/>
    <s v=""/>
    <s v="Brady"/>
    <n v="202310"/>
    <x v="9"/>
    <s v="PWR-PHYS"/>
    <d v="2023-10-25T00:00:00"/>
    <d v="2023-10-25T00:00:00"/>
    <d v="2023-10-25T00:00:00"/>
    <n v="8.3333333333333304"/>
    <s v="Custom"/>
    <n v="200"/>
    <n v="11200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6"/>
    <s v="PCI Deal Key 608974"/>
    <s v="Buy"/>
    <x v="0"/>
    <s v="BRDY (IPCO) POR/POD"/>
    <s v=""/>
    <s v="IPCO"/>
    <n v="202310"/>
    <x v="9"/>
    <s v="PWR-PHYS"/>
    <d v="2023-10-04T00:00:00"/>
    <d v="2023-10-04T00:00:00"/>
    <d v="2023-11-09T00:00:00"/>
    <n v="0"/>
    <s v="Custom"/>
    <n v="6"/>
    <n v="300.89999999999998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8"/>
    <s v="PCI Deal Key 608978"/>
    <s v="Buy"/>
    <x v="0"/>
    <s v="JBSN (IPCO) POR/POD"/>
    <s v=""/>
    <s v="IPCO"/>
    <n v="202310"/>
    <x v="9"/>
    <s v="PWR-PHYS"/>
    <d v="2023-10-27T00:00:00"/>
    <d v="2023-10-27T00:00:00"/>
    <d v="2023-11-09T00:00:00"/>
    <n v="3.25"/>
    <s v="Custom"/>
    <n v="13"/>
    <n v="337.3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5"/>
    <s v="PCI Deal Key 608982"/>
    <s v="Buy"/>
    <x v="0"/>
    <s v="JBSN (IPCO) POR/POD"/>
    <s v=""/>
    <s v="IPCO"/>
    <n v="202310"/>
    <x v="9"/>
    <s v="PWR-PHYS"/>
    <d v="2023-10-28T00:00:00"/>
    <d v="2023-10-28T00:00:00"/>
    <d v="2023-11-09T00:00:00"/>
    <n v="0"/>
    <s v="Custom"/>
    <n v="34"/>
    <n v="1295.8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6"/>
    <s v="PCI Deal Key 608989"/>
    <s v="Buy"/>
    <x v="0"/>
    <s v="BRDY (IPCO) POR/POD"/>
    <s v=""/>
    <s v="IPCO"/>
    <n v="202310"/>
    <x v="9"/>
    <s v="PWR-PHYS"/>
    <d v="2023-10-29T00:00:00"/>
    <d v="2023-10-29T00:00:00"/>
    <d v="2023-11-09T00:00:00"/>
    <n v="0.8125"/>
    <s v="Custom"/>
    <n v="13"/>
    <n v="414.63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7"/>
    <s v="PCI Deal Key 608993"/>
    <s v="Buy"/>
    <x v="0"/>
    <s v="JBSN (IPCO) POR/POD"/>
    <s v=""/>
    <s v="IPCO"/>
    <n v="202310"/>
    <x v="9"/>
    <s v="PWR-PHYS"/>
    <d v="2023-10-29T00:00:00"/>
    <d v="2023-10-29T00:00:00"/>
    <d v="2023-11-09T00:00:00"/>
    <n v="0"/>
    <s v="Custom"/>
    <n v="43"/>
    <n v="1949.7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8"/>
    <s v="PCI Deal Key 608996"/>
    <s v="Buy"/>
    <x v="0"/>
    <s v="BRDY (IPCO) POR/POD"/>
    <s v=""/>
    <s v="IPCO"/>
    <n v="202310"/>
    <x v="9"/>
    <s v="PWR-PHYS"/>
    <d v="2023-10-30T00:00:00"/>
    <d v="2023-10-30T00:00:00"/>
    <d v="2023-11-09T00:00:00"/>
    <n v="1"/>
    <s v="Custom"/>
    <n v="4"/>
    <n v="209.21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9"/>
    <s v="PCI Deal Key 608998"/>
    <s v="Buy"/>
    <x v="0"/>
    <s v="JBSN (IPCO) POR/POD"/>
    <s v=""/>
    <s v="IPCO"/>
    <n v="202310"/>
    <x v="9"/>
    <s v="PWR-PHYS"/>
    <d v="2023-10-30T00:00:00"/>
    <d v="2023-10-30T00:00:00"/>
    <d v="2023-11-09T00:00:00"/>
    <n v="0"/>
    <s v="Custom"/>
    <n v="5"/>
    <n v="271.5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300"/>
    <s v="PCI Deal Key 609000"/>
    <s v="Buy"/>
    <x v="0"/>
    <s v="JBSN (IPCO) POR/POD"/>
    <s v=""/>
    <s v="IPCO"/>
    <n v="202310"/>
    <x v="9"/>
    <s v="PWR-PHYS"/>
    <d v="2023-10-31T00:00:00"/>
    <d v="2023-10-31T00:00:00"/>
    <d v="2023-11-09T00:00:00"/>
    <n v="0"/>
    <s v="Custom"/>
    <n v="3"/>
    <n v="81.7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306"/>
    <s v="PCI Deal Key 609069"/>
    <s v="Buy"/>
    <x v="0"/>
    <s v="JBSN (PPW) POR/POD"/>
    <s v=""/>
    <s v="JBRIDGER"/>
    <n v="202310"/>
    <x v="9"/>
    <s v="PWR-PHYS"/>
    <d v="2023-10-25T00:00:00"/>
    <d v="2023-10-25T00:00:00"/>
    <d v="2023-11-09T00:00:00"/>
    <n v="0"/>
    <s v="Custom"/>
    <n v="400"/>
    <n v="24000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10839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Blake"/>
    <s v=""/>
    <s v=""/>
  </r>
  <r>
    <n v="3105"/>
    <x v="1"/>
    <x v="9"/>
    <s v="PNM - LE"/>
    <n v="2311043"/>
    <s v=""/>
    <s v="Buy"/>
    <x v="0"/>
    <s v="4C Market"/>
    <s v=""/>
    <s v="4C"/>
    <n v="202310"/>
    <x v="9"/>
    <s v="PWR-PHYS"/>
    <d v="2023-10-04T00:00:00"/>
    <d v="2023-10-04T00:00:00"/>
    <d v="2023-10-03T00:00:00"/>
    <n v="10.4166666666667"/>
    <s v="Custom"/>
    <n v="250"/>
    <n v="155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172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16 / 7 to 22 West"/>
    <n v="400"/>
    <n v="24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180"/>
    <s v=""/>
    <s v="Buy"/>
    <x v="0"/>
    <s v="4C Market"/>
    <s v=""/>
    <s v="4C"/>
    <n v="202310"/>
    <x v="9"/>
    <s v="PWR-PHYS"/>
    <d v="2023-10-05T00:00:00"/>
    <d v="2023-10-05T00:00:00"/>
    <d v="2023-10-04T00:00:00"/>
    <n v="50"/>
    <s v="Winter Evening Peak (17-22)"/>
    <n v="300"/>
    <n v="27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294"/>
    <s v=""/>
    <s v="Buy"/>
    <x v="0"/>
    <s v="4C Market"/>
    <s v=""/>
    <s v="4C"/>
    <n v="202310"/>
    <x v="9"/>
    <s v="PWR-PHYS"/>
    <d v="2023-10-06T00:00:00"/>
    <d v="2023-10-07T00:00:00"/>
    <d v="2023-10-05T00:00:00"/>
    <n v="50"/>
    <s v="Winter Evening Peak (17-22)"/>
    <n v="600"/>
    <n v="57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3351"/>
    <s v=""/>
    <s v="Buy"/>
    <x v="0"/>
    <s v="FOURCORNE345 (PPW) POR/POD"/>
    <s v=""/>
    <s v="4C"/>
    <n v="202310"/>
    <x v="9"/>
    <s v="PWR-PHYS"/>
    <d v="2023-10-26T00:00:00"/>
    <d v="2023-10-26T00:00:00"/>
    <d v="2023-10-25T00:00:00"/>
    <n v="50"/>
    <s v="6 x 16 / 7 to 22 West"/>
    <n v="800"/>
    <n v="432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13702"/>
    <s v=""/>
    <s v="Buy"/>
    <x v="0"/>
    <s v="PV Market"/>
    <s v=""/>
    <s v="PV"/>
    <n v="202310"/>
    <x v="9"/>
    <s v="PWR-PHYS-ICE"/>
    <d v="2023-10-29T00:00:00"/>
    <d v="2023-10-29T00:00:00"/>
    <d v="2023-10-27T00:00:00"/>
    <n v="16.6666666666667"/>
    <s v="Custom"/>
    <n v="400"/>
    <n v="208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13703"/>
    <s v=""/>
    <s v="Buy"/>
    <x v="0"/>
    <s v="PV Market"/>
    <s v=""/>
    <s v="PV"/>
    <n v="202310"/>
    <x v="9"/>
    <s v="PWR-PHYS-ICE"/>
    <d v="2023-10-29T00:00:00"/>
    <d v="2023-10-29T00:00:00"/>
    <d v="2023-10-27T00:00:00"/>
    <n v="16.6666666666667"/>
    <s v="Custom"/>
    <n v="400"/>
    <n v="212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OWEREX - LE"/>
    <n v="2312744"/>
    <s v="PCI Deal Key 591073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900"/>
    <n v="2025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2745"/>
    <s v="PCI Deal Key 591079"/>
    <s v="Buy"/>
    <x v="0"/>
    <s v="MDWP (LDWP) POR/POD"/>
    <s v=""/>
    <s v="LDWP"/>
    <n v="202310"/>
    <x v="9"/>
    <s v="PWR-PHYS"/>
    <d v="2023-10-18T00:00:00"/>
    <d v="2023-10-18T00:00:00"/>
    <d v="2023-10-18T00:00:00"/>
    <n v="0"/>
    <s v="Custom"/>
    <n v="150"/>
    <n v="337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213"/>
    <s v="PCI Deal Key 594747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00"/>
    <n v="38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215"/>
    <s v="PCI Deal Key 594763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0"/>
    <n v="487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288"/>
    <s v="PCI Deal Key 594843"/>
    <s v="Buy"/>
    <x v="0"/>
    <s v="MDWP (PPW) POR/POD"/>
    <s v=""/>
    <s v="MONA"/>
    <n v="202310"/>
    <x v="9"/>
    <s v="PWR-PHYS"/>
    <d v="2023-10-24T00:00:00"/>
    <d v="2023-10-24T00:00:00"/>
    <d v="2023-10-24T00:00:00"/>
    <n v="1.5463917525773199"/>
    <s v="Custom"/>
    <n v="150"/>
    <n v="30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288"/>
    <s v="PCI Deal Key 594843"/>
    <s v="Buy"/>
    <x v="0"/>
    <s v="MDWP (PPW) POR/POD"/>
    <s v=""/>
    <s v="MONA"/>
    <n v="202310"/>
    <x v="9"/>
    <s v="PWR-PHYS"/>
    <d v="2023-10-24T00:00:00"/>
    <d v="2023-10-24T00:00:00"/>
    <d v="2023-10-24T00:00:00"/>
    <n v="1.5463917525773199"/>
    <s v="Custom"/>
    <n v="0"/>
    <n v="0.01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PACE"/>
    <s v="East"/>
    <s v="UT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13344"/>
    <s v=""/>
    <s v="Buy"/>
    <x v="0"/>
    <s v="MIDC Market"/>
    <s v=""/>
    <s v="MIDC"/>
    <n v="202310"/>
    <x v="9"/>
    <s v="PWR-PHYS"/>
    <d v="2023-10-26T00:00:00"/>
    <d v="2023-10-26T00:00:00"/>
    <d v="2023-10-25T00:00:00"/>
    <n v="66.666666666666686"/>
    <s v="Custom"/>
    <n v="1600"/>
    <n v="4800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499"/>
    <s v="PCI Deal Key 596603"/>
    <s v="Buy"/>
    <x v="0"/>
    <s v="BPAT.PACW (PPW) POR/POD"/>
    <s v=""/>
    <s v="W MAIN"/>
    <n v="202310"/>
    <x v="9"/>
    <s v="PWR-PHYS"/>
    <d v="2023-10-26T00:00:00"/>
    <d v="2023-10-26T00:00:00"/>
    <d v="2023-10-26T00:00:00"/>
    <n v="0"/>
    <s v="Custom"/>
    <n v="275"/>
    <n v="962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616"/>
    <s v="PCI Deal Key 596753"/>
    <s v="Buy"/>
    <x v="0"/>
    <s v="BPAT.PACW (BPAT) POR/POD"/>
    <s v=""/>
    <s v="BPAT"/>
    <n v="202310"/>
    <x v="9"/>
    <s v="PWR-PHYS"/>
    <d v="2023-10-26T00:00:00"/>
    <d v="2023-10-26T00:00:00"/>
    <d v="2023-10-26T00:00:00"/>
    <n v="0"/>
    <s v="Custom"/>
    <n v="200"/>
    <n v="70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680"/>
    <s v=""/>
    <s v="Buy"/>
    <x v="0"/>
    <s v="MIDC Market"/>
    <s v=""/>
    <s v="MIDC"/>
    <n v="202310"/>
    <x v="9"/>
    <s v="PWR-PHYS"/>
    <d v="2023-10-30T00:00:00"/>
    <d v="2023-10-30T00:00:00"/>
    <d v="2023-10-27T00:00:00"/>
    <n v="150"/>
    <s v="6 x 16 / 7 to 22 West"/>
    <n v="2400"/>
    <n v="4524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MID-C"/>
    <s v="ICE"/>
  </r>
  <r>
    <n v="3109"/>
    <x v="1"/>
    <x v="9"/>
    <s v="POWEREX - LE"/>
    <n v="2313901"/>
    <s v="PCI Deal Key 597831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840"/>
    <n v="231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902"/>
    <s v="PCI Deal Key 597841"/>
    <s v="Buy"/>
    <x v="0"/>
    <s v="MDWP (PPW) POR/POD"/>
    <s v=""/>
    <s v="MONA"/>
    <n v="202310"/>
    <x v="9"/>
    <s v="PWR-PHYS"/>
    <d v="2023-10-29T00:00:00"/>
    <d v="2023-10-29T00:00:00"/>
    <d v="2023-10-29T00:00:00"/>
    <n v="0"/>
    <s v="Custom"/>
    <n v="175"/>
    <n v="48125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959"/>
    <s v="PCI Deal Key 599455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288"/>
    <n v="772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983"/>
    <s v=""/>
    <s v="Buy"/>
    <x v="0"/>
    <s v="MIDC Market"/>
    <s v=""/>
    <s v="MIDC"/>
    <n v="202310"/>
    <x v="9"/>
    <s v="PWR-PHYS"/>
    <d v="2023-10-31T00:00:00"/>
    <d v="2023-10-31T00:00:00"/>
    <d v="2023-10-30T00:00:00"/>
    <n v="16.6666666666667"/>
    <s v="Custom"/>
    <n v="400"/>
    <n v="1000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5000"/>
    <s v="PCI Deal Key 607043"/>
    <s v="Buy"/>
    <x v="0"/>
    <s v="BPAT.PACW (BPAT) POR/POD"/>
    <s v=""/>
    <s v="BPAT"/>
    <n v="202310"/>
    <x v="9"/>
    <s v="PWR-PHYS"/>
    <d v="2023-10-30T00:00:00"/>
    <d v="2023-10-30T00:00:00"/>
    <d v="2023-11-07T00:00:00"/>
    <n v="225"/>
    <s v="Custom"/>
    <n v="675"/>
    <n v="151875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9"/>
    <x v="9"/>
    <s v="PWR-PHYS"/>
    <d v="2014-08-01T00:00:00"/>
    <d v="2024-12-31T00:00:00"/>
    <d v="2014-09-16T00:00:00"/>
    <n v="0.60507686501694402"/>
    <s v="Custom"/>
    <n v="5.6843418860807996E-14"/>
    <n v="-81.89"/>
    <n v="154501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10"/>
    <x v="9"/>
    <s v="PWR-PHYS-RSE"/>
    <d v="2019-05-01T00:00:00"/>
    <d v="2025-12-31T00:00:00"/>
    <d v="2019-09-19T00:00:00"/>
    <n v="0"/>
    <s v="ATC West"/>
    <n v="29"/>
    <n v="1149.5999999999999"/>
    <n v="154475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9"/>
    <x v="1"/>
    <x v="9"/>
    <s v="PSCO - LE"/>
    <n v="2310807"/>
    <s v="PCI Deal Key 575921"/>
    <s v="Buy"/>
    <x v="0"/>
    <s v="DJ (TSGT) POR/POD"/>
    <s v=""/>
    <s v="TSGT"/>
    <n v="202310"/>
    <x v="9"/>
    <s v="PWR-PHYS"/>
    <d v="2023-10-02T00:00:00"/>
    <d v="2023-10-02T00:00:00"/>
    <d v="2023-10-02T00:00:00"/>
    <n v="0"/>
    <s v="Custom"/>
    <n v="26"/>
    <n v="104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10808"/>
    <s v="PCI Deal Key 575923"/>
    <s v="Buy"/>
    <x v="0"/>
    <s v="DJ (LAPT) POR/POD"/>
    <s v=""/>
    <s v="LAPT"/>
    <n v="202310"/>
    <x v="9"/>
    <s v="PWR-PHYS"/>
    <d v="2023-10-02T00:00:00"/>
    <d v="2023-10-02T00:00:00"/>
    <d v="2023-10-02T00:00:00"/>
    <n v="0"/>
    <s v="Custom"/>
    <n v="201"/>
    <n v="804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10810"/>
    <s v="PCI Deal Key 576686"/>
    <s v="Buy"/>
    <x v="0"/>
    <s v="DJ (LAPT) POR/POD"/>
    <s v=""/>
    <s v="LAPT"/>
    <n v="202310"/>
    <x v="9"/>
    <s v="PWR-PHYS"/>
    <d v="2023-10-02T00:00:00"/>
    <d v="2023-10-02T00:00:00"/>
    <d v="2023-10-02T00:00:00"/>
    <n v="0"/>
    <s v="Custom"/>
    <n v="4"/>
    <n v="16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311445"/>
    <s v=""/>
    <s v="Buy"/>
    <x v="0"/>
    <s v="MEAD Market"/>
    <s v=""/>
    <s v="MEAD"/>
    <n v="202310"/>
    <x v="9"/>
    <s v="PWR-PHYS-ICE"/>
    <d v="2023-10-09T00:00:00"/>
    <d v="2023-10-09T00:00:00"/>
    <d v="2023-10-06T00:00:00"/>
    <n v="25"/>
    <s v="6 x 16 / 7 to 22 West"/>
    <n v="400"/>
    <n v="24000"/>
    <n v="154364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0"/>
    <x v="9"/>
    <s v="PWR-PHYS"/>
    <d v="2022-08-01T00:00:00"/>
    <d v="2027-12-31T00:00:00"/>
    <d v="2022-12-21T00:00:00"/>
    <n v="0.18662232075709997"/>
    <s v="Custom"/>
    <n v="655.99968000000001"/>
    <n v="13910.85"/>
    <n v="15468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0"/>
    <x v="9"/>
    <s v="PWR-PHYS"/>
    <d v="2022-08-01T00:00:00"/>
    <d v="2027-12-31T00:00:00"/>
    <d v="2022-12-21T00:00:00"/>
    <n v="0.18662232075709997"/>
    <s v="Custom"/>
    <n v="0"/>
    <n v="0.01"/>
    <n v="15468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11"/>
    <n v="1724.09"/>
    <n v="154416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310828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187"/>
    <s v=""/>
    <s v="Buy"/>
    <x v="0"/>
    <s v="MIDC Market"/>
    <s v=""/>
    <s v="MIDC"/>
    <n v="202310"/>
    <x v="9"/>
    <s v="PWR-PHYS"/>
    <d v="2023-10-05T00:00:00"/>
    <d v="2023-10-05T00:00:00"/>
    <d v="2023-10-04T00:00:00"/>
    <n v="12.5"/>
    <s v="Custom"/>
    <n v="300"/>
    <n v="33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189"/>
    <s v=""/>
    <s v="Buy"/>
    <x v="0"/>
    <s v="MIDC Market"/>
    <s v=""/>
    <s v="MIDC"/>
    <n v="202310"/>
    <x v="9"/>
    <s v="PWR-PHYS"/>
    <d v="2023-10-05T00:00:00"/>
    <d v="2023-10-05T00:00:00"/>
    <d v="2023-10-04T00:00:00"/>
    <n v="8.3333333333333304"/>
    <s v="Custom"/>
    <n v="200"/>
    <n v="23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265"/>
    <s v=""/>
    <s v="Buy"/>
    <x v="0"/>
    <s v="MIDC Market"/>
    <s v=""/>
    <s v="MIDC"/>
    <n v="202310"/>
    <x v="9"/>
    <s v="PWR-PHYS"/>
    <d v="2023-10-06T00:00:00"/>
    <d v="2023-10-07T00:00:00"/>
    <d v="2023-10-05T00:00:00"/>
    <n v="100"/>
    <s v="6 x 8 / 1 x 24 West"/>
    <n v="1600"/>
    <n v="107152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306"/>
    <s v=""/>
    <s v="Buy"/>
    <x v="0"/>
    <s v="MIDC Market"/>
    <s v=""/>
    <s v="MIDC"/>
    <n v="202310"/>
    <x v="9"/>
    <s v="PWR-PHYS"/>
    <d v="2023-10-06T00:00:00"/>
    <d v="2023-10-06T00:00:00"/>
    <d v="2023-10-05T00:00:00"/>
    <n v="8.3333333333333304"/>
    <s v="Custom"/>
    <n v="200"/>
    <n v="20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417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418"/>
    <s v=""/>
    <s v="Buy"/>
    <x v="0"/>
    <s v="MIDC Market"/>
    <s v=""/>
    <s v="MIDC"/>
    <n v="202310"/>
    <x v="9"/>
    <s v="PWR-PHYS"/>
    <d v="2023-10-08T00:00:00"/>
    <d v="2023-10-09T00:00:00"/>
    <d v="2023-10-06T00:00:00"/>
    <n v="100"/>
    <s v="6 x 8 / 1 x 24 West"/>
    <n v="3200"/>
    <n v="192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421"/>
    <s v=""/>
    <s v="Buy"/>
    <x v="0"/>
    <s v="MIDC Market"/>
    <s v=""/>
    <s v="MIDC"/>
    <n v="202310"/>
    <x v="9"/>
    <s v="PWR-PHYS"/>
    <d v="2023-10-09T00:00:00"/>
    <d v="2023-10-09T00:00:00"/>
    <d v="2023-10-06T00:00:00"/>
    <n v="100"/>
    <s v="6 x 16 / 7 to 22 West"/>
    <n v="1600"/>
    <n v="10464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785"/>
    <s v="PCI Deal Key 582976"/>
    <s v="Buy"/>
    <x v="0"/>
    <s v="BPAT.PACW (BPAT) POR/POD"/>
    <s v=""/>
    <s v="BPAT"/>
    <n v="202310"/>
    <x v="9"/>
    <s v="PWR-PHYS"/>
    <d v="2023-10-09T00:00:00"/>
    <d v="2023-10-09T00:00:00"/>
    <d v="2023-10-09T00:00:00"/>
    <n v="0"/>
    <s v="Custom"/>
    <n v="100"/>
    <n v="9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801"/>
    <s v=""/>
    <s v="Buy"/>
    <x v="0"/>
    <s v="MIDC Market"/>
    <s v=""/>
    <s v="MIDC"/>
    <n v="202310"/>
    <x v="9"/>
    <s v="PWR-PHYS"/>
    <d v="2023-10-11T00:00:00"/>
    <d v="2023-10-11T00:00:00"/>
    <d v="2023-10-10T00:00:00"/>
    <n v="125"/>
    <s v="6 x 16 / 7 to 22 West"/>
    <n v="2000"/>
    <n v="11344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2764"/>
    <s v="PCI Deal Key 591871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75"/>
    <n v="9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178"/>
    <s v="99224411.081126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341"/>
    <n v="45012"/>
    <n v="15441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203"/>
    <s v="PCI Deal Key 594730"/>
    <s v="Buy"/>
    <x v="0"/>
    <s v="BPAT.PSEI (BPAT) POR/POD"/>
    <s v=""/>
    <s v="BPAT"/>
    <n v="202310"/>
    <x v="9"/>
    <s v="PWR-PHYS"/>
    <d v="2023-10-18T00:00:00"/>
    <d v="2023-10-18T00:00:00"/>
    <d v="2023-10-24T00:00:00"/>
    <n v="0"/>
    <s v="Custom"/>
    <n v="50"/>
    <n v="5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679"/>
    <s v=""/>
    <s v="Buy"/>
    <x v="0"/>
    <s v="MIDC Market"/>
    <s v=""/>
    <s v="MIDC"/>
    <n v="202310"/>
    <x v="9"/>
    <s v="PWR-PHYS"/>
    <d v="2023-10-30T00:00:00"/>
    <d v="2023-10-30T00:00:00"/>
    <d v="2023-10-27T00:00:00"/>
    <n v="75"/>
    <s v="6 x 16 / 7 to 22 West"/>
    <n v="1200"/>
    <n v="231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3687"/>
    <s v=""/>
    <s v="Buy"/>
    <x v="0"/>
    <s v="MIDC Market"/>
    <s v=""/>
    <s v="MIDC"/>
    <n v="202310"/>
    <x v="9"/>
    <s v="PWR-PHYS"/>
    <d v="2023-10-30T00:00:00"/>
    <d v="2023-10-30T00:00:00"/>
    <d v="2023-10-27T00:00:00"/>
    <n v="50"/>
    <s v="6 x 16 / 7 to 22 West"/>
    <n v="800"/>
    <n v="154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3695"/>
    <s v=""/>
    <s v="Buy"/>
    <x v="0"/>
    <s v="MIDC Market"/>
    <s v=""/>
    <s v="MIDC"/>
    <n v="202310"/>
    <x v="9"/>
    <s v="PWR-PHYS"/>
    <d v="2023-10-30T00:00:00"/>
    <d v="2023-10-30T00:00:00"/>
    <d v="2023-10-27T00:00:00"/>
    <n v="25"/>
    <s v="6 x 16 / 7 to 22 West"/>
    <n v="400"/>
    <n v="77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4"/>
    <n v="593.22"/>
    <n v="154296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311037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162"/>
    <s v=""/>
    <s v="Buy"/>
    <x v="0"/>
    <s v="MIDC Market"/>
    <s v=""/>
    <s v="MIDC"/>
    <n v="202310"/>
    <x v="9"/>
    <s v="PWR-PHYS"/>
    <d v="2023-10-05T00:00:00"/>
    <d v="2023-10-05T00:00:00"/>
    <d v="2023-10-04T00:00:00"/>
    <n v="1.0416666666666701"/>
    <s v="Custom"/>
    <n v="25"/>
    <n v="200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183"/>
    <s v=""/>
    <s v="Buy"/>
    <x v="0"/>
    <s v="MIDC Market"/>
    <s v=""/>
    <s v="MIDC"/>
    <n v="202310"/>
    <x v="9"/>
    <s v="PWR-PHYS"/>
    <d v="2023-10-05T00:00:00"/>
    <d v="2023-10-05T00:00:00"/>
    <d v="2023-10-04T00:00:00"/>
    <n v="7.2916666666666696"/>
    <s v="Custom"/>
    <n v="175"/>
    <n v="1925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299"/>
    <s v=""/>
    <s v="Buy"/>
    <x v="0"/>
    <s v="MIDC Market"/>
    <s v=""/>
    <s v="MIDC"/>
    <n v="202310"/>
    <x v="9"/>
    <s v="PWR-PHYS"/>
    <d v="2023-10-06T00:00:00"/>
    <d v="2023-10-07T00:00:00"/>
    <d v="2023-10-05T00:00:00"/>
    <n v="3.125"/>
    <s v="Custom"/>
    <n v="150"/>
    <n v="1875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730"/>
    <s v="99220536.072449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296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3273"/>
    <s v="PCI Deal Key 594794"/>
    <s v="Buy"/>
    <x v="0"/>
    <s v="MIDC (PPW) POR/POD"/>
    <s v=""/>
    <s v="MID-C"/>
    <n v="202310"/>
    <x v="9"/>
    <s v="PWR-PHYS"/>
    <d v="2023-10-24T00:00:00"/>
    <d v="2023-10-24T00:00:00"/>
    <d v="2023-10-24T00:00:00"/>
    <n v="0"/>
    <s v="Custom"/>
    <n v="150"/>
    <n v="27750"/>
    <n v="15429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3957"/>
    <s v="PCI Deal Key 599450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05"/>
    <n v="26250"/>
    <n v="15429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0"/>
    <x v="9"/>
    <s v="PWR-PHYS"/>
    <d v="2023-10-01T00:00:00"/>
    <d v="2023-12-31T00:00:00"/>
    <d v="2022-07-06T00:00:00"/>
    <n v="25"/>
    <s v="6 x 16 / 7 to 22 West"/>
    <n v="10227"/>
    <n v="807933"/>
    <n v="1543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27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830"/>
    <s v=""/>
    <s v="Buy"/>
    <x v="0"/>
    <s v="PV Market"/>
    <s v=""/>
    <s v="PV"/>
    <n v="202310"/>
    <x v="9"/>
    <s v="PWR-PHYS"/>
    <d v="2023-10-03T00:00:00"/>
    <d v="2023-10-03T00:00:00"/>
    <d v="2023-10-02T00:00:00"/>
    <n v="75"/>
    <s v="Winter Evening Peak (17-22)"/>
    <n v="450"/>
    <n v="279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34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8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37"/>
    <s v=""/>
    <s v="Buy"/>
    <x v="0"/>
    <s v="MIDC Market"/>
    <s v=""/>
    <s v="MIDC"/>
    <n v="202310"/>
    <x v="9"/>
    <s v="PWR-PHYS"/>
    <d v="2023-10-03T00:00:00"/>
    <d v="2023-10-03T00:00:00"/>
    <d v="2023-10-02T00:00:00"/>
    <n v="12.5"/>
    <s v="Custom"/>
    <n v="300"/>
    <n v="18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035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1038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Winter Evening Peak (17-22)"/>
    <n v="300"/>
    <n v="177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052"/>
    <s v=""/>
    <s v="Buy"/>
    <x v="0"/>
    <s v="MONA Market"/>
    <s v=""/>
    <s v="MONA"/>
    <n v="202310"/>
    <x v="9"/>
    <s v="PWR-PHYS"/>
    <d v="2023-10-04T00:00:00"/>
    <d v="2023-10-04T00:00:00"/>
    <d v="2023-10-03T00:00:00"/>
    <n v="2.125"/>
    <s v="Custom"/>
    <n v="51"/>
    <n v="193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054"/>
    <s v=""/>
    <s v="Buy"/>
    <x v="0"/>
    <s v="GON.PAV (PPW) POR/POD"/>
    <s v=""/>
    <s v="Gonder"/>
    <n v="202310"/>
    <x v="9"/>
    <s v="PWR-PHYS"/>
    <d v="2023-10-04T00:00:00"/>
    <d v="2023-10-04T00:00:00"/>
    <d v="2023-10-03T00:00:00"/>
    <n v="5.7916666666666696"/>
    <s v="Custom"/>
    <n v="139"/>
    <n v="6255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50"/>
    <s v=""/>
    <s v="Buy"/>
    <x v="0"/>
    <s v="MIDC Market"/>
    <s v=""/>
    <s v="MIDC"/>
    <n v="202310"/>
    <x v="9"/>
    <s v="PWR-PHYS"/>
    <d v="2023-10-05T00:00:00"/>
    <d v="2023-10-05T00:00:00"/>
    <d v="2023-10-04T00:00:00"/>
    <n v="16.6666666666667"/>
    <s v="Custom"/>
    <n v="400"/>
    <n v="36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57"/>
    <s v=""/>
    <s v="Buy"/>
    <x v="0"/>
    <s v="MIDC Market"/>
    <s v=""/>
    <s v="MIDC"/>
    <n v="202310"/>
    <x v="9"/>
    <s v="PWR-PHYS"/>
    <d v="2023-10-05T00:00:00"/>
    <d v="2023-10-05T00:00:00"/>
    <d v="2023-10-04T00:00:00"/>
    <n v="6.25"/>
    <s v="Custom"/>
    <n v="150"/>
    <n v="15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0"/>
    <s v=""/>
    <s v="Buy"/>
    <x v="0"/>
    <s v="MONA Market"/>
    <s v=""/>
    <s v="MONA"/>
    <n v="202310"/>
    <x v="9"/>
    <s v="PWR-PHYS"/>
    <d v="2023-10-05T00:00:00"/>
    <d v="2023-10-05T00:00:00"/>
    <d v="2023-10-04T00:00:00"/>
    <n v="11"/>
    <s v="6 x 8 / 1 x 24 West"/>
    <n v="88"/>
    <n v="4224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1"/>
    <s v=""/>
    <s v="Buy"/>
    <x v="0"/>
    <s v="4C Market"/>
    <s v=""/>
    <s v="4C"/>
    <n v="202310"/>
    <x v="9"/>
    <s v="PWR-PHYS"/>
    <d v="2023-10-05T00:00:00"/>
    <d v="2023-10-05T00:00:00"/>
    <d v="2023-10-04T00:00:00"/>
    <n v="10"/>
    <s v="6 x 8 / 1 x 24 West"/>
    <n v="80"/>
    <n v="384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63"/>
    <s v=""/>
    <s v="Buy"/>
    <x v="0"/>
    <s v="MIDC Market"/>
    <s v=""/>
    <s v="MIDC"/>
    <n v="202310"/>
    <x v="9"/>
    <s v="PWR-PHYS"/>
    <d v="2023-10-05T00:00:00"/>
    <d v="2023-10-05T00:00:00"/>
    <d v="2023-10-04T00:00:00"/>
    <n v="3.125"/>
    <s v="Custom"/>
    <n v="75"/>
    <n v="6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7"/>
    <s v=""/>
    <s v="Buy"/>
    <x v="0"/>
    <s v="GON.PAV (PPW) POR/POD"/>
    <s v=""/>
    <s v="Gonder"/>
    <n v="202310"/>
    <x v="9"/>
    <s v="PWR-PHYS"/>
    <d v="2023-10-05T00:00:00"/>
    <d v="2023-10-05T00:00:00"/>
    <d v="2023-10-04T00:00:00"/>
    <n v="0.875"/>
    <s v="Custom"/>
    <n v="21"/>
    <n v="168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78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2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88"/>
    <s v=""/>
    <s v="Buy"/>
    <x v="0"/>
    <s v="MIDC Market"/>
    <s v=""/>
    <s v="MIDC"/>
    <n v="202310"/>
    <x v="9"/>
    <s v="PWR-PHYS"/>
    <d v="2023-10-05T00:00:00"/>
    <d v="2023-10-05T00:00:00"/>
    <d v="2023-10-04T00:00:00"/>
    <n v="8.3333333333333304"/>
    <s v="Custom"/>
    <n v="200"/>
    <n v="23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288"/>
    <s v=""/>
    <s v="Buy"/>
    <x v="0"/>
    <s v="MONA Market"/>
    <s v=""/>
    <s v="MONA"/>
    <n v="202310"/>
    <x v="9"/>
    <s v="PWR-PHYS"/>
    <d v="2023-10-06T00:00:00"/>
    <d v="2023-10-07T00:00:00"/>
    <d v="2023-10-05T00:00:00"/>
    <n v="11"/>
    <s v="6 x 8 / 1 x 24 West"/>
    <n v="176"/>
    <n v="968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290"/>
    <s v=""/>
    <s v="Buy"/>
    <x v="0"/>
    <s v="GON.PAV (PPW) POR/POD"/>
    <s v=""/>
    <s v="Gonder"/>
    <n v="202310"/>
    <x v="9"/>
    <s v="PWR-PHYS"/>
    <d v="2023-10-06T00:00:00"/>
    <d v="2023-10-06T00:00:00"/>
    <d v="2023-10-05T00:00:00"/>
    <n v="48"/>
    <s v="6 x 16 / 7 to 22 West"/>
    <n v="768"/>
    <n v="6144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291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375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1301"/>
    <s v=""/>
    <s v="Buy"/>
    <x v="0"/>
    <s v="REDB (PPW) POR/POD"/>
    <s v=""/>
    <s v="NUB"/>
    <n v="202310"/>
    <x v="9"/>
    <s v="PWR-PHYS"/>
    <d v="2023-10-06T00:00:00"/>
    <d v="2023-10-06T00:00:00"/>
    <d v="2023-10-05T00:00:00"/>
    <n v="6.2916666666666696"/>
    <s v="Custom"/>
    <n v="151"/>
    <n v="1328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304"/>
    <s v="99220785.073450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88"/>
    <n v="64616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311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9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312"/>
    <s v="99221306.074203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72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313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435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451"/>
    <s v=""/>
    <s v="Buy"/>
    <x v="0"/>
    <s v="MONA Market"/>
    <s v=""/>
    <s v="MONA"/>
    <n v="202310"/>
    <x v="9"/>
    <s v="PWR-PHYS"/>
    <d v="2023-10-08T00:00:00"/>
    <d v="2023-10-09T00:00:00"/>
    <d v="2023-10-06T00:00:00"/>
    <n v="11"/>
    <s v="6 x 8 / 1 x 24 West"/>
    <n v="352"/>
    <n v="1936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458"/>
    <s v="99219001.071100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461"/>
    <s v="99219387.07154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711"/>
    <s v=""/>
    <s v="Buy"/>
    <x v="0"/>
    <s v="MIDC NWS Market"/>
    <s v=""/>
    <s v="MIDC NWS"/>
    <n v="202310"/>
    <x v="9"/>
    <s v="PWR-PHYS"/>
    <d v="2023-10-10T00:00:00"/>
    <d v="2023-10-10T00:00:00"/>
    <d v="2023-10-09T00:00:00"/>
    <n v="50"/>
    <s v="6 x 8 / 1 x 24 West"/>
    <n v="400"/>
    <n v="17424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1718"/>
    <s v=""/>
    <s v="Buy"/>
    <x v="0"/>
    <s v="MIDC NWS Market"/>
    <s v=""/>
    <s v="MIDC NWS"/>
    <n v="202310"/>
    <x v="9"/>
    <s v="PWR-PHYS"/>
    <d v="2023-10-10T00:00:00"/>
    <d v="2023-10-10T00:00:00"/>
    <d v="2023-10-09T00:00:00"/>
    <n v="25"/>
    <s v="6 x 8 / 1 x 24 West"/>
    <n v="200"/>
    <n v="8712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1728"/>
    <s v="99220515.072441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3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734"/>
    <s v=""/>
    <s v="Buy"/>
    <x v="0"/>
    <s v="GON.PAV (PPW) POR/POD"/>
    <s v=""/>
    <s v="Gonder"/>
    <n v="202310"/>
    <x v="9"/>
    <s v="PWR-PHYS"/>
    <d v="2023-10-10T00:00:00"/>
    <d v="2023-10-10T00:00:00"/>
    <d v="2023-10-09T00:00:00"/>
    <n v="6.4166666666666696"/>
    <s v="Custom"/>
    <n v="154"/>
    <n v="8316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933"/>
    <s v=""/>
    <s v="Buy"/>
    <x v="0"/>
    <s v="MONA Market"/>
    <s v=""/>
    <s v="MONA"/>
    <n v="202310"/>
    <x v="9"/>
    <s v="PWR-PHYS"/>
    <d v="2023-10-12T00:00:00"/>
    <d v="2023-10-12T00:00:00"/>
    <d v="2023-10-11T00:00:00"/>
    <n v="36"/>
    <s v="6 x 8 / 1 x 24 West"/>
    <n v="288"/>
    <n v="1324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2578"/>
    <s v="PCI Deal Key 589633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175"/>
    <n v="39375"/>
    <n v="154365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3120"/>
    <s v=""/>
    <s v="Buy"/>
    <x v="0"/>
    <s v="MONA Market"/>
    <s v=""/>
    <s v="MONA"/>
    <n v="202310"/>
    <x v="9"/>
    <s v="PWR-PHYS"/>
    <d v="2023-10-24T00:00:00"/>
    <d v="2023-10-24T00:00:00"/>
    <d v="2023-10-23T00:00:00"/>
    <n v="0.91666666666666696"/>
    <s v="Custom"/>
    <n v="22"/>
    <n v="99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3174"/>
    <s v=""/>
    <s v="Buy"/>
    <x v="0"/>
    <s v="MIDC Market"/>
    <s v=""/>
    <s v="MIDC"/>
    <n v="202310"/>
    <x v="9"/>
    <s v="PWR-PHYS"/>
    <d v="2023-10-25T00:00:00"/>
    <d v="2023-10-25T00:00:00"/>
    <d v="2023-10-24T00:00:00"/>
    <n v="9.375"/>
    <s v="Custom"/>
    <n v="225"/>
    <n v="33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3336"/>
    <s v=""/>
    <s v="Buy"/>
    <x v="0"/>
    <s v="MIDC NWS Market"/>
    <s v=""/>
    <s v="MIDC NWS"/>
    <n v="202310"/>
    <x v="9"/>
    <s v="PWR-PHYS"/>
    <d v="2023-10-26T00:00:00"/>
    <d v="2023-10-26T00:00:00"/>
    <d v="2023-10-25T00:00:00"/>
    <n v="100"/>
    <s v="6 x 16 / 7 to 22 West"/>
    <n v="1599"/>
    <n v="460384.0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1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356"/>
    <n v="67106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2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100"/>
    <s v="6 x 16 / 7 to 22 West"/>
    <n v="1600"/>
    <n v="3016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4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357"/>
    <n v="67294.5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3674"/>
    <s v=""/>
    <s v="Buy"/>
    <x v="0"/>
    <s v="MONA Market"/>
    <s v=""/>
    <s v="MONA"/>
    <n v="202310"/>
    <x v="9"/>
    <s v="PWR-PHYS"/>
    <d v="2023-10-29T00:00:00"/>
    <d v="2023-10-29T00:00:00"/>
    <d v="2023-10-27T00:00:00"/>
    <n v="3.5"/>
    <s v="Custom"/>
    <n v="84"/>
    <n v="84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5902"/>
    <s v="PCI Deal Key 611234"/>
    <s v="Buy"/>
    <x v="0"/>
    <s v="GON.PAV (NEVP) POR/POD"/>
    <s v=""/>
    <s v="NEVP"/>
    <n v="202310"/>
    <x v="9"/>
    <s v="PWR-PHYS"/>
    <d v="2023-10-18T00:00:00"/>
    <d v="2023-10-18T00:00:00"/>
    <d v="2023-11-15T00:00:00"/>
    <n v="0"/>
    <s v="Custom"/>
    <n v="64"/>
    <n v="2139.38"/>
    <n v="154365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11419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233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311446"/>
    <s v="99215403.064038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6800"/>
    <n v="154233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10806"/>
    <s v="PCI Deal Key 575919"/>
    <s v="Buy"/>
    <x v="0"/>
    <s v="PNPKWALC230 (CRCM) POR/POD"/>
    <s v=""/>
    <s v="CRCM"/>
    <n v="202310"/>
    <x v="9"/>
    <s v="PWR-PHYS"/>
    <d v="2023-10-02T00:00:00"/>
    <d v="2023-10-02T00:00:00"/>
    <d v="2023-10-02T00:00:00"/>
    <n v="0"/>
    <s v="Custom"/>
    <n v="525"/>
    <n v="268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832"/>
    <s v=""/>
    <s v="Buy"/>
    <x v="0"/>
    <s v="PV Market"/>
    <s v=""/>
    <s v="PV"/>
    <n v="202310"/>
    <x v="9"/>
    <s v="PWR-PHYS"/>
    <d v="2023-10-03T00:00:00"/>
    <d v="2023-10-03T00:00:00"/>
    <d v="2023-10-02T00:00:00"/>
    <n v="50"/>
    <s v="Winter Evening Peak (17-22)"/>
    <n v="300"/>
    <n v="18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039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Winter Evening Peak (17-22)"/>
    <n v="300"/>
    <n v="177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347"/>
    <s v="PCI Deal Key 580321"/>
    <s v="Buy"/>
    <x v="0"/>
    <s v="PNPKWALC230 (CRCM) POR/POD"/>
    <s v=""/>
    <s v="CRCM"/>
    <n v="202310"/>
    <x v="9"/>
    <s v="PWR-PHYS"/>
    <d v="2023-10-05T00:00:00"/>
    <d v="2023-10-05T00:00:00"/>
    <d v="2023-10-05T00:00:00"/>
    <n v="0"/>
    <s v="Custom"/>
    <n v="49"/>
    <n v="49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721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59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057"/>
    <s v="PCI Deal Key 592930"/>
    <s v="Buy"/>
    <x v="0"/>
    <s v="PNPKWALC230 (WALC) POR/POD"/>
    <s v=""/>
    <s v="WALC"/>
    <n v="202310"/>
    <x v="9"/>
    <s v="PWR-PHYS"/>
    <d v="2023-10-21T00:00:00"/>
    <d v="2023-10-21T00:00:00"/>
    <d v="2023-10-21T00:00:00"/>
    <n v="0"/>
    <s v="Custom"/>
    <n v="50"/>
    <n v="42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511"/>
    <s v=""/>
    <s v="Buy"/>
    <x v="0"/>
    <s v="PV Market"/>
    <s v=""/>
    <s v="PV"/>
    <n v="202310"/>
    <x v="9"/>
    <s v="PWR-PHYS"/>
    <d v="2023-10-27T00:00:00"/>
    <d v="2023-10-28T00:00:00"/>
    <d v="2023-10-26T00:00:00"/>
    <n v="50"/>
    <s v="6 x 16 / 7 to 22 West"/>
    <n v="1600"/>
    <n v="78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3651"/>
    <s v="PCI Deal Key 597554"/>
    <s v="Buy"/>
    <x v="0"/>
    <s v="PALOVERDE500 (SRP) POR/POD"/>
    <s v=""/>
    <s v="SRP"/>
    <n v="202310"/>
    <x v="9"/>
    <s v="PWR-PHYS"/>
    <d v="2023-10-27T00:00:00"/>
    <d v="2023-10-27T00:00:00"/>
    <d v="2023-10-27T00:00:00"/>
    <n v="0"/>
    <s v="Custom"/>
    <n v="450"/>
    <n v="337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694"/>
    <s v=""/>
    <s v="Buy"/>
    <x v="0"/>
    <s v="PV Market"/>
    <s v=""/>
    <s v="PV"/>
    <n v="202310"/>
    <x v="9"/>
    <s v="PWR-PHYS"/>
    <d v="2023-10-30T00:00:00"/>
    <d v="2023-10-30T00:00:00"/>
    <d v="2023-10-27T00:00:00"/>
    <n v="50"/>
    <s v="6 x 16 / 7 to 22 West"/>
    <n v="800"/>
    <n v="44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743"/>
    <s v="PCI Deal Key 597699"/>
    <s v="Buy"/>
    <x v="0"/>
    <s v="PNPKWALC230 (CRCM) POR/POD"/>
    <s v=""/>
    <s v="CRCM"/>
    <n v="202310"/>
    <x v="9"/>
    <s v="PWR-PHYS"/>
    <d v="2023-10-27T00:00:00"/>
    <d v="2023-10-27T00:00:00"/>
    <d v="2023-10-27T00:00:00"/>
    <n v="0"/>
    <s v="Custom"/>
    <n v="552"/>
    <n v="690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842"/>
    <s v="PCI Deal Key 597787"/>
    <s v="Buy"/>
    <x v="0"/>
    <s v="PNPKWALC230 (CRCM) POR/POD"/>
    <s v=""/>
    <s v="CRCM"/>
    <n v="202310"/>
    <x v="9"/>
    <s v="PWR-PHYS"/>
    <d v="2023-10-28T00:00:00"/>
    <d v="2023-10-28T00:00:00"/>
    <d v="2023-10-28T00:00:00"/>
    <n v="0"/>
    <s v="Custom"/>
    <n v="50"/>
    <n v="37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952"/>
    <s v="PCI Deal Key 599412"/>
    <s v="Buy"/>
    <x v="0"/>
    <s v="PINPKSRP230 (AZPS) POR/POD"/>
    <s v=""/>
    <s v="AZPS"/>
    <n v="202310"/>
    <x v="9"/>
    <s v="PWR-PHYS"/>
    <d v="2023-10-30T00:00:00"/>
    <d v="2023-10-30T00:00:00"/>
    <d v="2023-10-30T00:00:00"/>
    <n v="0"/>
    <s v="Custom"/>
    <n v="397"/>
    <n v="32739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4122"/>
    <s v="PCI Deal Key 600453"/>
    <s v="Buy"/>
    <x v="0"/>
    <s v="PNPKWALC230 (CRCM) POR/POD"/>
    <s v=""/>
    <s v="CRCM"/>
    <n v="202310"/>
    <x v="9"/>
    <s v="PWR-PHYS"/>
    <d v="2023-10-31T00:00:00"/>
    <d v="2023-10-31T00:00:00"/>
    <d v="2023-10-31T00:00:00"/>
    <n v="0"/>
    <s v="Custom"/>
    <n v="300"/>
    <n v="270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11298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Winter Evening Peak (17-22)"/>
    <n v="300"/>
    <n v="37500"/>
    <n v="154123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1456"/>
    <s v="99217717.065808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8400"/>
    <n v="154123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1727"/>
    <s v="99220416.072340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300"/>
    <n v="154123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2765"/>
    <s v="PCI Deal Key 591873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50"/>
    <n v="6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059"/>
    <s v="PCI Deal Key 592936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150"/>
    <n v="15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498"/>
    <s v="PCI Deal Key 596601"/>
    <s v="Buy"/>
    <x v="0"/>
    <s v="BPAT.PACW (PPW) POR/POD"/>
    <s v=""/>
    <s v="W MAIN"/>
    <n v="202310"/>
    <x v="9"/>
    <s v="PWR-PHYS"/>
    <d v="2023-10-26T00:00:00"/>
    <d v="2023-10-26T00:00:00"/>
    <d v="2023-10-26T00:00:00"/>
    <n v="0"/>
    <s v="Custom"/>
    <n v="25"/>
    <n v="6875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PACW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958"/>
    <s v="PCI Deal Key 599453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25"/>
    <n v="30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5"/>
    <x v="1"/>
    <x v="9"/>
    <s v="TEA - LE"/>
    <n v="2310919"/>
    <s v="PCI Deal Key 576824"/>
    <s v="Buy"/>
    <x v="0"/>
    <s v="PACE (PPW) POR/POD"/>
    <s v=""/>
    <s v="PACEN"/>
    <n v="202310"/>
    <x v="9"/>
    <s v="PWR-PHYS"/>
    <d v="2023-10-02T00:00:00"/>
    <d v="2023-10-02T00:00:00"/>
    <d v="2023-10-02T00:00:00"/>
    <n v="69.75"/>
    <s v="Custom"/>
    <n v="279"/>
    <n v="1674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1316"/>
    <s v="99222137.075536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80"/>
    <n v="66300"/>
    <n v="1543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1317"/>
    <s v="99222187.075636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56"/>
    <n v="64260"/>
    <n v="1543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2666"/>
    <s v="PCI Deal Key 591034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300"/>
    <n v="75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2767"/>
    <s v="PCI Deal Key 591875"/>
    <s v="Buy"/>
    <x v="0"/>
    <s v="MIDC (PPW) POR/POD"/>
    <s v=""/>
    <s v="MID-C"/>
    <n v="202310"/>
    <x v="9"/>
    <s v="PWR-PHYS"/>
    <d v="2023-10-19T00:00:00"/>
    <d v="2023-10-19T00:00:00"/>
    <d v="2023-10-19T00:00:00"/>
    <n v="0"/>
    <s v="Custom"/>
    <n v="75"/>
    <n v="9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058"/>
    <s v="PCI Deal Key 592934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50"/>
    <n v="5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218"/>
    <s v="PCI Deal Key 594773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48"/>
    <n v="96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279"/>
    <s v="PCI Deal Key 594802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50"/>
    <n v="10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900"/>
    <s v="PCI Deal Key 597829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300"/>
    <n v="575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956"/>
    <s v="PCI Deal Key 599445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75"/>
    <n v="4375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MU - LE"/>
    <n v="2310918"/>
    <s v="PCI Deal Key 576817"/>
    <s v="Buy"/>
    <x v="0"/>
    <s v="FOURCORNE345 (TEPC) POR/POD"/>
    <s v=""/>
    <s v="TEPC"/>
    <n v="202310"/>
    <x v="9"/>
    <s v="PWR-PHYS"/>
    <d v="2023-10-02T00:00:00"/>
    <d v="2023-10-02T00:00:00"/>
    <d v="2023-10-02T00:00:00"/>
    <n v="0"/>
    <s v="Custom"/>
    <n v="200"/>
    <n v="7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1442"/>
    <s v=""/>
    <s v="Buy"/>
    <x v="0"/>
    <s v="MIDC Market"/>
    <s v=""/>
    <s v="MIDC"/>
    <n v="202310"/>
    <x v="9"/>
    <s v="PWR-PHYS"/>
    <d v="2023-10-08T00:00:00"/>
    <d v="2023-10-08T00:00:00"/>
    <d v="2023-10-06T00:00:00"/>
    <n v="25"/>
    <s v="Sun On-Peak West (7-22)"/>
    <n v="400"/>
    <n v="24800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1716"/>
    <s v=""/>
    <s v="Buy"/>
    <x v="0"/>
    <s v="MIDC Market"/>
    <s v=""/>
    <s v="MIDC"/>
    <n v="202310"/>
    <x v="9"/>
    <s v="PWR-PHYS"/>
    <d v="2023-10-10T00:00:00"/>
    <d v="2023-10-10T00:00:00"/>
    <d v="2023-10-09T00:00:00"/>
    <n v="100"/>
    <s v="6 x 16 / 7 to 22 West"/>
    <n v="1600"/>
    <n v="90032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2016"/>
    <s v=""/>
    <s v="Buy"/>
    <x v="0"/>
    <s v="MIDC Market"/>
    <s v=""/>
    <s v="MIDC"/>
    <n v="202310"/>
    <x v="9"/>
    <s v="PWR-PHYS"/>
    <d v="2023-10-13T00:00:00"/>
    <d v="2023-10-13T00:00:00"/>
    <d v="2023-10-12T00:00:00"/>
    <n v="75"/>
    <s v="6 x 16 / 7 to 22 West"/>
    <n v="1200"/>
    <n v="90000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610"/>
    <s v="PCI Deal Key 590927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150"/>
    <n v="1875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746"/>
    <s v="PCI Deal Key 591085"/>
    <s v="Buy"/>
    <x v="0"/>
    <s v="MDWP (LDWP) POR/POD"/>
    <s v=""/>
    <s v="LDWP"/>
    <n v="202310"/>
    <x v="9"/>
    <s v="PWR-PHYS"/>
    <d v="2023-10-18T00:00:00"/>
    <d v="2023-10-18T00:00:00"/>
    <d v="2023-10-18T00:00:00"/>
    <n v="0"/>
    <s v="Custom"/>
    <n v="188"/>
    <n v="564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LDWP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2748"/>
    <s v="PCI Deal Key 591093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114"/>
    <n v="18525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750"/>
    <s v="PCI Deal Key 591098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200"/>
    <n v="60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183"/>
    <s v="99224483.081212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2800"/>
    <n v="154283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216"/>
    <s v="PCI Deal Key 594765"/>
    <s v="Buy"/>
    <x v="0"/>
    <s v="MIDC (PPW) POR/POD"/>
    <s v=""/>
    <s v="MID-C"/>
    <n v="202310"/>
    <x v="9"/>
    <s v="PWR-PHYS"/>
    <d v="2023-10-24T00:00:00"/>
    <d v="2023-10-24T00:00:00"/>
    <d v="2023-10-24T00:00:00"/>
    <n v="0"/>
    <s v="Custom"/>
    <n v="44"/>
    <n v="66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276"/>
    <s v="PCI Deal Key 594796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123"/>
    <n v="246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899"/>
    <s v="PCI Deal Key 597825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126"/>
    <n v="252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3950"/>
    <s v="PCI Deal Key 599414"/>
    <s v="Buy"/>
    <x v="0"/>
    <s v="MDWP (LDWP) POR/POD"/>
    <s v=""/>
    <s v="LDWP"/>
    <n v="202310"/>
    <x v="9"/>
    <s v="PWR-PHYS"/>
    <d v="2023-10-30T00:00:00"/>
    <d v="2023-10-30T00:00:00"/>
    <d v="2023-10-30T00:00:00"/>
    <n v="0"/>
    <s v="Custom"/>
    <n v="200"/>
    <n v="33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LDWP"/>
    <s v="East"/>
    <s v="UT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13951"/>
    <s v="PCI Deal Key 599416"/>
    <s v="Buy"/>
    <x v="0"/>
    <s v="GLENCANYON2 (CRCM) POR/POD"/>
    <s v=""/>
    <s v="CRCM"/>
    <n v="202310"/>
    <x v="9"/>
    <s v="PWR-PHYS"/>
    <d v="2023-10-30T00:00:00"/>
    <d v="2023-10-30T00:00:00"/>
    <d v="2023-10-30T00:00:00"/>
    <n v="0"/>
    <s v="Custom"/>
    <n v="130"/>
    <n v="247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955"/>
    <s v="PCI Deal Key 599441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44"/>
    <n v="836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4046"/>
    <s v="PCI Deal Key 599667"/>
    <s v="Buy"/>
    <x v="0"/>
    <s v="FOURCORNE345 (CRCM) POR/POD"/>
    <s v=""/>
    <s v="CRCM"/>
    <n v="202310"/>
    <x v="9"/>
    <s v="PWR-PHYS"/>
    <d v="2023-10-30T00:00:00"/>
    <d v="2023-10-30T00:00:00"/>
    <d v="2023-10-30T00:00:00"/>
    <n v="0"/>
    <s v="Custom"/>
    <n v="282"/>
    <n v="4512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4064"/>
    <s v="PCI Deal Key 599676"/>
    <s v="Buy"/>
    <x v="0"/>
    <s v="FOURCORNE345 (AZPS) POR/POD"/>
    <s v=""/>
    <s v="AZPS"/>
    <n v="202310"/>
    <x v="9"/>
    <s v="PWR-PHYS"/>
    <d v="2023-10-30T00:00:00"/>
    <d v="2023-10-30T00:00:00"/>
    <d v="2023-10-30T00:00:00"/>
    <n v="0"/>
    <s v="Custom"/>
    <n v="318"/>
    <n v="5088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4170"/>
    <s v="PCI Deal Key 600595"/>
    <s v="Buy"/>
    <x v="0"/>
    <s v="BPAT.TPU (BPAT) POR/POD"/>
    <s v=""/>
    <s v="BPAT"/>
    <n v="202310"/>
    <x v="9"/>
    <s v="PWR-PHYS"/>
    <d v="2023-10-31T00:00:00"/>
    <d v="2023-10-31T00:00:00"/>
    <d v="2023-10-31T00:00:00"/>
    <n v="0"/>
    <s v="Custom"/>
    <n v="39"/>
    <n v="546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10612"/>
    <s v="99219695.071646:092923.B"/>
    <s v="Buy"/>
    <x v="0"/>
    <s v="PV Market"/>
    <s v=""/>
    <s v="PV"/>
    <n v="202310"/>
    <x v="9"/>
    <s v="PWR-PHYS-ICE"/>
    <d v="2023-10-02T00:00:00"/>
    <d v="2023-10-02T00:00:00"/>
    <d v="2023-09-29T00:00:00"/>
    <n v="25"/>
    <s v="6 x 16 / 7 to 22 West"/>
    <n v="400"/>
    <n v="96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0916"/>
    <s v="PCI Deal Key 576807"/>
    <s v="Buy"/>
    <x v="0"/>
    <s v="FOURCORNE345 (AZPS) POR/POD"/>
    <s v=""/>
    <s v="AZPS"/>
    <n v="202310"/>
    <x v="9"/>
    <s v="PWR-PHYS"/>
    <d v="2023-10-02T00:00:00"/>
    <d v="2023-10-02T00:00:00"/>
    <d v="2023-10-02T00:00:00"/>
    <n v="0"/>
    <s v="Custom"/>
    <n v="90"/>
    <n v="405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0923"/>
    <s v="PCI Deal Key 576827"/>
    <s v="Buy"/>
    <x v="0"/>
    <s v="PACE (PPW) POR/POD"/>
    <s v=""/>
    <s v="PACEN"/>
    <n v="202310"/>
    <x v="9"/>
    <s v="PWR-PHYS"/>
    <d v="2023-10-02T00:00:00"/>
    <d v="2023-10-02T00:00:00"/>
    <d v="2023-10-02T00:00:00"/>
    <n v="0"/>
    <s v="Custom"/>
    <n v="50"/>
    <n v="30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1080"/>
    <s v="PCI Deal Key 577732"/>
    <s v="Buy"/>
    <x v="0"/>
    <s v="PACE (PPW) POR/POD"/>
    <s v=""/>
    <s v="PACEN"/>
    <n v="202310"/>
    <x v="9"/>
    <s v="PWR-PHYS"/>
    <d v="2023-10-03T00:00:00"/>
    <d v="2023-10-03T00:00:00"/>
    <d v="2023-10-03T00:00:00"/>
    <n v="0"/>
    <s v="Custom"/>
    <n v="300"/>
    <n v="195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1181"/>
    <s v=""/>
    <s v="Buy"/>
    <x v="0"/>
    <s v="PV Market"/>
    <s v=""/>
    <s v="PV"/>
    <n v="202310"/>
    <x v="9"/>
    <s v="PWR-PHYS"/>
    <d v="2023-10-05T00:00:00"/>
    <d v="2023-10-05T00:00:00"/>
    <d v="2023-10-04T00:00:00"/>
    <n v="100"/>
    <s v="Winter Evening Peak (17-22)"/>
    <n v="600"/>
    <n v="558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2054"/>
    <s v="PCI Deal Key 586397"/>
    <s v="Buy"/>
    <x v="0"/>
    <s v="PACE (PPW) POR/POD"/>
    <s v=""/>
    <s v="PACEN"/>
    <n v="202310"/>
    <x v="9"/>
    <s v="PWR-PHYS"/>
    <d v="2023-10-12T00:00:00"/>
    <d v="2023-10-12T00:00:00"/>
    <d v="2023-10-12T00:00:00"/>
    <n v="0"/>
    <s v="Custom"/>
    <n v="120"/>
    <n v="96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3705"/>
    <s v=""/>
    <s v="Buy"/>
    <x v="0"/>
    <s v="PV Market"/>
    <s v=""/>
    <s v="PV"/>
    <n v="202310"/>
    <x v="9"/>
    <s v="PWR-PHYS"/>
    <d v="2023-10-29T00:00:00"/>
    <d v="2023-10-29T00:00:00"/>
    <d v="2023-10-27T00:00:00"/>
    <n v="16.6666666666667"/>
    <s v="Custom"/>
    <n v="400"/>
    <n v="220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10610"/>
    <s v=""/>
    <s v="Buy"/>
    <x v="0"/>
    <s v="PV Market"/>
    <s v=""/>
    <s v="PV"/>
    <n v="202310"/>
    <x v="9"/>
    <s v="PWR-PHYS"/>
    <d v="2023-10-02T00:00:00"/>
    <d v="2023-10-02T00:00:00"/>
    <d v="2023-09-29T00:00:00"/>
    <n v="25"/>
    <s v="6 x 16 / 7 to 22 West"/>
    <n v="400"/>
    <n v="99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014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6 x 16 / 7 to 22 West"/>
    <n v="800"/>
    <n v="240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016"/>
    <s v=""/>
    <s v="Buy"/>
    <x v="0"/>
    <s v="PV Market"/>
    <s v=""/>
    <s v="PV"/>
    <n v="202310"/>
    <x v="9"/>
    <s v="PWR-PHYS"/>
    <d v="2023-10-04T00:00:00"/>
    <d v="2023-10-04T00:00:00"/>
    <d v="2023-10-03T00:00:00"/>
    <n v="25"/>
    <s v="6 x 8 / 1 x 24 West"/>
    <n v="200"/>
    <n v="59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276"/>
    <s v=""/>
    <s v="Buy"/>
    <x v="0"/>
    <s v="PV Market"/>
    <s v=""/>
    <s v="PV"/>
    <n v="202310"/>
    <x v="9"/>
    <s v="PWR-PHYS"/>
    <d v="2023-10-06T00:00:00"/>
    <d v="2023-10-07T00:00:00"/>
    <d v="2023-10-05T00:00:00"/>
    <n v="50"/>
    <s v="6 x 16 / 7 to 22 West"/>
    <n v="1600"/>
    <n v="10352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312576"/>
    <s v="PCI Deal Key 589628"/>
    <s v="Buy"/>
    <x v="0"/>
    <s v="FOURCORNE345 (TEPC) POR/POD"/>
    <s v=""/>
    <s v="TEPC"/>
    <n v="202310"/>
    <x v="9"/>
    <s v="PWR-PHYS"/>
    <d v="2023-10-17T00:00:00"/>
    <d v="2023-10-17T00:00:00"/>
    <d v="2023-10-17T00:00:00"/>
    <n v="0"/>
    <s v="Custom"/>
    <n v="130"/>
    <n v="21125"/>
    <n v="15409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13841"/>
    <s v="PCI Deal Key 597786"/>
    <s v="Buy"/>
    <x v="0"/>
    <s v="FOURCORNE345 (AZPS) POR/POD"/>
    <s v=""/>
    <s v="AZPS"/>
    <n v="202310"/>
    <x v="9"/>
    <s v="PWR-PHYS"/>
    <d v="2023-10-28T00:00:00"/>
    <d v="2023-10-28T00:00:00"/>
    <d v="2023-10-28T00:00:00"/>
    <n v="0"/>
    <s v="Custom"/>
    <n v="50"/>
    <n v="3500"/>
    <n v="15409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9"/>
    <s v="PWR-PHYS"/>
    <d v="2018-03-01T00:00:00"/>
    <d v="2024-12-31T00:00:00"/>
    <d v="2018-04-10T00:00:00"/>
    <n v="0.23918974888762601"/>
    <s v="Custom"/>
    <n v="0"/>
    <n v="0.01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0"/>
    <x v="9"/>
    <s v="PWR-PHYS"/>
    <d v="2018-03-01T00:00:00"/>
    <d v="2024-12-31T00:00:00"/>
    <d v="2018-04-10T00:00:00"/>
    <n v="0.23918974888762601"/>
    <s v="Custom"/>
    <n v="0"/>
    <n v="0.01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9"/>
    <s v="PWR-PHYS"/>
    <d v="2018-03-01T00:00:00"/>
    <d v="2024-12-31T00:00:00"/>
    <d v="2018-04-10T00:00:00"/>
    <n v="0.23918974888762601"/>
    <s v="Custom"/>
    <n v="0"/>
    <n v="55.28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0"/>
    <x v="9"/>
    <s v="PWR-PHYS"/>
    <d v="2018-03-01T00:00:00"/>
    <d v="2024-12-31T00:00:00"/>
    <d v="2018-04-10T00:00:00"/>
    <n v="0.23918974888762601"/>
    <s v="Custom"/>
    <n v="112.52479200000001"/>
    <n v="1760.8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11200"/>
    <s v="PCI Deal Key 579308"/>
    <s v="Buy"/>
    <x v="0"/>
    <s v="PACE (PPW) POR/POD"/>
    <s v=""/>
    <s v="PACEN"/>
    <n v="202310"/>
    <x v="9"/>
    <s v="PWR-PHYS"/>
    <d v="2023-10-04T00:00:00"/>
    <d v="2023-10-04T00:00:00"/>
    <d v="2023-10-04T00:00:00"/>
    <n v="0"/>
    <s v="Custom"/>
    <n v="90"/>
    <n v="765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1343"/>
    <s v="PCI Deal Key 580288"/>
    <s v="Buy"/>
    <x v="0"/>
    <s v="PACE (PPW) POR/POD"/>
    <s v=""/>
    <s v="PACEN"/>
    <n v="202310"/>
    <x v="9"/>
    <s v="PWR-PHYS"/>
    <d v="2023-10-05T00:00:00"/>
    <d v="2023-10-05T00:00:00"/>
    <d v="2023-10-05T00:00:00"/>
    <n v="0"/>
    <s v="Custom"/>
    <n v="150"/>
    <n v="135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1348"/>
    <s v="PCI Deal Key 580323"/>
    <s v="Buy"/>
    <x v="0"/>
    <s v="PACE (PPW) POR/POD"/>
    <s v=""/>
    <s v="PACEN"/>
    <n v="202310"/>
    <x v="9"/>
    <s v="PWR-PHYS"/>
    <d v="2023-10-05T00:00:00"/>
    <d v="2023-10-05T00:00:00"/>
    <d v="2023-10-05T00:00:00"/>
    <n v="0"/>
    <s v="Custom"/>
    <n v="90"/>
    <n v="81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2642"/>
    <s v="PCI Deal Key 590991"/>
    <s v="Buy"/>
    <x v="0"/>
    <s v="PACE (PPW) POR/POD"/>
    <s v=""/>
    <s v="PACEN"/>
    <n v="202310"/>
    <x v="9"/>
    <s v="PWR-PHYS"/>
    <d v="2023-10-18T00:00:00"/>
    <d v="2023-10-18T00:00:00"/>
    <d v="2023-10-18T00:00:00"/>
    <n v="0"/>
    <s v="Custom"/>
    <n v="100"/>
    <n v="805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3747"/>
    <s v="PCI Deal Key 597705"/>
    <s v="Buy"/>
    <x v="0"/>
    <s v="PACE (PPW) POR/POD"/>
    <s v=""/>
    <s v="PACEN"/>
    <n v="202310"/>
    <x v="9"/>
    <s v="PWR-PHYS"/>
    <d v="2023-10-27T00:00:00"/>
    <d v="2023-10-27T00:00:00"/>
    <d v="2023-10-27T00:00:00"/>
    <n v="0"/>
    <s v="Custom"/>
    <n v="370"/>
    <n v="370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NIPER - LE"/>
    <n v="2310819"/>
    <s v=""/>
    <s v="Buy"/>
    <x v="0"/>
    <s v="4C Market"/>
    <s v=""/>
    <s v="4C"/>
    <n v="202310"/>
    <x v="9"/>
    <s v="PWR-PHYS"/>
    <d v="2023-10-03T00:00:00"/>
    <d v="2023-10-03T00:00:00"/>
    <d v="2023-10-02T00:00:00"/>
    <n v="35"/>
    <s v="6 x 16 / 7 to 22 West"/>
    <n v="560"/>
    <n v="16626.400000000001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021"/>
    <s v=""/>
    <s v="Buy"/>
    <x v="0"/>
    <s v="4C Market"/>
    <s v=""/>
    <s v="4C"/>
    <n v="202310"/>
    <x v="9"/>
    <s v="PWR-PHYS"/>
    <d v="2023-10-04T00:00:00"/>
    <d v="2023-10-04T00:00:00"/>
    <d v="2023-10-03T00:00:00"/>
    <n v="10"/>
    <s v="6 x 16 / 7 to 22 West"/>
    <n v="160"/>
    <n v="528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022"/>
    <s v=""/>
    <s v="Buy"/>
    <x v="0"/>
    <s v="4C Market"/>
    <s v=""/>
    <s v="4C"/>
    <n v="202310"/>
    <x v="9"/>
    <s v="PWR-PHYS"/>
    <d v="2023-10-04T00:00:00"/>
    <d v="2023-10-04T00:00:00"/>
    <d v="2023-10-03T00:00:00"/>
    <n v="35"/>
    <s v="6 x 8 / 1 x 24 West"/>
    <n v="280"/>
    <n v="826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134"/>
    <s v=""/>
    <s v="Buy"/>
    <x v="0"/>
    <s v="4C Market"/>
    <s v=""/>
    <s v="4C"/>
    <n v="202310"/>
    <x v="9"/>
    <s v="PWR-PHYS"/>
    <d v="2023-10-05T00:00:00"/>
    <d v="2023-10-05T00:00:00"/>
    <d v="2023-10-04T00:00:00"/>
    <n v="35"/>
    <s v="6 x 8 / 1 x 24 West"/>
    <n v="280"/>
    <n v="1064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158"/>
    <s v=""/>
    <s v="Buy"/>
    <x v="0"/>
    <s v="4C Market"/>
    <s v=""/>
    <s v="4C"/>
    <n v="202310"/>
    <x v="9"/>
    <s v="PWR-PHYS"/>
    <d v="2023-10-05T00:00:00"/>
    <d v="2023-10-05T00:00:00"/>
    <d v="2023-10-04T00:00:00"/>
    <n v="10"/>
    <s v="6 x 16 / 7 to 22 West"/>
    <n v="160"/>
    <n v="8544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268"/>
    <s v=""/>
    <s v="Buy"/>
    <x v="0"/>
    <s v="4C Market"/>
    <s v=""/>
    <s v="4C"/>
    <n v="202310"/>
    <x v="9"/>
    <s v="PWR-PHYS"/>
    <d v="2023-10-06T00:00:00"/>
    <d v="2023-10-07T00:00:00"/>
    <d v="2023-10-05T00:00:00"/>
    <n v="35"/>
    <s v="6 x 8 / 1 x 24 West"/>
    <n v="560"/>
    <n v="32082.400000000001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274"/>
    <s v=""/>
    <s v="Buy"/>
    <x v="0"/>
    <s v="4C Market"/>
    <s v=""/>
    <s v="4C"/>
    <n v="202310"/>
    <x v="9"/>
    <s v="PWR-PHYS"/>
    <d v="2023-10-06T00:00:00"/>
    <d v="2023-10-07T00:00:00"/>
    <d v="2023-10-05T00:00:00"/>
    <n v="10"/>
    <s v="6 x 16 / 7 to 22 West"/>
    <n v="320"/>
    <n v="21584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311010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6 x 16 / 7 to 22 West"/>
    <n v="800"/>
    <n v="2400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011"/>
    <s v=""/>
    <s v="Buy"/>
    <x v="0"/>
    <s v="PV Market"/>
    <s v=""/>
    <s v="PV"/>
    <n v="202310"/>
    <x v="9"/>
    <s v="PWR-PHYS"/>
    <d v="2023-10-04T00:00:00"/>
    <d v="2023-10-04T00:00:00"/>
    <d v="2023-10-03T00:00:00"/>
    <n v="75"/>
    <s v="6 x 8 / 1 x 24 West"/>
    <n v="600"/>
    <n v="1770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269"/>
    <s v=""/>
    <s v="Buy"/>
    <x v="0"/>
    <s v="PV Market"/>
    <s v=""/>
    <s v="PV"/>
    <n v="202310"/>
    <x v="9"/>
    <s v="PWR-PHYS"/>
    <d v="2023-10-06T00:00:00"/>
    <d v="2023-10-07T00:00:00"/>
    <d v="2023-10-05T00:00:00"/>
    <n v="50"/>
    <s v="6 x 16 / 7 to 22 West"/>
    <n v="1600"/>
    <n v="10352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913"/>
    <s v=""/>
    <s v="Buy"/>
    <x v="0"/>
    <s v="MEAD Market"/>
    <s v=""/>
    <s v="MEAD"/>
    <n v="202310"/>
    <x v="9"/>
    <s v="PWR-PHYS"/>
    <d v="2023-10-12T00:00:00"/>
    <d v="2023-10-12T00:00:00"/>
    <d v="2023-10-11T00:00:00"/>
    <n v="75"/>
    <s v="6 x 16 / 7 to 22 West"/>
    <n v="1043"/>
    <n v="46966.29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ACE"/>
    <s v="East"/>
    <s v="NV"/>
    <s v="UNS Electric, Inc."/>
    <s v="UNSE WSPP"/>
    <s v="WSPP"/>
    <s v="F"/>
    <s v="Volume 12"/>
    <s v=""/>
    <s v="Meritt-Johnson"/>
    <s v="MEAD"/>
    <s v="ICE"/>
  </r>
  <r>
    <n v="3112"/>
    <x v="1"/>
    <x v="9"/>
    <s v="VITOL - LE"/>
    <n v="2310607"/>
    <s v=""/>
    <s v="Buy"/>
    <x v="0"/>
    <s v="PV Market"/>
    <s v=""/>
    <s v="PV"/>
    <n v="202310"/>
    <x v="9"/>
    <s v="PWR-PHYS-ICE"/>
    <d v="2023-10-01T00:00:00"/>
    <d v="2023-10-01T00:00:00"/>
    <d v="2023-09-29T00:00:00"/>
    <n v="25"/>
    <s v="Sun On-Peak West (7-22)"/>
    <n v="400"/>
    <n v="5600"/>
    <n v="15418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310841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18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Blake"/>
    <s v=""/>
    <s v=""/>
  </r>
  <r>
    <n v="3112"/>
    <x v="1"/>
    <x v="9"/>
    <s v="VITOL - LE"/>
    <n v="2311318"/>
    <s v=""/>
    <s v="Buy"/>
    <x v="0"/>
    <s v="PV Market"/>
    <s v=""/>
    <s v="PV"/>
    <n v="202310"/>
    <x v="9"/>
    <s v="PWR-PHYS-ICE"/>
    <d v="2023-10-06T00:00:00"/>
    <d v="2023-10-07T00:00:00"/>
    <d v="2023-10-05T00:00:00"/>
    <n v="100"/>
    <s v="Winter Evening Peak (17-22)"/>
    <n v="1200"/>
    <n v="124800"/>
    <n v="15418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Blake"/>
    <s v=""/>
    <s v=""/>
  </r>
  <r>
    <n v="576"/>
    <x v="1"/>
    <x v="9"/>
    <s v="WACMLAP - LE"/>
    <n v="2093111"/>
    <s v="NWPP Reserve Share"/>
    <s v="Buy"/>
    <x v="0"/>
    <s v="NUT (PPW) POR/POD"/>
    <s v=""/>
    <s v="NUT"/>
    <n v="202310"/>
    <x v="9"/>
    <s v="PWR-PHYS-RSE"/>
    <d v="2019-05-01T00:00:00"/>
    <d v="2025-12-31T00:00:00"/>
    <d v="2019-09-19T00:00:00"/>
    <n v="0"/>
    <s v="ATC West"/>
    <n v="22"/>
    <n v="1034.51"/>
    <n v="154367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05"/>
    <x v="1"/>
    <x v="9"/>
    <s v="WAPACRS - LE"/>
    <n v="2310917"/>
    <s v="PCI Deal Key 576814"/>
    <s v="Buy"/>
    <x v="0"/>
    <s v="FOURCORNE345 (CRCM) POR/POD"/>
    <s v=""/>
    <s v="CRCM"/>
    <n v="202310"/>
    <x v="9"/>
    <s v="PWR-PHYS"/>
    <d v="2023-10-02T00:00:00"/>
    <d v="2023-10-02T00:00:00"/>
    <d v="2023-10-02T00:00:00"/>
    <n v="0"/>
    <s v="Custom"/>
    <n v="100"/>
    <n v="5500"/>
    <n v="15412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0"/>
    <x v="9"/>
    <s v="PWR-PHYS"/>
    <d v="2012-07-02T00:00:00"/>
    <d v="2025-07-31T00:00:00"/>
    <d v="2012-09-21T00:00:00"/>
    <n v="1.8886580199266298"/>
    <s v="Custom"/>
    <n v="0"/>
    <n v="0.01"/>
    <n v="15463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0"/>
    <x v="9"/>
    <s v="PWR-PHYS"/>
    <d v="2012-07-02T00:00:00"/>
    <d v="2025-07-31T00:00:00"/>
    <d v="2012-09-21T00:00:00"/>
    <n v="1.8886580199266298"/>
    <s v="Custom"/>
    <n v="4062.6997919999999"/>
    <n v="77722.75"/>
    <n v="15463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05"/>
    <x v="1"/>
    <x v="9"/>
    <s v="AEPC - LE"/>
    <n v="2314138"/>
    <s v=""/>
    <s v="Buy"/>
    <x v="0"/>
    <s v="4C Market"/>
    <s v=""/>
    <s v="4C"/>
    <n v="202311"/>
    <x v="10"/>
    <s v="PWR-PHYS"/>
    <d v="2023-11-01T00:00:00"/>
    <d v="2023-11-01T00:00:00"/>
    <d v="2023-10-31T00:00:00"/>
    <n v="50"/>
    <s v="6 x 16 / 7 to 22 West"/>
    <n v="800"/>
    <n v="50504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EPC - LE"/>
    <n v="2314368"/>
    <s v=""/>
    <s v="Buy"/>
    <x v="0"/>
    <s v="4C Market"/>
    <s v=""/>
    <s v="4C"/>
    <n v="202311"/>
    <x v="10"/>
    <s v="PWR-PHYS"/>
    <d v="2023-11-02T00:00:00"/>
    <d v="2023-11-02T00:00:00"/>
    <d v="2023-11-01T00:00:00"/>
    <n v="72"/>
    <s v="6 x 16 / 7 to 22 West"/>
    <n v="1152"/>
    <n v="69696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EPC - LE"/>
    <n v="2314951"/>
    <s v=""/>
    <s v="Buy"/>
    <x v="0"/>
    <s v="PV Market"/>
    <s v=""/>
    <s v="PV"/>
    <n v="202311"/>
    <x v="10"/>
    <s v="PWR-PHYS"/>
    <d v="2023-11-08T00:00:00"/>
    <d v="2023-11-09T00:00:00"/>
    <d v="2023-11-07T00:00:00"/>
    <n v="50"/>
    <s v="ATC West"/>
    <n v="2400"/>
    <n v="122976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EPC - LE"/>
    <n v="2315079"/>
    <s v=""/>
    <s v="Buy"/>
    <x v="0"/>
    <s v="4C Market"/>
    <s v=""/>
    <s v="4C"/>
    <n v="202311"/>
    <x v="10"/>
    <s v="PWR-PHYS"/>
    <d v="2023-11-10T00:00:00"/>
    <d v="2023-11-11T00:00:00"/>
    <d v="2023-11-08T00:00:00"/>
    <n v="50"/>
    <s v="6 x 16 / 7 to 22 West"/>
    <n v="1600"/>
    <n v="58400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LTOP - LE"/>
    <n v="2316530"/>
    <s v=""/>
    <s v="Buy"/>
    <x v="0"/>
    <s v="PV Market"/>
    <s v=""/>
    <s v="PV"/>
    <n v="202311"/>
    <x v="10"/>
    <s v="PWR-PHYS-ICE"/>
    <d v="2023-11-21T00:00:00"/>
    <d v="2023-11-22T00:00:00"/>
    <d v="2023-11-20T00:00:00"/>
    <n v="25"/>
    <s v="6 x 16 / 7 to 22 West"/>
    <n v="800"/>
    <n v="40000"/>
    <n v="155027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16927"/>
    <s v=""/>
    <s v="Buy"/>
    <x v="0"/>
    <s v="MONA Market"/>
    <s v=""/>
    <s v="MONA"/>
    <n v="202311"/>
    <x v="10"/>
    <s v="PWR-PHYS-ICE"/>
    <d v="2023-11-25T00:00:00"/>
    <d v="2023-11-27T00:00:00"/>
    <d v="2023-11-22T00:00:00"/>
    <n v="25"/>
    <s v="6 x 16 / 7 to 22 West"/>
    <n v="800"/>
    <n v="48000"/>
    <n v="155027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8093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0800"/>
    <n v="155027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05"/>
    <x v="1"/>
    <x v="9"/>
    <s v="APS - LE"/>
    <n v="2317169"/>
    <s v="PCI Deal Key 619052"/>
    <s v="Buy"/>
    <x v="0"/>
    <s v="FOURCORNE345 (AZPS) POR/POD"/>
    <s v=""/>
    <s v="AZPS"/>
    <n v="202311"/>
    <x v="10"/>
    <s v="PWR-PHYS"/>
    <d v="2023-11-24T00:00:00"/>
    <d v="2023-11-24T00:00:00"/>
    <d v="2023-11-24T00:00:00"/>
    <n v="0"/>
    <s v="Custom"/>
    <n v="50"/>
    <n v="2250"/>
    <n v="15486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317170"/>
    <s v="PCI Deal Key 619066"/>
    <s v="Buy"/>
    <x v="0"/>
    <s v="FOURCORNE345 (AZPS) POR/POD"/>
    <s v=""/>
    <s v="AZPS"/>
    <n v="202311"/>
    <x v="10"/>
    <s v="PWR-PHYS"/>
    <d v="2023-11-24T00:00:00"/>
    <d v="2023-11-24T00:00:00"/>
    <d v="2023-11-24T00:00:00"/>
    <n v="0"/>
    <s v="Custom"/>
    <n v="50"/>
    <n v="2250"/>
    <n v="15486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0T00:00:00"/>
    <n v="0"/>
    <s v="ATC West"/>
    <n v="7"/>
    <n v="431.14"/>
    <n v="154981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304656"/>
    <s v=""/>
    <s v="Buy"/>
    <x v="0"/>
    <s v="MIDC Market"/>
    <s v=""/>
    <s v="MIDC"/>
    <n v="202311"/>
    <x v="10"/>
    <s v="PWR-PHYS"/>
    <d v="2023-10-01T00:00:00"/>
    <d v="2023-12-31T00:00:00"/>
    <d v="2023-08-10T00:00:00"/>
    <n v="25"/>
    <s v="6 x 16 / 7 to 22 West"/>
    <n v="10000"/>
    <n v="1070000"/>
    <n v="15498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1"/>
    <x v="10"/>
    <s v="PWR-PHYS"/>
    <d v="2023-10-01T00:00:00"/>
    <d v="2023-12-31T00:00:00"/>
    <d v="2023-08-10T00:00:00"/>
    <n v="25"/>
    <s v="6 x 16 / 7 to 22 West"/>
    <n v="10000"/>
    <n v="1070000"/>
    <n v="15498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159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50"/>
    <n v="22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986"/>
    <s v="99225587.082346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08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988"/>
    <s v="99225595.082353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32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235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0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315255"/>
    <s v="99223393.073259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6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559"/>
    <s v="99222682.072650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56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564"/>
    <s v="99223957.073901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2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039"/>
    <s v=""/>
    <s v="Buy"/>
    <x v="0"/>
    <s v="MIDC Market"/>
    <s v=""/>
    <s v="MIDC"/>
    <n v="202311"/>
    <x v="10"/>
    <s v="PWR-PHYS"/>
    <d v="2023-11-17T00:00:00"/>
    <d v="2023-11-17T00:00:00"/>
    <d v="2023-11-16T00:00:00"/>
    <n v="50"/>
    <s v="6 x 16 / 7 to 22 West"/>
    <n v="800"/>
    <n v="736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041"/>
    <s v=""/>
    <s v="Buy"/>
    <x v="0"/>
    <s v="MIDC Market"/>
    <s v=""/>
    <s v="MIDC"/>
    <n v="202311"/>
    <x v="10"/>
    <s v="PWR-PHYS"/>
    <d v="2023-11-17T00:00:00"/>
    <d v="2023-11-17T00:00:00"/>
    <d v="2023-11-16T00:00:00"/>
    <n v="25"/>
    <s v="6 x 16 / 7 to 22 West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10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19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31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48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3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678"/>
    <s v="PCI Deal Key 616037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150"/>
    <n v="112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713"/>
    <s v="PCI Deal Key 616054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7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741"/>
    <s v="PCI Deal Key 616857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425"/>
    <n v="50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155"/>
    <s v="PCI Deal Key 619007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20"/>
    <n v="78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253"/>
    <s v="PCI Deal Key 619122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1300"/>
    <n v="925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465"/>
    <s v="PCI Deal Key 619361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275"/>
    <n v="23375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468"/>
    <s v="PCI Deal Key 619397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100"/>
    <n v="11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580"/>
    <s v=""/>
    <s v="Buy"/>
    <x v="0"/>
    <s v="MIDC Market"/>
    <s v=""/>
    <s v="MIDC"/>
    <n v="202311"/>
    <x v="10"/>
    <s v="PWR-PHYS"/>
    <d v="2023-11-28T00:00:00"/>
    <d v="2023-11-28T00:00:00"/>
    <d v="2023-11-27T00:00:00"/>
    <n v="27.0833333333333"/>
    <s v="Custom"/>
    <n v="650"/>
    <n v="97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736"/>
    <s v="PCI Deal Key 620632"/>
    <s v="Buy"/>
    <x v="0"/>
    <s v="BPAT.PACW (BPAT) POR/POD"/>
    <s v=""/>
    <s v="BPAT"/>
    <n v="202311"/>
    <x v="10"/>
    <s v="PWR-PHYS"/>
    <d v="2023-11-27T00:00:00"/>
    <d v="2023-11-27T00:00:00"/>
    <d v="2023-11-27T00:00:00"/>
    <n v="57.5"/>
    <s v="Custom"/>
    <n v="115"/>
    <n v="13225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742"/>
    <s v="PCI Deal Key 620643"/>
    <s v="Buy"/>
    <x v="0"/>
    <s v="BPAT.PACW (BPAT) POR/POD"/>
    <s v=""/>
    <s v="BPAT"/>
    <n v="202311"/>
    <x v="10"/>
    <s v="PWR-PHYS"/>
    <d v="2023-11-27T00:00:00"/>
    <d v="2023-11-27T00:00:00"/>
    <d v="2023-11-27T00:00:00"/>
    <n v="8"/>
    <s v="Custom"/>
    <n v="200"/>
    <n v="23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872"/>
    <s v=""/>
    <s v="Buy"/>
    <x v="0"/>
    <s v="MIDC Market"/>
    <s v=""/>
    <s v="MIDC"/>
    <n v="202311"/>
    <x v="10"/>
    <s v="PWR-PHYS"/>
    <d v="2023-11-29T00:00:00"/>
    <d v="2023-11-29T00:00:00"/>
    <d v="2023-11-28T00:00:00"/>
    <n v="45.833333333333293"/>
    <s v="Custom"/>
    <n v="1100"/>
    <n v="192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949"/>
    <s v="PCI Deal Key 621800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50"/>
    <n v="62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091"/>
    <s v=""/>
    <s v="Buy"/>
    <x v="0"/>
    <s v="MIDC Market"/>
    <s v=""/>
    <s v="MIDC"/>
    <n v="202311"/>
    <x v="10"/>
    <s v="PWR-PHYS"/>
    <d v="2023-11-30T00:00:00"/>
    <d v="2023-11-30T00:00:00"/>
    <d v="2023-11-29T00:00:00"/>
    <n v="37.5"/>
    <s v="Custom"/>
    <n v="900"/>
    <n v="18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1"/>
    <x v="10"/>
    <s v="PWR-PHYS"/>
    <d v="2022-02-01T00:00:00"/>
    <d v="2031-12-31T00:00:00"/>
    <d v="2022-04-12T00:00:00"/>
    <n v="0.13333890586163999"/>
    <s v="Custom"/>
    <n v="334.64998700000001"/>
    <n v="12957.45"/>
    <n v="155528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1"/>
    <x v="10"/>
    <s v="PWR-PHYS"/>
    <d v="2010-07-01T00:00:00"/>
    <d v="2024-12-31T00:00:00"/>
    <d v="2012-01-13T00:00:00"/>
    <n v="0.67276355789637499"/>
    <s v="Custom"/>
    <n v="0"/>
    <n v="0.01"/>
    <n v="155490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1"/>
    <x v="10"/>
    <s v="PWR-PHYS"/>
    <d v="2010-07-01T00:00:00"/>
    <d v="2024-12-31T00:00:00"/>
    <d v="2012-01-13T00:00:00"/>
    <n v="0.67276355789637499"/>
    <s v="Custom"/>
    <n v="259.37470300000001"/>
    <n v="9019.7099999999991"/>
    <n v="155490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18987"/>
    <s v="PCI Deal Key 627812"/>
    <s v="Buy"/>
    <x v="0"/>
    <s v="DJ (BHBE) POR/POD"/>
    <s v=""/>
    <s v="BHBE"/>
    <n v="202311"/>
    <x v="10"/>
    <s v="PWR-PHYS"/>
    <d v="2023-11-03T00:00:00"/>
    <d v="2023-11-03T00:00:00"/>
    <d v="2023-12-04T00:00:00"/>
    <n v="0"/>
    <s v="Custom"/>
    <n v="7"/>
    <n v="159.94999999999999"/>
    <n v="155020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38"/>
    <n v="2388.17"/>
    <n v="155452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0"/>
    <n v="-0.17"/>
    <n v="155452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10"/>
    <s v="PWR-PHYS-RSE"/>
    <d v="2014-01-01T00:00:00"/>
    <d v="2025-12-31T00:00:00"/>
    <d v="2013-12-23T00:00:00"/>
    <n v="0"/>
    <s v="ATC West"/>
    <n v="0"/>
    <n v="1446.24"/>
    <n v="155492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10"/>
    <s v="PWR-PHYS-RSE"/>
    <d v="2014-01-01T00:00:00"/>
    <d v="2025-12-31T00:00:00"/>
    <d v="2013-12-23T00:00:00"/>
    <n v="0"/>
    <s v="ATC West"/>
    <n v="0"/>
    <n v="-0.24"/>
    <n v="155492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314144"/>
    <s v=""/>
    <s v="Buy"/>
    <x v="0"/>
    <s v="MIDC Market"/>
    <s v=""/>
    <s v="MIDC"/>
    <n v="202311"/>
    <x v="10"/>
    <s v="PWR-PHYS"/>
    <d v="2023-11-01T00:00:00"/>
    <d v="2023-11-01T00:00:00"/>
    <d v="2023-10-31T00:00:00"/>
    <n v="41.6666666666667"/>
    <s v="Custom"/>
    <n v="1000"/>
    <n v="17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691"/>
    <s v=""/>
    <s v="Buy"/>
    <x v="0"/>
    <s v="MIDC Market"/>
    <s v=""/>
    <s v="MIDC"/>
    <n v="202311"/>
    <x v="10"/>
    <s v="PWR-PHYS"/>
    <d v="2023-11-06T00:00:00"/>
    <d v="2023-11-06T00:00:00"/>
    <d v="2023-11-03T00:00:00"/>
    <n v="35.4166666666667"/>
    <s v="Custom"/>
    <n v="850"/>
    <n v="6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24"/>
    <s v="PCI Deal Key 605210"/>
    <s v="Buy"/>
    <x v="0"/>
    <s v="BPAT.PACW (BPAT) POR/POD"/>
    <s v=""/>
    <s v="BPAT"/>
    <n v="202311"/>
    <x v="10"/>
    <s v="PWR-PHYS"/>
    <d v="2023-11-06T00:00:00"/>
    <d v="2023-11-06T00:00:00"/>
    <d v="2023-11-06T00:00:00"/>
    <n v="0"/>
    <s v="Custom"/>
    <n v="130"/>
    <n v="9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38"/>
    <s v=""/>
    <s v="Buy"/>
    <x v="0"/>
    <s v="MIDC Market"/>
    <s v=""/>
    <s v="MIDC"/>
    <n v="202311"/>
    <x v="10"/>
    <s v="PWR-PHYS"/>
    <d v="2023-11-07T00:00:00"/>
    <d v="2023-11-07T00:00:00"/>
    <d v="2023-11-06T00:00:00"/>
    <n v="10.4166666666667"/>
    <s v="Custom"/>
    <n v="250"/>
    <n v="17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40"/>
    <s v=""/>
    <s v="Buy"/>
    <x v="0"/>
    <s v="MIDC Market"/>
    <s v=""/>
    <s v="MIDC"/>
    <n v="202311"/>
    <x v="10"/>
    <s v="PWR-PHYS"/>
    <d v="2023-11-07T00:00:00"/>
    <d v="2023-11-07T00:00:00"/>
    <d v="2023-11-06T00:00:00"/>
    <n v="10.4166666666667"/>
    <s v="Custom"/>
    <n v="250"/>
    <n v="1075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62"/>
    <s v="PCI Deal Key 605317"/>
    <s v="Buy"/>
    <x v="0"/>
    <s v="BPAT.PACW (BPAT) POR/POD"/>
    <s v=""/>
    <s v="BPAT"/>
    <n v="202311"/>
    <x v="10"/>
    <s v="PWR-PHYS"/>
    <d v="2023-11-06T00:00:00"/>
    <d v="2023-11-06T00:00:00"/>
    <d v="2023-11-06T00:00:00"/>
    <n v="0"/>
    <s v="Custom"/>
    <n v="235"/>
    <n v="188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968"/>
    <s v="99222117.071353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2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981"/>
    <s v=""/>
    <s v="Buy"/>
    <x v="0"/>
    <s v="MIDC Market"/>
    <s v=""/>
    <s v="MIDC"/>
    <n v="202311"/>
    <x v="10"/>
    <s v="PWR-PHYS"/>
    <d v="2023-11-08T00:00:00"/>
    <d v="2023-11-09T00:00:00"/>
    <d v="2023-11-07T00:00:00"/>
    <n v="34.375"/>
    <s v="Custom"/>
    <n v="1650"/>
    <n v="16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07"/>
    <s v="PCI Deal Key 607071"/>
    <s v="Buy"/>
    <x v="0"/>
    <s v="BPAT.PACW (BPAT) POR/POD"/>
    <s v=""/>
    <s v="BPAT"/>
    <n v="202311"/>
    <x v="10"/>
    <s v="PWR-PHYS"/>
    <d v="2023-11-07T00:00:00"/>
    <d v="2023-11-07T00:00:00"/>
    <d v="2023-11-07T00:00:00"/>
    <n v="0"/>
    <s v="Custom"/>
    <n v="350"/>
    <n v="26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88"/>
    <s v="99220939.071115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89"/>
    <s v="99220948.071119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90"/>
    <s v=""/>
    <s v="Buy"/>
    <x v="0"/>
    <s v="MIDC Market"/>
    <s v=""/>
    <s v="MIDC"/>
    <n v="202311"/>
    <x v="10"/>
    <s v="PWR-PHYS"/>
    <d v="2023-11-10T00:00:00"/>
    <d v="2023-11-10T00:00:00"/>
    <d v="2023-11-08T00:00:00"/>
    <n v="16.6666666666667"/>
    <s v="Custom"/>
    <n v="400"/>
    <n v="2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192"/>
    <s v="PCI Deal Key 608827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200"/>
    <n v="164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14"/>
    <s v=""/>
    <s v="Buy"/>
    <x v="0"/>
    <s v="MIDC Market"/>
    <s v=""/>
    <s v="MIDC"/>
    <n v="202311"/>
    <x v="10"/>
    <s v="PWR-PHYS"/>
    <d v="2023-11-12T00:00:00"/>
    <d v="2023-11-13T00:00:00"/>
    <d v="2023-11-09T00:00:00"/>
    <n v="100"/>
    <s v="6 x 8 / 1 x 24 West"/>
    <n v="3200"/>
    <n v="145056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5232"/>
    <s v="99217661.063949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15233"/>
    <s v="99217887.064107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40"/>
    <s v=""/>
    <s v="Buy"/>
    <x v="0"/>
    <s v="MIDC Market"/>
    <s v=""/>
    <s v="MIDC"/>
    <n v="202311"/>
    <x v="10"/>
    <s v="PWR-PHYS"/>
    <d v="2023-11-12T00:00:00"/>
    <d v="2023-11-12T00:00:00"/>
    <d v="2023-11-09T00:00:00"/>
    <n v="50"/>
    <s v="Sun On-Peak West (7-22)"/>
    <n v="800"/>
    <n v="384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42"/>
    <s v="99220214.065901:110923.B"/>
    <s v="Buy"/>
    <x v="0"/>
    <s v="MIDC Market"/>
    <s v=""/>
    <s v="MIDC"/>
    <n v="202311"/>
    <x v="10"/>
    <s v="PWR-PHYS-ICE"/>
    <d v="2023-11-12T00:00:00"/>
    <d v="2023-11-12T00:00:00"/>
    <d v="2023-11-09T00:00:00"/>
    <n v="25"/>
    <s v="Sun On-Peak West (7-22)"/>
    <n v="400"/>
    <n v="1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51"/>
    <s v=""/>
    <s v="Buy"/>
    <x v="0"/>
    <s v="MIDC Market"/>
    <s v=""/>
    <s v="MIDC"/>
    <n v="202311"/>
    <x v="10"/>
    <s v="PWR-PHYS"/>
    <d v="2023-11-12T00:00:00"/>
    <d v="2023-11-12T00:00:00"/>
    <d v="2023-11-09T00:00:00"/>
    <n v="4.1666666666666705"/>
    <s v="Custom"/>
    <n v="100"/>
    <n v="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53"/>
    <s v=""/>
    <s v="Buy"/>
    <x v="0"/>
    <s v="MIDC Market"/>
    <s v=""/>
    <s v="MIDC"/>
    <n v="202311"/>
    <x v="10"/>
    <s v="PWR-PHYS"/>
    <d v="2023-11-13T00:00:00"/>
    <d v="2023-11-13T00:00:00"/>
    <d v="2023-11-09T00:00:00"/>
    <n v="56.25"/>
    <s v="Custom"/>
    <n v="1350"/>
    <n v="91125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67"/>
    <s v="PCI Deal Key 608947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730"/>
    <n v="61675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4"/>
    <s v="99221398.07154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5"/>
    <s v="99221442.071625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6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16 / 7 to 22 West"/>
    <n v="800"/>
    <n v="728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73"/>
    <s v=""/>
    <s v="Buy"/>
    <x v="0"/>
    <s v="MIDC Market"/>
    <s v=""/>
    <s v="MIDC"/>
    <n v="202311"/>
    <x v="10"/>
    <s v="PWR-PHYS"/>
    <d v="2023-11-14T00:00:00"/>
    <d v="2023-11-14T00:00:00"/>
    <d v="2023-11-13T00:00:00"/>
    <n v="67.7083333333333"/>
    <s v="Custom"/>
    <n v="1625"/>
    <n v="17875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24"/>
    <s v="99212114.060516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29"/>
    <s v="99212616.060809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31"/>
    <s v=""/>
    <s v="Buy"/>
    <x v="0"/>
    <s v="MIDC Market"/>
    <s v=""/>
    <s v="MIDC"/>
    <n v="202311"/>
    <x v="10"/>
    <s v="PWR-PHYS"/>
    <d v="2023-11-15T00:00:00"/>
    <d v="2023-11-15T00:00:00"/>
    <d v="2023-11-14T00:00:00"/>
    <n v="50"/>
    <s v="Custom"/>
    <n v="1200"/>
    <n v="144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30"/>
    <s v="PCI Deal Key 611051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00"/>
    <n v="10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37"/>
    <s v="PCI Deal Key 611205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625"/>
    <n v="77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40"/>
    <s v="PCI Deal Key 611256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200"/>
    <n v="25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88"/>
    <s v=""/>
    <s v="Buy"/>
    <x v="0"/>
    <s v="MIDC Market"/>
    <s v=""/>
    <s v="MIDC"/>
    <n v="202311"/>
    <x v="10"/>
    <s v="PWR-PHYS"/>
    <d v="2023-11-16T00:00:00"/>
    <d v="2023-11-16T00:00:00"/>
    <d v="2023-11-15T00:00:00"/>
    <n v="43.75"/>
    <s v="Custom"/>
    <n v="1050"/>
    <n v="12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903"/>
    <s v="PCI Deal Key 612102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690"/>
    <n v="829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045"/>
    <s v=""/>
    <s v="Buy"/>
    <x v="0"/>
    <s v="MIDC Market"/>
    <s v=""/>
    <s v="MIDC"/>
    <n v="202311"/>
    <x v="10"/>
    <s v="PWR-PHYS"/>
    <d v="2023-11-17T00:00:00"/>
    <d v="2023-11-18T00:00:00"/>
    <d v="2023-11-16T00:00:00"/>
    <n v="61.458333333333293"/>
    <s v="Custom"/>
    <n v="2950"/>
    <n v="383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71"/>
    <s v="99218006.064640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77"/>
    <s v="99218288.064845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3"/>
    <s v="99224556.075211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8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5"/>
    <s v=""/>
    <s v="Buy"/>
    <x v="0"/>
    <s v="MIDC Market"/>
    <s v=""/>
    <s v="MIDC"/>
    <n v="202311"/>
    <x v="10"/>
    <s v="PWR-PHYS"/>
    <d v="2023-11-20T00:00:00"/>
    <d v="2023-11-20T00:00:00"/>
    <d v="2023-11-17T00:00:00"/>
    <n v="70.8333333333333"/>
    <s v="Custom"/>
    <n v="1700"/>
    <n v="170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6"/>
    <s v=""/>
    <s v="Buy"/>
    <x v="0"/>
    <s v="MIDC Market"/>
    <s v=""/>
    <s v="MIDC"/>
    <n v="202311"/>
    <x v="10"/>
    <s v="PWR-PHYS"/>
    <d v="2023-11-19T00:00:00"/>
    <d v="2023-11-19T00:00:00"/>
    <d v="2023-11-17T00:00:00"/>
    <n v="25"/>
    <s v="Custom"/>
    <n v="600"/>
    <n v="4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9"/>
    <s v=""/>
    <s v="Buy"/>
    <x v="0"/>
    <s v="MIDC Market"/>
    <s v=""/>
    <s v="MIDC"/>
    <n v="202311"/>
    <x v="10"/>
    <s v="PWR-PHYS"/>
    <d v="2023-11-20T00:00:00"/>
    <d v="2023-11-20T00:00:00"/>
    <d v="2023-11-17T00:00:00"/>
    <n v="8.3333333333333304"/>
    <s v="Custom"/>
    <n v="200"/>
    <n v="22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3"/>
    <s v="PCI Deal Key 614190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300"/>
    <n v="30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4"/>
    <s v="PCI Deal Key 614192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100"/>
    <n v="9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5"/>
    <s v="PCI Deal Key 614194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200"/>
    <n v="18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329"/>
    <s v="PCI Deal Key 614232"/>
    <s v="Buy"/>
    <x v="0"/>
    <s v="BPAT.PACW (BPAT) POR/POD"/>
    <s v=""/>
    <s v="BPAT"/>
    <n v="202311"/>
    <x v="10"/>
    <s v="PWR-PHYS"/>
    <d v="2023-11-18T00:00:00"/>
    <d v="2023-11-18T00:00:00"/>
    <d v="2023-11-18T00:00:00"/>
    <n v="0"/>
    <s v="Custom"/>
    <n v="500"/>
    <n v="48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425"/>
    <s v="PCI Deal Key 614364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00"/>
    <n v="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6"/>
    <s v="99224416.074227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7"/>
    <s v="99224438.074234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9"/>
    <s v="99224433.074230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34"/>
    <s v=""/>
    <s v="Buy"/>
    <x v="0"/>
    <s v="MIDC Market"/>
    <s v=""/>
    <s v="MIDC"/>
    <n v="202311"/>
    <x v="10"/>
    <s v="PWR-PHYS"/>
    <d v="2023-11-22T00:00:00"/>
    <d v="2023-11-22T00:00:00"/>
    <d v="2023-11-20T00:00:00"/>
    <n v="116.666666666667"/>
    <s v="Custom"/>
    <n v="2800"/>
    <n v="30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36"/>
    <s v=""/>
    <s v="Buy"/>
    <x v="0"/>
    <s v="MIDC Market"/>
    <s v=""/>
    <s v="MIDC"/>
    <n v="202311"/>
    <x v="10"/>
    <s v="PWR-PHYS"/>
    <d v="2023-11-21T00:00:00"/>
    <d v="2023-11-21T00:00:00"/>
    <d v="2023-11-20T00:00:00"/>
    <n v="64.5833333333333"/>
    <s v="Custom"/>
    <n v="1550"/>
    <n v="18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82"/>
    <s v="PCI Deal Key 615890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50"/>
    <n v="23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83"/>
    <s v="PCI Deal Key 615892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50"/>
    <n v="26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42"/>
    <s v="PCI Deal Key 616859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550"/>
    <n v="6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72"/>
    <s v=""/>
    <s v="Buy"/>
    <x v="0"/>
    <s v="MIDC Market"/>
    <s v=""/>
    <s v="MIDC"/>
    <n v="202311"/>
    <x v="10"/>
    <s v="PWR-PHYS"/>
    <d v="2023-11-23T00:00:00"/>
    <d v="2023-11-23T00:00:00"/>
    <d v="2023-11-21T00:00:00"/>
    <n v="41.6666666666667"/>
    <s v="Custom"/>
    <n v="1000"/>
    <n v="7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73"/>
    <s v=""/>
    <s v="Buy"/>
    <x v="0"/>
    <s v="MIDC Market"/>
    <s v=""/>
    <s v="MIDC"/>
    <n v="202311"/>
    <x v="10"/>
    <s v="PWR-PHYS"/>
    <d v="2023-11-24T00:00:00"/>
    <d v="2023-11-24T00:00:00"/>
    <d v="2023-11-21T00:00:00"/>
    <n v="18.75"/>
    <s v="Custom"/>
    <n v="450"/>
    <n v="3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5"/>
    <s v="99221125.070107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6"/>
    <s v="99221142.070111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7"/>
    <s v=""/>
    <s v="Buy"/>
    <x v="0"/>
    <s v="MIDC Market"/>
    <s v=""/>
    <s v="MIDC"/>
    <n v="202311"/>
    <x v="10"/>
    <s v="PWR-PHYS"/>
    <d v="2023-11-26T00:00:00"/>
    <d v="2023-11-26T00:00:00"/>
    <d v="2023-11-22T00:00:00"/>
    <n v="12.5"/>
    <s v="Custom"/>
    <n v="300"/>
    <n v="294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8"/>
    <s v=""/>
    <s v="Buy"/>
    <x v="0"/>
    <s v="MIDC Market"/>
    <s v=""/>
    <s v="MIDC"/>
    <n v="202311"/>
    <x v="10"/>
    <s v="PWR-PHYS"/>
    <d v="2023-11-27T00:00:00"/>
    <d v="2023-11-27T00:00:00"/>
    <d v="2023-11-22T00:00:00"/>
    <n v="77.0833333333333"/>
    <s v="Custom"/>
    <n v="1850"/>
    <n v="203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40"/>
    <s v=""/>
    <s v="Buy"/>
    <x v="0"/>
    <s v="MIDC Market"/>
    <s v=""/>
    <s v="MIDC"/>
    <n v="202311"/>
    <x v="10"/>
    <s v="PWR-PHYS"/>
    <d v="2023-11-25T00:00:00"/>
    <d v="2023-11-27T00:00:00"/>
    <d v="2023-11-22T00:00:00"/>
    <n v="15.277777777777798"/>
    <s v="Custom"/>
    <n v="1100"/>
    <n v="115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009"/>
    <s v="PCI Deal Key 618868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670"/>
    <n v="636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088"/>
    <s v="PCI Deal Key 618999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00"/>
    <n v="9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260"/>
    <s v="PCI Deal Key 619136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300"/>
    <n v="28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270"/>
    <s v="PCI Deal Key 619164"/>
    <s v="Buy"/>
    <x v="0"/>
    <s v="BPAT.PACW (BPAT) POR/POD"/>
    <s v=""/>
    <s v="BPAT"/>
    <n v="202311"/>
    <x v="10"/>
    <s v="PWR-PHYS"/>
    <d v="2023-11-24T00:00:00"/>
    <d v="2023-11-24T00:00:00"/>
    <d v="2023-11-24T00:00:00"/>
    <n v="50"/>
    <s v="Custom"/>
    <n v="50"/>
    <n v="4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300"/>
    <s v="PCI Deal Key 619212"/>
    <s v="Buy"/>
    <x v="0"/>
    <s v="BPAT.PACW (BPAT) POR/POD"/>
    <s v=""/>
    <s v="BPAT"/>
    <n v="202311"/>
    <x v="10"/>
    <s v="PWR-PHYS"/>
    <d v="2023-11-25T00:00:00"/>
    <d v="2023-11-25T00:00:00"/>
    <d v="2023-11-25T00:00:00"/>
    <n v="0"/>
    <s v="Custom"/>
    <n v="100"/>
    <n v="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00"/>
    <s v="PCI Deal Key 619288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25"/>
    <n v="29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01"/>
    <s v="PCI Deal Key 619295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00"/>
    <n v="33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69"/>
    <s v="PCI Deal Key 619399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00"/>
    <n v="28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74"/>
    <s v="PCI Deal Key 619413"/>
    <s v="Buy"/>
    <x v="0"/>
    <s v="BPAT.PACW (BPAT) POR/POD"/>
    <s v=""/>
    <s v="BPAT"/>
    <n v="202311"/>
    <x v="10"/>
    <s v="PWR-PHYS"/>
    <d v="2023-11-27T00:00:00"/>
    <d v="2023-11-27T00:00:00"/>
    <d v="2023-11-26T00:00:00"/>
    <n v="0"/>
    <s v="Custom"/>
    <n v="900"/>
    <n v="91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15"/>
    <s v="PCI Deal Key 620187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50"/>
    <n v="15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19"/>
    <s v="PCI Deal Key 620207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8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70"/>
    <s v=""/>
    <s v="Buy"/>
    <x v="0"/>
    <s v="MIDC Market"/>
    <s v=""/>
    <s v="MIDC"/>
    <n v="202311"/>
    <x v="10"/>
    <s v="PWR-PHYS"/>
    <d v="2023-11-28T00:00:00"/>
    <d v="2023-11-28T00:00:00"/>
    <d v="2023-11-27T00:00:00"/>
    <n v="41.6666666666667"/>
    <s v="Custom"/>
    <n v="1000"/>
    <n v="14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75"/>
    <s v="99220356.07010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76"/>
    <s v="99220362.070103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8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Custom"/>
    <n v="2400"/>
    <n v="432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975"/>
    <s v="PCI Deal Key 621831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225"/>
    <n v="28125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095"/>
    <s v=""/>
    <s v="Buy"/>
    <x v="0"/>
    <s v="MIDC Market"/>
    <s v=""/>
    <s v="MIDC"/>
    <n v="202311"/>
    <x v="10"/>
    <s v="PWR-PHYS"/>
    <d v="2023-11-30T00:00:00"/>
    <d v="2023-11-30T00:00:00"/>
    <d v="2023-11-29T00:00:00"/>
    <n v="166.66666666666703"/>
    <s v="Custom"/>
    <n v="4000"/>
    <n v="800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0"/>
    <n v="40163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Administrative Charge"/>
    <s v="BPAT"/>
    <s v="West"/>
    <s v="WA"/>
    <s v="Bonneville Power Administration"/>
    <s v="BPAT Transmission"/>
    <s v="Tx - Buy / Sell"/>
    <s v="F"/>
    <s v=""/>
    <s v="Administrative Charge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0"/>
    <n v="0.02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2804.8277109999999"/>
    <n v="162585.98000000001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3112"/>
    <x v="1"/>
    <x v="9"/>
    <s v="BPEC - LE"/>
    <n v="2318038"/>
    <s v=""/>
    <s v="Buy"/>
    <x v="0"/>
    <s v="MEAD Market"/>
    <s v=""/>
    <s v="MEAD"/>
    <n v="202311"/>
    <x v="10"/>
    <s v="PWR-PHYS"/>
    <d v="2023-11-30T00:00:00"/>
    <d v="2023-11-30T00:00:00"/>
    <d v="2023-11-29T00:00:00"/>
    <n v="50"/>
    <s v="6 x 16 / 7 to 22 West"/>
    <n v="800"/>
    <n v="62256"/>
    <n v="15505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8040"/>
    <s v=""/>
    <s v="Buy"/>
    <x v="0"/>
    <s v="MEAD Market"/>
    <s v=""/>
    <s v="MEAD"/>
    <n v="202311"/>
    <x v="10"/>
    <s v="PWR-PHYS"/>
    <d v="2023-11-30T00:00:00"/>
    <d v="2023-11-30T00:00:00"/>
    <d v="2023-11-29T00:00:00"/>
    <n v="75"/>
    <s v="6 x 8 / 1 x 24 West"/>
    <n v="600"/>
    <n v="50400"/>
    <n v="15505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5"/>
    <x v="1"/>
    <x v="9"/>
    <s v="BURB - LE"/>
    <n v="2316925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16 / 7 to 22 West"/>
    <n v="616"/>
    <n v="40040"/>
    <n v="155218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16926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8 / 1 x 24 West"/>
    <n v="980"/>
    <n v="58800"/>
    <n v="155218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ALPINE - LE"/>
    <n v="2315668"/>
    <s v="PCI Deal Key 610245"/>
    <s v="Buy"/>
    <x v="0"/>
    <s v="BPAT.PACW (BPAT) POR/POD"/>
    <s v=""/>
    <s v="BPAT"/>
    <n v="202311"/>
    <x v="10"/>
    <s v="PWR-PHYS"/>
    <d v="2023-11-13T00:00:00"/>
    <d v="2023-11-13T00:00:00"/>
    <d v="2023-11-13T00:00:00"/>
    <n v="0"/>
    <s v="Custom"/>
    <n v="275"/>
    <n v="3500"/>
    <n v="155067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16511"/>
    <s v=""/>
    <s v="Buy"/>
    <x v="0"/>
    <s v="MEAD Market"/>
    <s v=""/>
    <s v="MEAD"/>
    <n v="202311"/>
    <x v="10"/>
    <s v="PWR-PHYS-ICE"/>
    <d v="2023-11-21T00:00:00"/>
    <d v="2023-11-22T00:00:00"/>
    <d v="2023-11-20T00:00:00"/>
    <n v="25"/>
    <s v="6 x 16 / 7 to 22 West"/>
    <n v="800"/>
    <n v="40000"/>
    <n v="155067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16747"/>
    <s v=""/>
    <s v="Buy"/>
    <x v="0"/>
    <s v="MEAD Market"/>
    <s v=""/>
    <s v="MEAD"/>
    <n v="202311"/>
    <x v="10"/>
    <s v="PWR-PHYS"/>
    <d v="2023-11-23T00:00:00"/>
    <d v="2023-11-24T00:00:00"/>
    <d v="2023-11-21T00:00:00"/>
    <n v="75"/>
    <s v="6 x 16 / 7 to 22 West"/>
    <n v="1200"/>
    <n v="47196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6900"/>
    <s v=""/>
    <s v="Buy"/>
    <x v="0"/>
    <s v="MEAD Market"/>
    <s v=""/>
    <s v="MEAD"/>
    <n v="202311"/>
    <x v="10"/>
    <s v="PWR-PHYS"/>
    <d v="2023-11-25T00:00:00"/>
    <d v="2023-11-27T00:00:00"/>
    <d v="2023-11-22T00:00:00"/>
    <n v="100"/>
    <s v="6 x 8 / 1 x 24 West"/>
    <n v="4000"/>
    <n v="2340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6901"/>
    <s v=""/>
    <s v="Buy"/>
    <x v="0"/>
    <s v="MEAD Market"/>
    <s v=""/>
    <s v="MEAD"/>
    <n v="202311"/>
    <x v="10"/>
    <s v="PWR-PHYS"/>
    <d v="2023-11-25T00:00:00"/>
    <d v="2023-11-27T00:00:00"/>
    <d v="2023-11-22T00:00:00"/>
    <n v="100"/>
    <s v="6 x 16 / 7 to 22 West"/>
    <n v="3200"/>
    <n v="1504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533"/>
    <s v=""/>
    <s v="Buy"/>
    <x v="0"/>
    <s v="MEAD Market"/>
    <s v=""/>
    <s v="MEAD"/>
    <n v="202311"/>
    <x v="10"/>
    <s v="PWR-PHYS"/>
    <d v="2023-11-28T00:00:00"/>
    <d v="2023-11-28T00:00:00"/>
    <d v="2023-11-27T00:00:00"/>
    <n v="100"/>
    <s v="6 x 16 / 7 to 22 West"/>
    <n v="1600"/>
    <n v="104528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534"/>
    <s v=""/>
    <s v="Buy"/>
    <x v="0"/>
    <s v="MEAD Market"/>
    <s v=""/>
    <s v="MEAD"/>
    <n v="202311"/>
    <x v="10"/>
    <s v="PWR-PHYS"/>
    <d v="2023-11-28T00:00:00"/>
    <d v="2023-11-28T00:00:00"/>
    <d v="2023-11-27T00:00:00"/>
    <n v="100"/>
    <s v="6 x 8 / 1 x 24 West"/>
    <n v="800"/>
    <n v="54656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07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16 / 7 to 22 West"/>
    <n v="400"/>
    <n v="27532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200"/>
    <n v="15150"/>
    <n v="155067"/>
    <s v="Internal"/>
    <s v="Short-Term Firm Wholesale Purcha"/>
    <s v="11_PWR_Actuals_Event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1600"/>
    <n v="110128"/>
    <n v="155067"/>
    <s v="Internal"/>
    <s v="Short-Term Firm Wholesale Purcha"/>
    <s v="11_PWR_Actuals_Event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8037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1028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8039"/>
    <s v=""/>
    <s v="Buy"/>
    <x v="0"/>
    <s v="MEAD Market"/>
    <s v=""/>
    <s v="MEAD"/>
    <n v="202311"/>
    <x v="10"/>
    <s v="PWR-PHYS"/>
    <d v="2023-11-30T00:00:00"/>
    <d v="2023-11-30T00:00:00"/>
    <d v="2023-11-29T00:00:00"/>
    <n v="50"/>
    <s v="6 x 8 / 1 x 24 West"/>
    <n v="400"/>
    <n v="335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09"/>
    <x v="1"/>
    <x v="9"/>
    <s v="CHEPUD - LE"/>
    <n v="2314125"/>
    <s v=""/>
    <s v="Buy"/>
    <x v="0"/>
    <s v="MIDC Market"/>
    <s v=""/>
    <s v="MIDC"/>
    <n v="202311"/>
    <x v="10"/>
    <s v="PWR-PHYS"/>
    <d v="2023-11-01T00:00:00"/>
    <d v="2023-11-01T00:00:00"/>
    <d v="2023-10-31T00:00:00"/>
    <n v="25"/>
    <s v="6 x 16 / 7 to 22 West"/>
    <n v="400"/>
    <n v="41104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4930"/>
    <s v=""/>
    <s v="Buy"/>
    <x v="0"/>
    <s v="MIDC Market"/>
    <s v=""/>
    <s v="MIDC"/>
    <n v="202311"/>
    <x v="10"/>
    <s v="PWR-PHYS"/>
    <d v="2023-11-08T00:00:00"/>
    <d v="2023-11-09T00:00:00"/>
    <d v="2023-11-07T00:00:00"/>
    <n v="25"/>
    <s v="6 x 16 / 7 to 22 West"/>
    <n v="800"/>
    <n v="63200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5868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728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ISO - LE"/>
    <n v="2315307"/>
    <s v="PCI Deal Key 609072"/>
    <s v="Buy"/>
    <x v="0"/>
    <s v="MALIN230 (PPW) POR/POD"/>
    <s v=""/>
    <s v="W MAIN"/>
    <n v="202311"/>
    <x v="10"/>
    <s v="PWR-PHYS"/>
    <d v="2023-11-09T00:00:00"/>
    <d v="2023-11-09T00:00:00"/>
    <d v="2023-11-09T00:00:00"/>
    <n v="0"/>
    <s v="Custom"/>
    <n v="1"/>
    <n v="18.899999999999999"/>
    <n v="155530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W"/>
    <s v="West"/>
    <s v="OR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LATPUD - LE"/>
    <n v="2315831"/>
    <s v="PCI Deal Key 611043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38"/>
    <n v="304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5834"/>
    <s v="PCI Deal Key 611219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40"/>
    <n v="46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5971"/>
    <s v="PCI Deal Key 612205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70"/>
    <n v="82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6454"/>
    <s v="PCI Deal Key 614413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"/>
    <n v="1125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7007"/>
    <s v="PCI Deal Key 618852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80"/>
    <n v="72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7076"/>
    <s v="PCI Deal Key 618934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35"/>
    <n v="245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314437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400"/>
    <n v="811344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4945"/>
    <s v=""/>
    <s v="Buy"/>
    <x v="0"/>
    <s v="MIDC Market"/>
    <s v=""/>
    <s v="MIDC"/>
    <n v="202311"/>
    <x v="10"/>
    <s v="PWR-PHYS"/>
    <d v="2023-11-08T00:00:00"/>
    <d v="2023-11-09T00:00:00"/>
    <d v="2023-11-07T00:00:00"/>
    <n v="100"/>
    <s v="7 x 8 / 1 - 6, 23, 24 West"/>
    <n v="1600"/>
    <n v="1108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541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8 / 1 x 24 West"/>
    <n v="400"/>
    <n v="3032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708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8 / 1 x 24 West"/>
    <n v="800"/>
    <n v="65576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721"/>
    <s v=""/>
    <s v="Buy"/>
    <x v="0"/>
    <s v="MIDC Market"/>
    <s v=""/>
    <s v="MIDC"/>
    <n v="202311"/>
    <x v="10"/>
    <s v="PWR-PHYS"/>
    <d v="2023-11-15T00:00:00"/>
    <d v="2023-11-15T00:00:00"/>
    <d v="2023-11-14T00:00:00"/>
    <n v="25"/>
    <s v="6 x 16 / 7 to 22 West"/>
    <n v="400"/>
    <n v="3938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6040"/>
    <s v=""/>
    <s v="Buy"/>
    <x v="0"/>
    <s v="MIDC Market"/>
    <s v=""/>
    <s v="MIDC"/>
    <n v="202311"/>
    <x v="10"/>
    <s v="PWR-PHYS"/>
    <d v="2023-11-17T00:00:00"/>
    <d v="2023-11-17T00:00:00"/>
    <d v="2023-11-16T00:00:00"/>
    <n v="100"/>
    <s v="6 x 16 / 7 to 22 West"/>
    <n v="1600"/>
    <n v="1472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6170"/>
    <s v=""/>
    <s v="Buy"/>
    <x v="0"/>
    <s v="MIDC Market"/>
    <s v=""/>
    <s v="MIDC"/>
    <n v="202311"/>
    <x v="10"/>
    <s v="PWR-PHYS"/>
    <d v="2023-11-20T00:00:00"/>
    <d v="2023-11-20T00:00:00"/>
    <d v="2023-11-17T00:00:00"/>
    <n v="50"/>
    <s v="6 x 16 / 7 to 22 West"/>
    <n v="800"/>
    <n v="65456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6528"/>
    <s v="99224443.074237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600"/>
    <n v="154862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6669"/>
    <s v="PCI Deal Key 616016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400"/>
    <n v="24000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7581"/>
    <s v="PCI Deal Key 62032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85"/>
    <n v="8075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OCO - LE"/>
    <n v="2317748"/>
    <s v="PCI Deal Key 620652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60"/>
    <n v="16675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7829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88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8034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16 / 7 to 22 West"/>
    <n v="1600"/>
    <n v="209344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8035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8 / 1 x 24 West"/>
    <n v="800"/>
    <n v="94232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12"/>
    <x v="1"/>
    <x v="9"/>
    <s v="CONSTEG - LE"/>
    <n v="2317591"/>
    <s v=""/>
    <s v="Buy"/>
    <x v="0"/>
    <s v="PV Market"/>
    <s v=""/>
    <s v="PV"/>
    <n v="202311"/>
    <x v="10"/>
    <s v="PWR-PHYS-ICE"/>
    <d v="2023-11-28T00:00:00"/>
    <d v="2023-11-28T00:00:00"/>
    <d v="2023-11-27T00:00:00"/>
    <n v="25"/>
    <s v="6 x 8 / 1 x 24 West"/>
    <n v="200"/>
    <n v="14000"/>
    <n v="1548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PV"/>
    <s v="East"/>
    <s v="AZ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8056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4884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Blake"/>
    <s v="MID-C"/>
    <s v="ICE"/>
  </r>
  <r>
    <n v="3105"/>
    <x v="1"/>
    <x v="9"/>
    <s v="CPEMUS - LE"/>
    <n v="2314941"/>
    <s v=""/>
    <s v="Buy"/>
    <x v="0"/>
    <s v="4C Market"/>
    <s v=""/>
    <s v="4C"/>
    <n v="202311"/>
    <x v="10"/>
    <s v="PWR-PHYS"/>
    <d v="2023-11-08T00:00:00"/>
    <d v="2023-11-09T00:00:00"/>
    <d v="2023-11-07T00:00:00"/>
    <n v="20"/>
    <s v="6 x 8 / 1 x 24 West"/>
    <n v="280"/>
    <n v="14666.4"/>
    <n v="155266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PALO VERDE"/>
    <s v="ICE"/>
  </r>
  <r>
    <n v="3109"/>
    <x v="1"/>
    <x v="9"/>
    <s v="CPEMUS - LE"/>
    <n v="2316670"/>
    <s v="PCI Deal Key 616018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75"/>
    <n v="4875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255"/>
    <s v="PCI Deal Key 619126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50"/>
    <n v="150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592"/>
    <s v="PCI Deal Key 620332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00"/>
    <n v="80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628"/>
    <s v="PCI Deal Key 620571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75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314130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95"/>
    <s v="6 x 16 / 7 to 22 West"/>
    <n v="1504"/>
    <n v="151543.04000000001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31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70"/>
    <s v="6 x 8 / 1 x 24 West"/>
    <n v="560"/>
    <n v="4704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61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8.3333333333333304"/>
    <s v="Custom"/>
    <n v="200"/>
    <n v="34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4371"/>
    <s v=""/>
    <s v="Buy"/>
    <x v="0"/>
    <s v="MIDC NWS Market"/>
    <s v=""/>
    <s v="MIDC NWS"/>
    <n v="202311"/>
    <x v="10"/>
    <s v="PWR-PHYS"/>
    <d v="2023-11-02T00:00:00"/>
    <d v="2023-11-02T00:00:00"/>
    <d v="2023-11-01T00:00:00"/>
    <n v="100"/>
    <s v="6 x 16 / 7 to 22 West"/>
    <n v="1600"/>
    <n v="10052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4961"/>
    <s v=""/>
    <s v="Buy"/>
    <x v="0"/>
    <s v="MONA Market"/>
    <s v=""/>
    <s v="MONA"/>
    <n v="202311"/>
    <x v="10"/>
    <s v="PWR-PHYS"/>
    <d v="2023-11-08T00:00:00"/>
    <d v="2023-11-08T00:00:00"/>
    <d v="2023-11-07T00:00:00"/>
    <n v="100"/>
    <s v="Winter Evening Peak (17-22)"/>
    <n v="600"/>
    <n v="60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5006"/>
    <s v="PCI Deal Key 607066"/>
    <s v="Buy"/>
    <x v="0"/>
    <s v="MDWP (PPW) POR/POD"/>
    <s v=""/>
    <s v="MONA"/>
    <n v="202311"/>
    <x v="10"/>
    <s v="PWR-PHYS"/>
    <d v="2023-11-07T00:00:00"/>
    <d v="2023-11-07T00:00:00"/>
    <d v="2023-11-07T00:00:00"/>
    <n v="0"/>
    <s v="Custom"/>
    <n v="275"/>
    <n v="27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5191"/>
    <s v=""/>
    <s v="Buy"/>
    <x v="0"/>
    <s v="MIDC NWS Market"/>
    <s v=""/>
    <s v="MIDC NWS"/>
    <n v="202311"/>
    <x v="10"/>
    <s v="PWR-PHYS"/>
    <d v="2023-11-13T00:00:00"/>
    <d v="2023-11-13T00:00:00"/>
    <d v="2023-11-09T00:00:00"/>
    <n v="100"/>
    <s v="6 x 16 / 7 to 22 West"/>
    <n v="1600"/>
    <n v="7910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52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756"/>
    <n v="66081.96000000000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707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70"/>
    <s v="6 x 16 / 7 to 22 West"/>
    <n v="1120"/>
    <n v="10858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863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90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864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90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036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70"/>
    <s v="6 x 16 / 7 to 22 West"/>
    <n v="1120"/>
    <n v="1176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6150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50"/>
    <s v="6 x 16 / 7 to 22 West"/>
    <n v="800"/>
    <n v="646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51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175"/>
    <s v="6 x 16 / 7 to 22 West"/>
    <n v="2800"/>
    <n v="22629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53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50"/>
    <s v="6 x 16 / 7 to 22 West"/>
    <n v="800"/>
    <n v="646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94"/>
    <s v="99224533.075202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23"/>
    <n v="26486"/>
    <n v="155196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6333"/>
    <s v="PCI Deal Key 614272"/>
    <s v="Buy"/>
    <x v="0"/>
    <s v="REDB (NEVP) POR/POD"/>
    <s v=""/>
    <s v="NEVP"/>
    <n v="202311"/>
    <x v="10"/>
    <s v="PWR-PHYS"/>
    <d v="2023-11-18T00:00:00"/>
    <d v="2023-11-18T00:00:00"/>
    <d v="2023-11-18T00:00:00"/>
    <n v="17.692307692307701"/>
    <s v="Custom"/>
    <n v="920"/>
    <n v="92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6394"/>
    <s v="PCI Deal Key 614312"/>
    <s v="Buy"/>
    <x v="0"/>
    <s v="REDB (NEVP) POR/POD"/>
    <s v=""/>
    <s v="NEVP"/>
    <n v="202311"/>
    <x v="10"/>
    <s v="PWR-PHYS"/>
    <d v="2023-11-18T00:00:00"/>
    <d v="2023-11-18T00:00:00"/>
    <d v="2023-11-18T00:00:00"/>
    <n v="0"/>
    <s v="Custom"/>
    <n v="200"/>
    <n v="22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6396"/>
    <s v="PCI Deal Key 614343"/>
    <s v="Buy"/>
    <x v="0"/>
    <s v="MDWP (LDWP) POR/POD"/>
    <s v=""/>
    <s v="LDWP"/>
    <n v="202311"/>
    <x v="10"/>
    <s v="PWR-PHYS"/>
    <d v="2023-11-18T00:00:00"/>
    <d v="2023-11-18T00:00:00"/>
    <d v="2023-11-18T00:00:00"/>
    <n v="0"/>
    <s v="Custom"/>
    <n v="1365"/>
    <n v="13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6491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1566"/>
    <n v="118452.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499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1600"/>
    <n v="1210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6551"/>
    <s v="PCI Deal Key 615795"/>
    <s v="Buy"/>
    <x v="0"/>
    <s v="MDWP (LDWP) POR/POD"/>
    <s v=""/>
    <s v="LDWP"/>
    <n v="202311"/>
    <x v="10"/>
    <s v="PWR-PHYS"/>
    <d v="2023-11-20T00:00:00"/>
    <d v="2023-11-20T00:00:00"/>
    <d v="2023-11-20T00:00:00"/>
    <n v="0"/>
    <s v="Custom"/>
    <n v="100"/>
    <n v="6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552"/>
    <s v="PCI Deal Key 615797"/>
    <s v="Buy"/>
    <x v="0"/>
    <s v="REDB (NEVP) POR/POD"/>
    <s v=""/>
    <s v="NEVP"/>
    <n v="202311"/>
    <x v="10"/>
    <s v="PWR-PHYS"/>
    <d v="2023-11-20T00:00:00"/>
    <d v="2023-11-20T00:00:00"/>
    <d v="2023-11-20T00:00:00"/>
    <n v="0"/>
    <s v="Custom"/>
    <n v="150"/>
    <n v="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555"/>
    <s v="PCI Deal Key 615809"/>
    <s v="Buy"/>
    <x v="0"/>
    <s v="FOURCORNE345 (AZPS) POR/POD"/>
    <s v=""/>
    <s v="AZPS"/>
    <n v="202311"/>
    <x v="10"/>
    <s v="PWR-PHYS"/>
    <d v="2023-11-20T00:00:00"/>
    <d v="2023-11-20T00:00:00"/>
    <d v="2023-11-20T00:00:00"/>
    <n v="0"/>
    <s v="Custom"/>
    <n v="150"/>
    <n v="67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578"/>
    <s v="PCI Deal Key 615856"/>
    <s v="Buy"/>
    <x v="0"/>
    <s v="REDB (NEVP) POR/POD"/>
    <s v=""/>
    <s v="NEVP"/>
    <n v="202311"/>
    <x v="10"/>
    <s v="PWR-PHYS"/>
    <d v="2023-11-20T00:00:00"/>
    <d v="2023-11-20T00:00:00"/>
    <d v="2023-11-20T00:00:00"/>
    <n v="0"/>
    <s v="Custom"/>
    <n v="600"/>
    <n v="6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579"/>
    <s v="PCI Deal Key 615863"/>
    <s v="Buy"/>
    <x v="0"/>
    <s v="FOURCORNE345 (AZPS) POR/POD"/>
    <s v=""/>
    <s v="AZPS"/>
    <n v="202311"/>
    <x v="10"/>
    <s v="PWR-PHYS"/>
    <d v="2023-11-20T00:00:00"/>
    <d v="2023-11-20T00:00:00"/>
    <d v="2023-11-20T00:00:00"/>
    <n v="0"/>
    <s v="Custom"/>
    <n v="1100"/>
    <n v="126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794"/>
    <s v="PCI Deal Key 616956"/>
    <s v="Buy"/>
    <x v="0"/>
    <s v="FOURCORNE345 (AZPS) POR/POD"/>
    <s v=""/>
    <s v="AZPS"/>
    <n v="202311"/>
    <x v="10"/>
    <s v="PWR-PHYS"/>
    <d v="2023-11-21T00:00:00"/>
    <d v="2023-11-21T00:00:00"/>
    <d v="2023-11-21T00:00:00"/>
    <n v="0"/>
    <s v="Custom"/>
    <n v="1000"/>
    <n v="11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795"/>
    <s v="PCI Deal Key 616958"/>
    <s v="Buy"/>
    <x v="0"/>
    <s v="REDB (NEVP) POR/POD"/>
    <s v=""/>
    <s v="NEVP"/>
    <n v="202311"/>
    <x v="10"/>
    <s v="PWR-PHYS"/>
    <d v="2023-11-21T00:00:00"/>
    <d v="2023-11-21T00:00:00"/>
    <d v="2023-11-21T00:00:00"/>
    <n v="0"/>
    <s v="Custom"/>
    <n v="1000"/>
    <n v="11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6896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16 / 7 to 22 West"/>
    <n v="1600"/>
    <n v="1125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897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396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898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3200"/>
    <n v="22508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03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16 / 7 to 22 West"/>
    <n v="1600"/>
    <n v="1109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07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396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34"/>
    <s v="99220615.065718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380"/>
    <n v="28500"/>
    <n v="155196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6966"/>
    <s v="PCI Deal Key 618808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632"/>
    <n v="632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970"/>
    <s v="PCI Deal Key 618828"/>
    <s v="Buy"/>
    <x v="0"/>
    <s v="MDWP (DGT) POR/POD"/>
    <s v=""/>
    <s v="MONA"/>
    <n v="202311"/>
    <x v="10"/>
    <s v="PWR-PHYS"/>
    <d v="2023-11-22T00:00:00"/>
    <d v="2023-11-22T00:00:00"/>
    <d v="2023-11-22T00:00:00"/>
    <n v="0"/>
    <s v="Custom"/>
    <n v="168"/>
    <n v="168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015"/>
    <s v="PCI Deal Key 618894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150"/>
    <n v="12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016"/>
    <s v="PCI Deal Key 618900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100"/>
    <n v="8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080"/>
    <s v="PCI Deal Key 618946"/>
    <s v="Buy"/>
    <x v="0"/>
    <s v="MDWP (CISO) POR/POD"/>
    <s v=""/>
    <s v="SP15"/>
    <n v="202311"/>
    <x v="10"/>
    <s v="PWR-PHYS"/>
    <d v="2023-11-23T00:00:00"/>
    <d v="2023-11-23T00:00:00"/>
    <d v="2023-11-23T00:00:00"/>
    <n v="0"/>
    <s v="Custom"/>
    <n v="230"/>
    <n v="184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178"/>
    <s v="PCI Deal Key 619112"/>
    <s v="Buy"/>
    <x v="0"/>
    <s v="MDWP (CISO) POR/POD"/>
    <s v=""/>
    <s v="SP15"/>
    <n v="202311"/>
    <x v="10"/>
    <s v="PWR-PHYS"/>
    <d v="2023-11-24T00:00:00"/>
    <d v="2023-11-24T00:00:00"/>
    <d v="2023-11-24T00:00:00"/>
    <n v="0"/>
    <s v="Custom"/>
    <n v="575"/>
    <n v="4887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467"/>
    <s v="PCI Deal Key 619375"/>
    <s v="Buy"/>
    <x v="0"/>
    <s v="MDWP (CISO) POR/POD"/>
    <s v=""/>
    <s v="SP15"/>
    <n v="202311"/>
    <x v="10"/>
    <s v="PWR-PHYS"/>
    <d v="2023-11-26T00:00:00"/>
    <d v="2023-11-26T00:00:00"/>
    <d v="2023-11-26T00:00:00"/>
    <n v="0"/>
    <s v="Custom"/>
    <n v="500"/>
    <n v="4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532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591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4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398"/>
    <n v="40349.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53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16 / 7 to 22 West"/>
    <n v="1557"/>
    <n v="149300.73000000001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54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8 / 1 x 24 West"/>
    <n v="800"/>
    <n v="8110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98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759"/>
    <n v="8349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59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4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7611"/>
    <s v="PCI Deal Key 620400"/>
    <s v="Buy"/>
    <x v="0"/>
    <s v="REDB (NEVP) POR/POD"/>
    <s v=""/>
    <s v="NEVP"/>
    <n v="202311"/>
    <x v="10"/>
    <s v="PWR-PHYS"/>
    <d v="2023-11-27T00:00:00"/>
    <d v="2023-11-27T00:00:00"/>
    <d v="2023-11-27T00:00:00"/>
    <n v="0"/>
    <s v="Custom"/>
    <n v="525"/>
    <n v="577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7612"/>
    <s v="PCI Deal Key 620403"/>
    <s v="Buy"/>
    <x v="0"/>
    <s v="GLENCANYON2 (CRCM) POR/POD"/>
    <s v=""/>
    <s v="CRCM"/>
    <n v="202311"/>
    <x v="10"/>
    <s v="PWR-PHYS"/>
    <d v="2023-11-27T00:00:00"/>
    <d v="2023-11-27T00:00:00"/>
    <d v="2023-11-27T00:00:00"/>
    <n v="0"/>
    <s v="Custom"/>
    <n v="455"/>
    <n v="500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617"/>
    <s v="PCI Deal Key 620460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210"/>
    <n v="231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618"/>
    <s v="PCI Deal Key 620462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850"/>
    <n v="93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751"/>
    <s v="PCI Deal Key 620662"/>
    <s v="Buy"/>
    <x v="0"/>
    <s v="MDWP (CISO) POR/POD"/>
    <s v=""/>
    <s v="SP15"/>
    <n v="202311"/>
    <x v="10"/>
    <s v="PWR-PHYS"/>
    <d v="2023-11-27T00:00:00"/>
    <d v="2023-11-27T00:00:00"/>
    <d v="2023-11-27T00:00:00"/>
    <n v="0"/>
    <s v="Custom"/>
    <n v="100"/>
    <n v="13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813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253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4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16 / 7 to 22 West"/>
    <n v="760"/>
    <n v="8284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7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273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8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16 / 7 to 22 West"/>
    <n v="1587"/>
    <n v="17457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0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792"/>
    <n v="92299.6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1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600"/>
    <n v="2073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16 / 7 to 22 West"/>
    <n v="763"/>
    <n v="98877.17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3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8 / 1 x 24 West"/>
    <n v="350"/>
    <n v="40789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4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8 / 1 x 24 West"/>
    <n v="381"/>
    <n v="44401.7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5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16 / 7 to 22 West"/>
    <n v="763"/>
    <n v="98877.17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074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8 / 1 x 24 West"/>
    <n v="400"/>
    <n v="368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075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16 / 7 to 22 West"/>
    <n v="800"/>
    <n v="736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809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600"/>
    <n v="2112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176"/>
    <s v="PCI Deal Key 623029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100"/>
    <n v="11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183"/>
    <s v="PCI Deal Key 623041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100"/>
    <n v="11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184"/>
    <s v="PCI Deal Key 623043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200"/>
    <n v="26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06"/>
    <s v="PCI Deal Key 623889"/>
    <s v="Buy"/>
    <x v="0"/>
    <s v="MDWP (LDWP) POR/POD"/>
    <s v=""/>
    <s v="LDWP"/>
    <n v="202311"/>
    <x v="10"/>
    <s v="PWR-PHYS"/>
    <d v="2023-11-30T00:00:00"/>
    <d v="2023-11-30T00:00:00"/>
    <d v="2023-11-30T00:00:00"/>
    <n v="0"/>
    <s v="Custom"/>
    <n v="627"/>
    <n v="5956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08"/>
    <s v="PCI Deal Key 623887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533"/>
    <n v="5063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28"/>
    <s v="PCI Deal Key 623931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299"/>
    <n v="2541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9"/>
    <x v="1"/>
    <x v="9"/>
    <s v="DPI - LE"/>
    <n v="2318368"/>
    <s v="PCI Deal Key 624061"/>
    <s v="Buy"/>
    <x v="0"/>
    <s v="DJ (BHBE) POR/POD"/>
    <s v=""/>
    <s v="BHBE"/>
    <n v="202311"/>
    <x v="10"/>
    <s v="PWR-PHYS"/>
    <d v="2023-11-30T00:00:00"/>
    <d v="2023-11-30T00:00:00"/>
    <d v="2023-11-30T00:00:00"/>
    <n v="0"/>
    <s v="Custom"/>
    <n v="120"/>
    <n v="24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WY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98"/>
    <s v="PCI Deal Key 624132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450"/>
    <n v="58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LPASO - LE"/>
    <n v="2315254"/>
    <s v=""/>
    <s v="Buy"/>
    <x v="0"/>
    <s v="PV Market"/>
    <s v=""/>
    <s v="PV"/>
    <n v="202311"/>
    <x v="10"/>
    <s v="PWR-PHYS"/>
    <d v="2023-11-13T00:00:00"/>
    <d v="2023-11-13T00:00:00"/>
    <d v="2023-11-09T00:00:00"/>
    <n v="50"/>
    <s v="6 x 16 / 7 to 22 West"/>
    <n v="800"/>
    <n v="320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6182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800"/>
    <n v="24000"/>
    <n v="155176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6497"/>
    <s v=""/>
    <s v="Buy"/>
    <x v="0"/>
    <s v="4C Market"/>
    <s v=""/>
    <s v="4C"/>
    <n v="202311"/>
    <x v="10"/>
    <s v="PWR-PHYS"/>
    <d v="2023-11-21T00:00:00"/>
    <d v="2023-11-22T00:00:00"/>
    <d v="2023-11-20T00:00:00"/>
    <n v="50"/>
    <s v="6 x 8 / 1 x 24 West"/>
    <n v="800"/>
    <n v="44664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503"/>
    <s v=""/>
    <s v="Buy"/>
    <x v="0"/>
    <s v="4C Market"/>
    <s v=""/>
    <s v="4C"/>
    <n v="202311"/>
    <x v="10"/>
    <s v="PWR-PHYS"/>
    <d v="2023-11-21T00:00:00"/>
    <d v="2023-11-22T00:00:00"/>
    <d v="2023-11-20T00:00:00"/>
    <n v="25"/>
    <s v="6 x 8 / 1 x 24 West"/>
    <n v="400"/>
    <n v="22332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5"/>
    <s v=""/>
    <s v="Buy"/>
    <x v="0"/>
    <s v="4C Market"/>
    <s v=""/>
    <s v="4C"/>
    <n v="202311"/>
    <x v="10"/>
    <s v="PWR-PHYS"/>
    <d v="2023-11-23T00:00:00"/>
    <d v="2023-11-24T00:00:00"/>
    <d v="2023-11-21T00:00:00"/>
    <n v="25"/>
    <s v="6 x 8 / 1 x 24 West"/>
    <n v="800"/>
    <n v="274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6"/>
    <s v=""/>
    <s v="Buy"/>
    <x v="0"/>
    <s v="4C Market"/>
    <s v=""/>
    <s v="4C"/>
    <n v="202311"/>
    <x v="10"/>
    <s v="PWR-PHYS"/>
    <d v="2023-11-23T00:00:00"/>
    <d v="2023-11-24T00:00:00"/>
    <d v="2023-11-21T00:00:00"/>
    <n v="50"/>
    <s v="6 x 8 / 1 x 24 West"/>
    <n v="1600"/>
    <n v="548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7"/>
    <s v=""/>
    <s v="Buy"/>
    <x v="0"/>
    <s v="4C Market"/>
    <s v=""/>
    <s v="4C"/>
    <n v="202311"/>
    <x v="10"/>
    <s v="PWR-PHYS"/>
    <d v="2023-11-23T00:00:00"/>
    <d v="2023-11-24T00:00:00"/>
    <d v="2023-11-21T00:00:00"/>
    <n v="25"/>
    <s v="6 x 16 / 7 to 22 West"/>
    <n v="400"/>
    <n v="133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18"/>
    <s v=""/>
    <s v="Buy"/>
    <x v="0"/>
    <s v="4C Market"/>
    <s v=""/>
    <s v="4C"/>
    <n v="202311"/>
    <x v="10"/>
    <s v="PWR-PHYS"/>
    <d v="2023-11-25T00:00:00"/>
    <d v="2023-11-27T00:00:00"/>
    <d v="2023-11-22T00:00:00"/>
    <n v="50"/>
    <s v="6 x 8 / 1 x 24 West"/>
    <n v="2000"/>
    <n v="10164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19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8 / 1 x 24 West"/>
    <n v="1000"/>
    <n v="5082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21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16 / 7 to 22 West"/>
    <n v="800"/>
    <n v="336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543"/>
    <s v=""/>
    <s v="Buy"/>
    <x v="0"/>
    <s v="4C Market"/>
    <s v=""/>
    <s v="4C"/>
    <n v="202311"/>
    <x v="10"/>
    <s v="PWR-PHYS"/>
    <d v="2023-11-28T00:00:00"/>
    <d v="2023-11-28T00:00:00"/>
    <d v="2023-11-27T00:00:00"/>
    <n v="25"/>
    <s v="6 x 16 / 7 to 22 West"/>
    <n v="400"/>
    <n v="2326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550"/>
    <s v=""/>
    <s v="Buy"/>
    <x v="0"/>
    <s v="4C Market"/>
    <s v=""/>
    <s v="4C"/>
    <n v="202311"/>
    <x v="10"/>
    <s v="PWR-PHYS"/>
    <d v="2023-11-28T00:00:00"/>
    <d v="2023-11-28T00:00:00"/>
    <d v="2023-11-27T00:00:00"/>
    <n v="50"/>
    <s v="6 x 8 / 1 x 24 West"/>
    <n v="400"/>
    <n v="275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3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16 / 7 to 22 West"/>
    <n v="400"/>
    <n v="2432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4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8 / 1 x 24 West"/>
    <n v="200"/>
    <n v="14926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47"/>
    <s v=""/>
    <s v="Buy"/>
    <x v="0"/>
    <s v="4C Market"/>
    <s v=""/>
    <s v="4C"/>
    <n v="202311"/>
    <x v="10"/>
    <s v="PWR-PHYS"/>
    <d v="2023-11-29T00:00:00"/>
    <d v="2023-11-29T00:00:00"/>
    <d v="2023-11-28T00:00:00"/>
    <n v="50"/>
    <s v="6 x 8 / 1 x 24 West"/>
    <n v="400"/>
    <n v="29852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062"/>
    <s v=""/>
    <s v="Buy"/>
    <x v="0"/>
    <s v="4C Market"/>
    <s v=""/>
    <s v="4C"/>
    <n v="202311"/>
    <x v="10"/>
    <s v="PWR-PHYS"/>
    <d v="2023-11-30T00:00:00"/>
    <d v="2023-11-30T00:00:00"/>
    <d v="2023-11-29T00:00:00"/>
    <n v="25"/>
    <s v="6 x 16 / 7 to 22 West"/>
    <n v="400"/>
    <n v="274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068"/>
    <s v=""/>
    <s v="Buy"/>
    <x v="0"/>
    <s v="4C Market"/>
    <s v=""/>
    <s v="4C"/>
    <n v="202311"/>
    <x v="10"/>
    <s v="PWR-PHYS"/>
    <d v="2023-11-30T00:00:00"/>
    <d v="2023-11-30T00:00:00"/>
    <d v="2023-11-29T00:00:00"/>
    <n v="50"/>
    <s v="6 x 8 / 1 x 24 West"/>
    <n v="400"/>
    <n v="319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315547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8 / 1 x 24 West"/>
    <n v="200"/>
    <n v="1486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54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16 / 7 to 22 West"/>
    <n v="400"/>
    <n v="3496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549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779"/>
    <n v="68092.39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718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16 / 7 to 22 West"/>
    <n v="400"/>
    <n v="3878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719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8 / 1 x 24 West"/>
    <n v="200"/>
    <n v="1614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882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16 / 7 to 22 West"/>
    <n v="400"/>
    <n v="3936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883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8 / 1 x 24 West"/>
    <n v="200"/>
    <n v="1582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5"/>
    <x v="1"/>
    <x v="9"/>
    <s v="ENRGKEEP - LE"/>
    <n v="2316029"/>
    <s v=""/>
    <s v="Buy"/>
    <x v="0"/>
    <s v="MONA Market"/>
    <s v=""/>
    <s v="MONA"/>
    <n v="202311"/>
    <x v="10"/>
    <s v="PWR-PHYS"/>
    <d v="2023-11-17T00:00:00"/>
    <d v="2023-11-18T00:00:00"/>
    <d v="2023-11-16T00:00:00"/>
    <n v="25"/>
    <s v="6 x 16 / 7 to 22 West"/>
    <n v="612"/>
    <n v="3060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NRGKEEP - LE"/>
    <n v="2317841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25"/>
    <s v="6 x 8 / 1 x 24 West"/>
    <n v="50"/>
    <n v="5366.5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7843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25"/>
    <s v="6 x 16 / 7 to 22 West"/>
    <n v="360"/>
    <n v="3960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8030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579"/>
    <n v="204622.61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8031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704"/>
    <n v="82044.160000000003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WEB - LE"/>
    <n v="2315553"/>
    <s v="99221153.071354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6000"/>
    <n v="15506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827"/>
    <s v="PCI Deal Key 611042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25"/>
    <n v="100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833"/>
    <s v="PCI Deal Key 611218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45"/>
    <n v="169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969"/>
    <s v="PCI Deal Key 612203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130"/>
    <n v="152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6453"/>
    <s v="PCI Deal Key 614411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35"/>
    <n v="2625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7008"/>
    <s v="PCI Deal Key 618838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375"/>
    <n v="330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7075"/>
    <s v="PCI Deal Key 618931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15"/>
    <n v="805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8397"/>
    <s v="PCI Deal Key 624130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35"/>
    <n v="455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0T00:00:00"/>
    <n v="0"/>
    <s v="ATC West"/>
    <n v="1"/>
    <n v="56.48"/>
    <n v="15502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11"/>
    <x v="10"/>
    <s v="PWR-PHYS"/>
    <d v="2023-01-01T00:00:00"/>
    <d v="2023-12-31T00:00:00"/>
    <d v="2022-09-21T00:00:00"/>
    <n v="0"/>
    <s v="ATC West"/>
    <n v="42630.17"/>
    <n v="7711561.9199999999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1"/>
    <x v="10"/>
    <s v="PWR-PHYS"/>
    <d v="2023-01-01T00:00:00"/>
    <d v="2023-12-31T00:00:00"/>
    <d v="2022-09-22T00:00:00"/>
    <n v="0"/>
    <s v="ATC West"/>
    <n v="5222.32"/>
    <n v="947789.7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1"/>
    <x v="10"/>
    <s v="PWR-PHYS"/>
    <d v="2023-01-01T00:00:00"/>
    <d v="2023-12-31T00:00:00"/>
    <d v="2022-09-22T00:00:00"/>
    <n v="0"/>
    <s v="ATC West"/>
    <n v="6130.62"/>
    <n v="1098574.46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1"/>
    <x v="10"/>
    <s v="PWR-PHYS"/>
    <d v="2023-01-01T00:00:00"/>
    <d v="2023-12-31T00:00:00"/>
    <d v="2022-11-18T00:00:00"/>
    <n v="0"/>
    <s v="ATC West"/>
    <n v="23954.68"/>
    <n v="4545082.58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1"/>
    <x v="10"/>
    <s v="PWR-PHYS"/>
    <d v="2023-01-01T00:00:00"/>
    <d v="2023-12-31T00:00:00"/>
    <d v="2022-12-12T00:00:00"/>
    <n v="0"/>
    <s v="ATC West"/>
    <n v="9933.82"/>
    <n v="1884809.1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1"/>
    <x v="10"/>
    <s v="PWR-PHYS"/>
    <d v="2023-01-01T00:00:00"/>
    <d v="2023-12-31T00:00:00"/>
    <d v="2022-12-12T00:00:00"/>
    <n v="0"/>
    <s v="ATC West"/>
    <n v="9933.82"/>
    <n v="1884809.1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11"/>
    <x v="10"/>
    <s v="PWR-PHYS-RSE"/>
    <d v="2015-10-08T00:00:00"/>
    <d v="2025-12-31T00:00:00"/>
    <d v="2015-11-19T00:00:00"/>
    <n v="0"/>
    <s v="ATC West"/>
    <n v="1"/>
    <n v="56.48"/>
    <n v="155032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9"/>
    <x v="1"/>
    <x v="9"/>
    <s v="GUZMAN - LE"/>
    <n v="2317585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30"/>
    <s v="6 x 16 / 7 to 22 West"/>
    <n v="480"/>
    <n v="48000"/>
    <n v="155024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31758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30"/>
    <s v="6 x 8 / 1 x 24 West"/>
    <n v="240"/>
    <n v="24000"/>
    <n v="155024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69116"/>
    <s v=""/>
    <s v="Buy"/>
    <x v="0"/>
    <s v="KFALLSGEN (PPW) POR/POD"/>
    <s v=""/>
    <s v="W MAIN"/>
    <n v="202311"/>
    <x v="10"/>
    <s v="PWR-PHYS"/>
    <d v="2023-10-01T00:00:00"/>
    <d v="2023-12-31T00:00:00"/>
    <d v="2022-10-28T00:00:00"/>
    <n v="75"/>
    <s v="6 x 16 / 7 to 22 West"/>
    <n v="30000"/>
    <n v="28800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1"/>
    <x v="10"/>
    <s v="PWR-PHYS"/>
    <d v="2023-10-01T00:00:00"/>
    <d v="2023-12-31T00:00:00"/>
    <d v="2022-10-31T00:00:00"/>
    <n v="25"/>
    <s v="6 x 16 / 7 to 22 West"/>
    <n v="10000"/>
    <n v="9900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128"/>
    <s v=""/>
    <s v="Buy"/>
    <x v="0"/>
    <s v="KFALLSGEN (PPW) POR/POD"/>
    <s v=""/>
    <s v="W MAIN"/>
    <n v="202311"/>
    <x v="10"/>
    <s v="PWR-PHYS"/>
    <d v="2023-11-01T00:00:00"/>
    <d v="2023-11-01T00:00:00"/>
    <d v="2023-10-31T00:00:00"/>
    <n v="250"/>
    <s v="6 x 16 / 7 to 22 West"/>
    <n v="4000"/>
    <n v="4110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129"/>
    <s v=""/>
    <s v="Buy"/>
    <x v="0"/>
    <s v="KFALLSGEN (PPW) POR/POD"/>
    <s v=""/>
    <s v="W MAIN"/>
    <n v="202311"/>
    <x v="10"/>
    <s v="PWR-PHYS"/>
    <d v="2023-11-01T00:00:00"/>
    <d v="2023-11-01T00:00:00"/>
    <d v="2023-10-31T00:00:00"/>
    <n v="100"/>
    <s v="6 x 8 / 1 x 24 West"/>
    <n v="800"/>
    <n v="68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160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50"/>
    <n v="22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162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49"/>
    <n v="208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366"/>
    <s v=""/>
    <s v="Buy"/>
    <x v="0"/>
    <s v="KFALLSGEN (PPW) POR/POD"/>
    <s v=""/>
    <s v="W MAIN"/>
    <n v="202311"/>
    <x v="10"/>
    <s v="PWR-PHYS"/>
    <d v="2023-11-02T00:00:00"/>
    <d v="2023-11-02T00:00:00"/>
    <d v="2023-11-01T00:00:00"/>
    <n v="250"/>
    <s v="6 x 16 / 7 to 22 West"/>
    <n v="4000"/>
    <n v="2533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367"/>
    <s v=""/>
    <s v="Buy"/>
    <x v="0"/>
    <s v="KFALLSGEN (PPW) POR/POD"/>
    <s v=""/>
    <s v="W MAIN"/>
    <n v="202311"/>
    <x v="10"/>
    <s v="PWR-PHYS"/>
    <d v="2023-11-02T00:00:00"/>
    <d v="2023-11-02T00:00:00"/>
    <d v="2023-11-01T00:00:00"/>
    <n v="150"/>
    <s v="6 x 8 / 1 x 24 West"/>
    <n v="1200"/>
    <n v="7809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35"/>
    <s v=""/>
    <s v="Buy"/>
    <x v="0"/>
    <s v="KFALLSGEN (PPW) POR/POD"/>
    <s v=""/>
    <s v="W MAIN"/>
    <n v="202311"/>
    <x v="10"/>
    <s v="PWR-PHYS"/>
    <d v="2023-11-03T00:00:00"/>
    <d v="2023-11-13T00:00:00"/>
    <d v="2023-11-01T00:00:00"/>
    <n v="250"/>
    <s v="6 x 16 / 7 to 22 West"/>
    <n v="36000"/>
    <n v="20283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36"/>
    <s v=""/>
    <s v="Buy"/>
    <x v="0"/>
    <s v="KFALLSGEN (PPW) POR/POD"/>
    <s v=""/>
    <s v="W MAIN"/>
    <n v="202311"/>
    <x v="10"/>
    <s v="PWR-PHYS"/>
    <d v="2023-11-03T00:00:00"/>
    <d v="2023-11-13T00:00:00"/>
    <d v="2023-11-01T00:00:00"/>
    <n v="100"/>
    <s v="6 x 8 / 1 x 24 West"/>
    <n v="12100"/>
    <n v="60293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56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400"/>
    <n v="81134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23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50"/>
    <s v="6 x 8 / 1 x 24 West"/>
    <n v="400"/>
    <n v="1607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32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50"/>
    <s v="6 x 8 / 1 x 24 West"/>
    <n v="400"/>
    <n v="1607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33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100"/>
    <s v="6 x 16 / 7 to 22 West"/>
    <n v="1600"/>
    <n v="5790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933"/>
    <s v=""/>
    <s v="Buy"/>
    <x v="0"/>
    <s v="KFALLSGEN (PPW) POR/POD"/>
    <s v=""/>
    <s v="W MAIN"/>
    <n v="202311"/>
    <x v="10"/>
    <s v="PWR-PHYS"/>
    <d v="2023-11-08T00:00:00"/>
    <d v="2023-11-09T00:00:00"/>
    <d v="2023-11-07T00:00:00"/>
    <n v="200"/>
    <s v="6 x 16 / 7 to 22 West"/>
    <n v="6400"/>
    <n v="50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934"/>
    <s v=""/>
    <s v="Buy"/>
    <x v="0"/>
    <s v="KFALLSGEN (PPW) POR/POD"/>
    <s v=""/>
    <s v="W MAIN"/>
    <n v="202311"/>
    <x v="10"/>
    <s v="PWR-PHYS"/>
    <d v="2023-11-08T00:00:00"/>
    <d v="2023-11-09T00:00:00"/>
    <d v="2023-11-07T00:00:00"/>
    <n v="200"/>
    <s v="6 x 8 / 1 x 24 West"/>
    <n v="3200"/>
    <n v="220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75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200"/>
    <s v="6 x 16 / 7 to 22 West"/>
    <n v="6400"/>
    <n v="28537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78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200"/>
    <s v="6 x 8 / 1 x 24 West"/>
    <n v="3200"/>
    <n v="1435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86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100"/>
    <s v="6 x 8 / 1 x 24 West"/>
    <n v="1600"/>
    <n v="7257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108"/>
    <s v=""/>
    <s v="Buy"/>
    <x v="0"/>
    <s v="KFALLSGEN (PPW) POR/POD"/>
    <s v=""/>
    <s v="W MAIN"/>
    <n v="202311"/>
    <x v="10"/>
    <s v="PWR-PHYS"/>
    <d v="2023-11-14T00:00:00"/>
    <d v="2023-11-30T00:00:00"/>
    <d v="2023-11-08T00:00:00"/>
    <n v="250"/>
    <s v="6 x 16 / 7 to 22 West"/>
    <n v="56000"/>
    <n v="49398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109"/>
    <s v=""/>
    <s v="Buy"/>
    <x v="0"/>
    <s v="KFALLSGEN (PPW) POR/POD"/>
    <s v=""/>
    <s v="W MAIN"/>
    <n v="202311"/>
    <x v="10"/>
    <s v="PWR-PHYS"/>
    <d v="2023-11-14T00:00:00"/>
    <d v="2023-11-30T00:00:00"/>
    <d v="2023-11-08T00:00:00"/>
    <n v="100"/>
    <s v="6 x 8 / 1 x 24 West"/>
    <n v="18400"/>
    <n v="1349768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00"/>
    <s v=""/>
    <s v="Buy"/>
    <x v="0"/>
    <s v="KFALLSGEN (PPW) POR/POD"/>
    <s v=""/>
    <s v="W MAIN"/>
    <n v="202311"/>
    <x v="10"/>
    <s v="PWR-PHYS"/>
    <d v="2023-11-12T00:00:00"/>
    <d v="2023-11-13T00:00:00"/>
    <d v="2023-11-09T00:00:00"/>
    <n v="150"/>
    <s v="6 x 8 / 1 x 24 West"/>
    <n v="4800"/>
    <n v="21878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01"/>
    <s v=""/>
    <s v="Buy"/>
    <x v="0"/>
    <s v="KFALLSGEN (PPW) POR/POD"/>
    <s v=""/>
    <s v="W MAIN"/>
    <n v="202311"/>
    <x v="10"/>
    <s v="PWR-PHYS"/>
    <d v="2023-11-13T00:00:00"/>
    <d v="2023-11-13T00:00:00"/>
    <d v="2023-11-09T00:00:00"/>
    <n v="50"/>
    <s v="6 x 16 / 7 to 22 West"/>
    <n v="800"/>
    <n v="391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19"/>
    <s v=""/>
    <s v="Buy"/>
    <x v="0"/>
    <s v="MIDC Market"/>
    <s v=""/>
    <s v="MIDC"/>
    <n v="202311"/>
    <x v="10"/>
    <s v="PWR-PHYS"/>
    <d v="2023-11-12T00:00:00"/>
    <d v="2023-11-12T00:00:00"/>
    <d v="2023-11-09T00:00:00"/>
    <n v="50"/>
    <s v="Sun On-Peak West (7-22)"/>
    <n v="800"/>
    <n v="39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5226"/>
    <s v=""/>
    <s v="Buy"/>
    <x v="0"/>
    <s v="KFALLSGEN (PPW) POR/POD"/>
    <s v=""/>
    <s v="W MAIN"/>
    <n v="202311"/>
    <x v="10"/>
    <s v="PWR-PHYS"/>
    <d v="2023-11-13T00:00:00"/>
    <d v="2023-11-13T00:00:00"/>
    <d v="2023-11-09T00:00:00"/>
    <n v="100"/>
    <s v="6 x 16 / 7 to 22 West"/>
    <n v="1600"/>
    <n v="7910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34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20400"/>
    <n v="155143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3109"/>
    <x v="1"/>
    <x v="9"/>
    <s v="IBERDRO - LE"/>
    <n v="2315531"/>
    <s v=""/>
    <s v="Buy"/>
    <x v="0"/>
    <s v="KFALLSGEN (PPW) POR/POD"/>
    <s v=""/>
    <s v="W MAIN"/>
    <n v="202311"/>
    <x v="10"/>
    <s v="PWR-PHYS"/>
    <d v="2023-11-14T00:00:00"/>
    <d v="2023-11-14T00:00:00"/>
    <d v="2023-11-13T00:00:00"/>
    <n v="200"/>
    <s v="6 x 8 / 1 x 24 West"/>
    <n v="1600"/>
    <n v="12048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32"/>
    <s v=""/>
    <s v="Buy"/>
    <x v="0"/>
    <s v="KFALLSGEN (PPW) POR/POD"/>
    <s v=""/>
    <s v="W MAIN"/>
    <n v="202311"/>
    <x v="10"/>
    <s v="PWR-PHYS"/>
    <d v="2023-11-14T00:00:00"/>
    <d v="2023-11-14T00:00:00"/>
    <d v="2023-11-13T00:00:00"/>
    <n v="150"/>
    <s v="6 x 16 / 7 to 22 West"/>
    <n v="2400"/>
    <n v="21218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42"/>
    <s v=""/>
    <s v="Buy"/>
    <x v="0"/>
    <s v="MIDC Market"/>
    <s v=""/>
    <s v="MIDC"/>
    <n v="202311"/>
    <x v="10"/>
    <s v="PWR-PHYS"/>
    <d v="2023-11-14T00:00:00"/>
    <d v="2023-11-14T00:00:00"/>
    <d v="2023-11-13T00:00:00"/>
    <n v="100"/>
    <s v="6 x 8 / 1 x 24 West"/>
    <n v="800"/>
    <n v="606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43"/>
    <s v=""/>
    <s v="Buy"/>
    <x v="0"/>
    <s v="MIDC Market"/>
    <s v=""/>
    <s v="MIDC"/>
    <n v="202311"/>
    <x v="10"/>
    <s v="PWR-PHYS"/>
    <d v="2023-11-14T00:00:00"/>
    <d v="2023-11-14T00:00:00"/>
    <d v="2023-11-13T00:00:00"/>
    <n v="100"/>
    <s v="6 x 16 / 7 to 22 West"/>
    <n v="1600"/>
    <n v="14225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05"/>
    <s v=""/>
    <s v="Buy"/>
    <x v="0"/>
    <s v="KFALLSGEN (PPW) POR/POD"/>
    <s v=""/>
    <s v="W MAIN"/>
    <n v="202311"/>
    <x v="10"/>
    <s v="PWR-PHYS"/>
    <d v="2023-11-15T00:00:00"/>
    <d v="2023-11-15T00:00:00"/>
    <d v="2023-11-14T00:00:00"/>
    <n v="100"/>
    <s v="6 x 16 / 7 to 22 West"/>
    <n v="1600"/>
    <n v="1567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06"/>
    <s v=""/>
    <s v="Buy"/>
    <x v="0"/>
    <s v="KFALLSGEN (PPW) POR/POD"/>
    <s v=""/>
    <s v="W MAIN"/>
    <n v="202311"/>
    <x v="10"/>
    <s v="PWR-PHYS"/>
    <d v="2023-11-15T00:00:00"/>
    <d v="2023-11-15T00:00:00"/>
    <d v="2023-11-14T00:00:00"/>
    <n v="200"/>
    <s v="6 x 8 / 1 x 24 West"/>
    <n v="1600"/>
    <n v="1307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10"/>
    <s v=""/>
    <s v="Buy"/>
    <x v="0"/>
    <s v="MIDC Market"/>
    <s v=""/>
    <s v="MIDC"/>
    <n v="202311"/>
    <x v="10"/>
    <s v="PWR-PHYS"/>
    <d v="2023-11-15T00:00:00"/>
    <d v="2023-11-15T00:00:00"/>
    <d v="2023-11-14T00:00:00"/>
    <n v="75"/>
    <s v="6 x 8 / 1 x 24 West"/>
    <n v="600"/>
    <n v="4903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44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1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56"/>
    <s v=""/>
    <s v="Buy"/>
    <x v="0"/>
    <s v="KFALLSGEN (PPW) POR/POD"/>
    <s v=""/>
    <s v="W MAIN"/>
    <n v="202311"/>
    <x v="10"/>
    <s v="PWR-PHYS"/>
    <d v="2023-11-16T00:00:00"/>
    <d v="2023-11-16T00:00:00"/>
    <d v="2023-11-15T00:00:00"/>
    <n v="175"/>
    <s v="6 x 8 / 1 x 24 West"/>
    <n v="1400"/>
    <n v="1121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57"/>
    <s v=""/>
    <s v="Buy"/>
    <x v="0"/>
    <s v="KFALLSGEN (PPW) POR/POD"/>
    <s v=""/>
    <s v="W MAIN"/>
    <n v="202311"/>
    <x v="10"/>
    <s v="PWR-PHYS"/>
    <d v="2023-11-16T00:00:00"/>
    <d v="2023-11-16T00:00:00"/>
    <d v="2023-11-15T00:00:00"/>
    <n v="100"/>
    <s v="6 x 16 / 7 to 22 West"/>
    <n v="1600"/>
    <n v="15905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76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8 / 1 x 24 West"/>
    <n v="400"/>
    <n v="320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80"/>
    <s v=""/>
    <s v="Buy"/>
    <x v="0"/>
    <s v="MIDC Market"/>
    <s v=""/>
    <s v="MIDC"/>
    <n v="202311"/>
    <x v="10"/>
    <s v="PWR-PHYS"/>
    <d v="2023-11-16T00:00:00"/>
    <d v="2023-11-16T00:00:00"/>
    <d v="2023-11-15T00:00:00"/>
    <n v="25"/>
    <s v="6 x 16 / 7 to 22 West"/>
    <n v="400"/>
    <n v="3976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6030"/>
    <s v=""/>
    <s v="Buy"/>
    <x v="0"/>
    <s v="MIDC Market"/>
    <s v=""/>
    <s v="MIDC"/>
    <n v="202311"/>
    <x v="10"/>
    <s v="PWR-PHYS"/>
    <d v="2023-11-17T00:00:00"/>
    <d v="2023-11-17T00:00:00"/>
    <d v="2023-11-16T00:00:00"/>
    <n v="39.583333333333293"/>
    <s v="Custom"/>
    <n v="950"/>
    <n v="11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031"/>
    <s v=""/>
    <s v="Buy"/>
    <x v="0"/>
    <s v="MIDC Market"/>
    <s v=""/>
    <s v="MIDC"/>
    <n v="202311"/>
    <x v="10"/>
    <s v="PWR-PHYS"/>
    <d v="2023-11-17T00:00:00"/>
    <d v="2023-11-17T00:00:00"/>
    <d v="2023-11-16T00:00:00"/>
    <n v="41.1666666666667"/>
    <s v="Custom"/>
    <n v="988"/>
    <n v="1185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179"/>
    <s v=""/>
    <s v="Buy"/>
    <x v="0"/>
    <s v="KFALLSGEN (PPW) POR/POD"/>
    <s v=""/>
    <s v="W MAIN"/>
    <n v="202311"/>
    <x v="10"/>
    <s v="PWR-PHYS"/>
    <d v="2023-11-20T00:00:00"/>
    <d v="2023-11-20T00:00:00"/>
    <d v="2023-11-17T00:00:00"/>
    <n v="50"/>
    <s v="6 x 16 / 7 to 22 West"/>
    <n v="800"/>
    <n v="6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191"/>
    <s v="99224537.075205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000"/>
    <n v="155143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335"/>
    <s v="PCI Deal Key 614276"/>
    <s v="Buy"/>
    <x v="0"/>
    <s v="BPAT.PACW (BPAT) POR/POD"/>
    <s v=""/>
    <s v="BPAT"/>
    <n v="202311"/>
    <x v="10"/>
    <s v="PWR-PHYS"/>
    <d v="2023-11-18T00:00:00"/>
    <d v="2023-11-18T00:00:00"/>
    <d v="2023-11-18T00:00:00"/>
    <n v="0"/>
    <s v="Custom"/>
    <n v="100"/>
    <n v="825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429"/>
    <s v="PCI Deal Key 614378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250"/>
    <n v="875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2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3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18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7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18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22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32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Custom"/>
    <n v="1200"/>
    <n v="12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39"/>
    <s v=""/>
    <s v="Buy"/>
    <x v="0"/>
    <s v="KFALLSGEN (PPW) POR/POD"/>
    <s v=""/>
    <s v="W MAIN"/>
    <n v="202311"/>
    <x v="10"/>
    <s v="PWR-PHYS"/>
    <d v="2023-11-28T00:00:00"/>
    <d v="2023-11-28T00:00:00"/>
    <d v="2023-11-27T00:00:00"/>
    <n v="200"/>
    <s v="6 x 8 / 1 x 24 West"/>
    <n v="1600"/>
    <n v="16380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541"/>
    <s v=""/>
    <s v="Buy"/>
    <x v="0"/>
    <s v="KFALLSGEN (PPW) POR/POD"/>
    <s v=""/>
    <s v="W MAIN"/>
    <n v="202311"/>
    <x v="10"/>
    <s v="PWR-PHYS"/>
    <d v="2023-11-28T00:00:00"/>
    <d v="2023-11-28T00:00:00"/>
    <d v="2023-11-27T00:00:00"/>
    <n v="100"/>
    <s v="6 x 16 / 7 to 22 West"/>
    <n v="1600"/>
    <n v="15542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547"/>
    <s v=""/>
    <s v="Buy"/>
    <x v="0"/>
    <s v="MIDC Market"/>
    <s v=""/>
    <s v="MIDC"/>
    <n v="202311"/>
    <x v="10"/>
    <s v="PWR-PHYS"/>
    <d v="2023-11-28T00:00:00"/>
    <d v="2023-11-28T00:00:00"/>
    <d v="2023-11-27T00:00:00"/>
    <n v="50"/>
    <s v="6 x 16 / 7 to 22 West"/>
    <n v="800"/>
    <n v="76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56"/>
    <s v=""/>
    <s v="Buy"/>
    <x v="0"/>
    <s v="MIDC Market"/>
    <s v=""/>
    <s v="MIDC"/>
    <n v="202311"/>
    <x v="10"/>
    <s v="PWR-PHYS"/>
    <d v="2023-11-28T00:00:00"/>
    <d v="2023-11-28T00:00:00"/>
    <d v="2023-11-27T00:00:00"/>
    <n v="21.6666666666667"/>
    <s v="Custom"/>
    <n v="520"/>
    <n v="70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76"/>
    <s v="PCI Deal Key 62031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50"/>
    <n v="460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603"/>
    <s v=""/>
    <s v="Buy"/>
    <x v="0"/>
    <s v="MIDC Market"/>
    <s v=""/>
    <s v="MIDC"/>
    <n v="202311"/>
    <x v="10"/>
    <s v="PWR-PHYS"/>
    <d v="2023-11-28T00:00:00"/>
    <d v="2023-11-28T00:00:00"/>
    <d v="2023-11-27T00:00:00"/>
    <n v="12.5"/>
    <s v="Custom"/>
    <n v="300"/>
    <n v="45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19"/>
    <s v=""/>
    <s v="Buy"/>
    <x v="0"/>
    <s v="KFALLSGEN (PPW) POR/POD"/>
    <s v=""/>
    <s v="W MAIN"/>
    <n v="202311"/>
    <x v="10"/>
    <s v="PWR-PHYS"/>
    <d v="2023-11-29T00:00:00"/>
    <d v="2023-11-29T00:00:00"/>
    <d v="2023-11-28T00:00:00"/>
    <n v="100"/>
    <s v="6 x 16 / 7 to 22 West"/>
    <n v="1600"/>
    <n v="1764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20"/>
    <s v=""/>
    <s v="Buy"/>
    <x v="0"/>
    <s v="KFALLSGEN (PPW) POR/POD"/>
    <s v=""/>
    <s v="W MAIN"/>
    <n v="202311"/>
    <x v="10"/>
    <s v="PWR-PHYS"/>
    <d v="2023-11-29T00:00:00"/>
    <d v="2023-11-29T00:00:00"/>
    <d v="2023-11-28T00:00:00"/>
    <n v="150"/>
    <s v="6 x 8 / 1 x 24 West"/>
    <n v="1200"/>
    <n v="12879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27"/>
    <s v=""/>
    <s v="Buy"/>
    <x v="0"/>
    <s v="MIDC Market"/>
    <s v=""/>
    <s v="MIDC"/>
    <n v="202311"/>
    <x v="10"/>
    <s v="PWR-PHYS"/>
    <d v="2023-11-29T00:00:00"/>
    <d v="2023-11-29T00:00:00"/>
    <d v="2023-11-28T00:00:00"/>
    <n v="75"/>
    <s v="6 x 16 / 7 to 22 West"/>
    <n v="1200"/>
    <n v="133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65"/>
    <s v=""/>
    <s v="Buy"/>
    <x v="0"/>
    <s v="MIDC Market"/>
    <s v=""/>
    <s v="MIDC"/>
    <n v="202311"/>
    <x v="10"/>
    <s v="PWR-PHYS"/>
    <d v="2023-11-29T00:00:00"/>
    <d v="2023-11-29T00:00:00"/>
    <d v="2023-11-28T00:00:00"/>
    <n v="28.1666666666667"/>
    <s v="Custom"/>
    <n v="674"/>
    <n v="1078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67"/>
    <s v=""/>
    <s v="Buy"/>
    <x v="0"/>
    <s v="MIDC Market"/>
    <s v=""/>
    <s v="MIDC"/>
    <n v="202311"/>
    <x v="10"/>
    <s v="PWR-PHYS"/>
    <d v="2023-11-29T00:00:00"/>
    <d v="2023-11-29T00:00:00"/>
    <d v="2023-11-28T00:00:00"/>
    <n v="43.75"/>
    <s v="Custom"/>
    <n v="1050"/>
    <n v="157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70"/>
    <s v=""/>
    <s v="Buy"/>
    <x v="0"/>
    <s v="MIDC Market"/>
    <s v=""/>
    <s v="MIDC"/>
    <n v="202311"/>
    <x v="10"/>
    <s v="PWR-PHYS"/>
    <d v="2023-11-29T00:00:00"/>
    <d v="2023-11-29T00:00:00"/>
    <d v="2023-11-28T00:00:00"/>
    <n v="8.3333333333333304"/>
    <s v="Custom"/>
    <n v="200"/>
    <n v="3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036"/>
    <s v=""/>
    <s v="Buy"/>
    <x v="0"/>
    <s v="KFALLSGEN (PPW) POR/POD"/>
    <s v=""/>
    <s v="W MAIN"/>
    <n v="202311"/>
    <x v="10"/>
    <s v="PWR-PHYS"/>
    <d v="2023-11-30T00:00:00"/>
    <d v="2023-11-30T00:00:00"/>
    <d v="2023-11-29T00:00:00"/>
    <n v="150"/>
    <s v="6 x 8 / 1 x 24 West"/>
    <n v="1200"/>
    <n v="13984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45"/>
    <s v=""/>
    <s v="Buy"/>
    <x v="0"/>
    <s v="MIDC Market"/>
    <s v=""/>
    <s v="MIDC"/>
    <n v="202311"/>
    <x v="10"/>
    <s v="PWR-PHYS"/>
    <d v="2023-11-30T00:00:00"/>
    <d v="2023-11-30T00:00:00"/>
    <d v="2023-11-29T00:00:00"/>
    <n v="150"/>
    <s v="6 x 16 / 7 to 22 West"/>
    <n v="2400"/>
    <n v="31461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67"/>
    <s v=""/>
    <s v="Buy"/>
    <x v="0"/>
    <s v="KFALLSGEN (PPW) POR/POD"/>
    <s v=""/>
    <s v="W MAIN"/>
    <n v="202311"/>
    <x v="10"/>
    <s v="PWR-PHYS"/>
    <d v="2023-11-30T00:00:00"/>
    <d v="2023-11-30T00:00:00"/>
    <d v="2023-11-29T00:00:00"/>
    <n v="25"/>
    <s v="6 x 16 / 7 to 22 West"/>
    <n v="400"/>
    <n v="5183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89"/>
    <s v=""/>
    <s v="Buy"/>
    <x v="0"/>
    <s v="MIDC Market"/>
    <s v=""/>
    <s v="MIDC"/>
    <n v="202311"/>
    <x v="10"/>
    <s v="PWR-PHYS"/>
    <d v="2023-11-30T00:00:00"/>
    <d v="2023-11-30T00:00:00"/>
    <d v="2023-11-29T00:00:00"/>
    <n v="21.6666666666667"/>
    <s v="Custom"/>
    <n v="520"/>
    <n v="936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090"/>
    <s v=""/>
    <s v="Buy"/>
    <x v="0"/>
    <s v="MIDC Market"/>
    <s v=""/>
    <s v="MIDC"/>
    <n v="202311"/>
    <x v="10"/>
    <s v="PWR-PHYS"/>
    <d v="2023-11-30T00:00:00"/>
    <d v="2023-11-30T00:00:00"/>
    <d v="2023-11-29T00:00:00"/>
    <n v="31.25"/>
    <s v="Custom"/>
    <n v="750"/>
    <n v="127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10"/>
    <s v="PWR-PHYS"/>
    <d v="2018-03-01T00:00:00"/>
    <d v="2023-12-31T00:00:00"/>
    <d v="2018-04-13T00:00:00"/>
    <n v="12.626763355234099"/>
    <s v="Custom"/>
    <n v="4344.084312"/>
    <n v="305466.98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0"/>
    <s v="PWR-PHYS"/>
    <d v="2018-03-01T00:00:00"/>
    <d v="2023-12-31T00:00:00"/>
    <d v="2018-04-13T00:00:00"/>
    <n v="12.626763355234099"/>
    <s v="Custom"/>
    <n v="0"/>
    <n v="-0.01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10"/>
    <s v="PWR-PHYS"/>
    <d v="2018-03-01T00:00:00"/>
    <d v="2023-12-31T00:00:00"/>
    <d v="2018-04-13T00:00:00"/>
    <n v="12.626763355234099"/>
    <s v="Custom"/>
    <n v="0"/>
    <n v="-0.01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0"/>
    <s v="PWR-PHYS"/>
    <d v="2018-03-01T00:00:00"/>
    <d v="2023-12-31T00:00:00"/>
    <d v="2018-04-13T00:00:00"/>
    <n v="12.626763355234099"/>
    <s v="Custom"/>
    <n v="2316.5643479999999"/>
    <n v="105932.83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11"/>
    <x v="10"/>
    <s v="PWR-PHYS"/>
    <d v="2018-03-01T00:00:00"/>
    <d v="2023-12-31T00:00:00"/>
    <d v="2018-04-13T00:00:00"/>
    <n v="12.626763355234099"/>
    <s v="Custom"/>
    <n v="0"/>
    <n v="-7.0000000000000007E-2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3105"/>
    <x v="1"/>
    <x v="9"/>
    <s v="LADWP - LE"/>
    <n v="2317303"/>
    <s v="PCI Deal Key 619221"/>
    <s v="Buy"/>
    <x v="0"/>
    <s v="MDWP (LDWP) POR/POD"/>
    <s v=""/>
    <s v="LDWP"/>
    <n v="202311"/>
    <x v="10"/>
    <s v="PWR-PHYS"/>
    <d v="2023-11-25T00:00:00"/>
    <d v="2023-11-25T00:00:00"/>
    <d v="2023-11-25T00:00:00"/>
    <n v="4"/>
    <s v="Custom"/>
    <n v="100"/>
    <n v="7500"/>
    <n v="154860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7518"/>
    <s v="PCI Deal Key 620205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150"/>
    <n v="12600"/>
    <n v="154860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079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8 / 1 x 24 West"/>
    <n v="200"/>
    <n v="17980"/>
    <n v="15486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082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16 / 7 to 22 West"/>
    <n v="400"/>
    <n v="35960"/>
    <n v="15486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1"/>
    <x v="10"/>
    <s v="PWR-PHYS"/>
    <d v="2017-08-01T00:00:00"/>
    <d v="2024-12-31T00:00:00"/>
    <d v="2017-09-13T00:00:00"/>
    <n v="1.14838839396688"/>
    <s v="Custom"/>
    <n v="735.19793200000004"/>
    <n v="5677.52"/>
    <n v="155499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81451"/>
    <s v=""/>
    <s v="Buy"/>
    <x v="0"/>
    <s v="4C Market"/>
    <s v=""/>
    <s v="4C"/>
    <n v="202302"/>
    <x v="10"/>
    <s v="PWR-PHYS"/>
    <d v="2023-02-01T00:00:00"/>
    <d v="2023-02-01T00:00:00"/>
    <d v="2023-01-31T00:00:00"/>
    <n v="75"/>
    <s v="6 x 16 / 7 to 22 West"/>
    <n v="0"/>
    <n v="30.3"/>
    <n v="155355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4C"/>
    <s v="East"/>
    <s v="NM"/>
    <s v="Macquarie Energy LLC"/>
    <s v="MACENRG ISDA Power Annex"/>
    <s v="ISDA Power Annex"/>
    <s v="F"/>
    <s v="Volume 12"/>
    <s v="Rounding"/>
    <s v="Meritt-Johnson"/>
    <s v=""/>
    <s v=""/>
  </r>
  <r>
    <n v="3119"/>
    <x v="1"/>
    <x v="9"/>
    <s v="MACENRG - LE"/>
    <n v="2288756"/>
    <s v=""/>
    <s v="Buy"/>
    <x v="0"/>
    <s v="DJ (PPW) POR/POD"/>
    <s v=""/>
    <s v="WYOEAST"/>
    <n v="202304"/>
    <x v="10"/>
    <s v="PWR-PHYS"/>
    <d v="2023-04-03T00:00:00"/>
    <d v="2023-04-03T00:00:00"/>
    <d v="2023-03-31T00:00:00"/>
    <n v="10"/>
    <s v="6 x 16 / 7 to 22 West"/>
    <n v="0"/>
    <n v="26.45"/>
    <n v="155353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PACE"/>
    <s v="East"/>
    <s v="WY"/>
    <s v="Macquarie Energy LLC"/>
    <s v="MACENRG ISDA Power Annex"/>
    <s v="ISDA Power Annex"/>
    <s v="F"/>
    <s v="Volume 12"/>
    <s v="Rounding"/>
    <s v="Meritt-Johnson"/>
    <s v=""/>
    <s v=""/>
  </r>
  <r>
    <n v="3105"/>
    <x v="1"/>
    <x v="9"/>
    <s v="MACENRG - LE"/>
    <n v="2314132"/>
    <s v=""/>
    <s v="Buy"/>
    <x v="0"/>
    <s v="MONA Market"/>
    <s v=""/>
    <s v="MONA"/>
    <n v="202311"/>
    <x v="10"/>
    <s v="PWR-PHYS"/>
    <d v="2023-11-01T00:00:00"/>
    <d v="2023-11-01T00:00:00"/>
    <d v="2023-10-31T00:00:00"/>
    <n v="25"/>
    <s v="6 x 16 / 7 to 22 West"/>
    <n v="400"/>
    <n v="2765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374"/>
    <s v=""/>
    <s v="Buy"/>
    <x v="0"/>
    <s v="MONA Market"/>
    <s v=""/>
    <s v="MONA"/>
    <n v="202311"/>
    <x v="10"/>
    <s v="PWR-PHYS"/>
    <d v="2023-11-02T00:00:00"/>
    <d v="2023-11-02T00:00:00"/>
    <d v="2023-11-01T00:00:00"/>
    <n v="25"/>
    <s v="6 x 16 / 7 to 22 West"/>
    <n v="400"/>
    <n v="254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944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16 / 7 to 22 West"/>
    <n v="1600"/>
    <n v="9547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946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8 / 1 x 24 West"/>
    <n v="788"/>
    <n v="42063.44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5202"/>
    <s v=""/>
    <s v="Buy"/>
    <x v="0"/>
    <s v="MONA Market"/>
    <s v=""/>
    <s v="MONA"/>
    <n v="202311"/>
    <x v="10"/>
    <s v="PWR-PHYS"/>
    <d v="2023-11-13T00:00:00"/>
    <d v="2023-11-13T00:00:00"/>
    <d v="2023-11-09T00:00:00"/>
    <n v="50"/>
    <s v="6 x 16 / 7 to 22 West"/>
    <n v="800"/>
    <n v="3703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15550"/>
    <s v="99220369.07074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58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2"/>
    <s v="99212086.060508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6"/>
    <s v="99212527.060730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7"/>
    <s v="99212563.060741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2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885"/>
    <s v="99217377.063905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157"/>
    <s v=""/>
    <s v="Buy"/>
    <x v="0"/>
    <s v="MONA Market"/>
    <s v=""/>
    <s v="MONA"/>
    <n v="202311"/>
    <x v="10"/>
    <s v="PWR-PHYS"/>
    <d v="2023-11-20T00:00:00"/>
    <d v="2023-11-20T00:00:00"/>
    <d v="2023-11-17T00:00:00"/>
    <n v="50"/>
    <s v="6 x 16 / 7 to 22 West"/>
    <n v="800"/>
    <n v="4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MONA"/>
    <s v="ICE"/>
  </r>
  <r>
    <n v="3109"/>
    <x v="1"/>
    <x v="9"/>
    <s v="MACENRG - LE"/>
    <n v="2316172"/>
    <s v="99217973.064634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6173"/>
    <s v="99218035.064650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493"/>
    <s v=""/>
    <s v="Buy"/>
    <x v="0"/>
    <s v="MONA Market"/>
    <s v=""/>
    <s v="MONA"/>
    <n v="202311"/>
    <x v="10"/>
    <s v="PWR-PHYS"/>
    <d v="2023-11-21T00:00:00"/>
    <d v="2023-11-22T00:00:00"/>
    <d v="2023-11-20T00:00:00"/>
    <n v="50"/>
    <s v="6 x 16 / 7 to 22 West"/>
    <n v="1515"/>
    <n v="95445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523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8 / 1 x 24 West"/>
    <n v="352"/>
    <n v="2112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749"/>
    <s v=""/>
    <s v="Buy"/>
    <x v="0"/>
    <s v="MONA Market"/>
    <s v=""/>
    <s v="MONA"/>
    <n v="202311"/>
    <x v="10"/>
    <s v="PWR-PHYS"/>
    <d v="2023-11-24T00:00:00"/>
    <d v="2023-11-24T00:00:00"/>
    <d v="2023-11-21T00:00:00"/>
    <n v="50"/>
    <s v="6 x 16 / 7 to 22 West"/>
    <n v="800"/>
    <n v="44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750"/>
    <s v=""/>
    <s v="Buy"/>
    <x v="0"/>
    <s v="MONA Market"/>
    <s v=""/>
    <s v="MONA"/>
    <n v="202311"/>
    <x v="10"/>
    <s v="PWR-PHYS"/>
    <d v="2023-11-23T00:00:00"/>
    <d v="2023-11-24T00:00:00"/>
    <d v="2023-11-21T00:00:00"/>
    <n v="50"/>
    <s v="6 x 8 / 1 x 24 West"/>
    <n v="1581"/>
    <n v="7905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916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16 / 7 to 22 West"/>
    <n v="1585"/>
    <n v="951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917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8 / 1 x 24 West"/>
    <n v="1998"/>
    <n v="10989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40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16 / 7 to 22 West"/>
    <n v="800"/>
    <n v="4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42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8 / 1 x 24 West"/>
    <n v="400"/>
    <n v="22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89"/>
    <s v=""/>
    <s v="Buy"/>
    <x v="0"/>
    <s v="MONA Market"/>
    <s v=""/>
    <s v="MONA"/>
    <n v="202311"/>
    <x v="10"/>
    <s v="PWR-PHYS-ICE"/>
    <d v="2023-11-28T00:00:00"/>
    <d v="2023-11-28T00:00:00"/>
    <d v="2023-11-2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90"/>
    <s v=""/>
    <s v="Buy"/>
    <x v="0"/>
    <s v="MONA Market"/>
    <s v=""/>
    <s v="MONA"/>
    <n v="202311"/>
    <x v="10"/>
    <s v="PWR-PHYS-ICE"/>
    <d v="2023-11-28T00:00:00"/>
    <d v="2023-11-28T00:00:00"/>
    <d v="2023-11-27T00:00:00"/>
    <n v="25"/>
    <s v="6 x 8 / 1 x 24 West"/>
    <n v="200"/>
    <n v="16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23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16 / 7 to 22 West"/>
    <n v="1198"/>
    <n v="9584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24"/>
    <s v=""/>
    <s v="Buy"/>
    <x v="0"/>
    <s v="MONA Market"/>
    <s v=""/>
    <s v="MONA"/>
    <n v="202311"/>
    <x v="10"/>
    <s v="PWR-PHYS"/>
    <d v="2023-11-29T00:00:00"/>
    <d v="2023-11-29T00:00:00"/>
    <d v="2023-11-28T00:00:00"/>
    <n v="50"/>
    <s v="6 x 8 / 1 x 24 West"/>
    <n v="400"/>
    <n v="32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7859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96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9"/>
    <x v="1"/>
    <x v="9"/>
    <s v="MACENRG - LE"/>
    <n v="2317861"/>
    <s v="99216075.062609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400"/>
    <n v="444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85"/>
    <s v=""/>
    <s v="Buy"/>
    <x v="0"/>
    <s v="MONA Market"/>
    <s v=""/>
    <s v="MONA"/>
    <n v="202311"/>
    <x v="10"/>
    <s v="PWR-PHYS-ICE"/>
    <d v="2023-11-29T00:00:00"/>
    <d v="2023-11-29T00:00:00"/>
    <d v="2023-11-28T00:00:00"/>
    <n v="25"/>
    <s v="6 x 16 / 7 to 22 West"/>
    <n v="400"/>
    <n v="36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93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16 / 7 to 22 West"/>
    <n v="400"/>
    <n v="3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047"/>
    <s v=""/>
    <s v="Buy"/>
    <x v="0"/>
    <s v="MONA Market"/>
    <s v=""/>
    <s v="MONA"/>
    <n v="202311"/>
    <x v="10"/>
    <s v="PWR-PHYS"/>
    <d v="2023-11-30T00:00:00"/>
    <d v="2023-11-30T00:00:00"/>
    <d v="2023-11-29T00:00:00"/>
    <n v="100"/>
    <s v="6 x 16 / 7 to 22 West"/>
    <n v="1592"/>
    <n v="14328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049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8 / 1 x 24 West"/>
    <n v="400"/>
    <n v="34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314150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7 x 8 / 1 - 6, 23, 24 West"/>
    <n v="200"/>
    <n v="11600"/>
    <n v="15499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2"/>
    <s v="99216020.062557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65"/>
    <n v="40150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3"/>
    <s v="99216091.06261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75"/>
    <n v="41625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4"/>
    <s v="99216107.062614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37"/>
    <n v="37407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14145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2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47"/>
    <s v=""/>
    <s v="Buy"/>
    <x v="0"/>
    <s v="MONA Market"/>
    <s v=""/>
    <s v="MONA"/>
    <n v="202311"/>
    <x v="10"/>
    <s v="PWR-PHYS"/>
    <d v="2023-11-01T00:00:00"/>
    <d v="2023-11-01T00:00:00"/>
    <d v="2023-10-31T00:00:00"/>
    <n v="25"/>
    <s v="ATC West"/>
    <n v="600"/>
    <n v="378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51"/>
    <s v=""/>
    <s v="Buy"/>
    <x v="0"/>
    <s v="MONA Market"/>
    <s v=""/>
    <s v="MONA"/>
    <n v="202311"/>
    <x v="10"/>
    <s v="PWR-PHYS"/>
    <d v="2023-11-01T00:00:00"/>
    <d v="2023-11-01T00:00:00"/>
    <d v="2023-10-31T00:00:00"/>
    <n v="50"/>
    <s v="ATC West"/>
    <n v="1200"/>
    <n v="7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57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316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4958"/>
    <s v=""/>
    <s v="Buy"/>
    <x v="0"/>
    <s v="MIDC Market"/>
    <s v=""/>
    <s v="MIDC"/>
    <n v="202311"/>
    <x v="10"/>
    <s v="PWR-PHYS"/>
    <d v="2023-11-08T00:00:00"/>
    <d v="2023-11-09T00:00:00"/>
    <d v="2023-11-07T00:00:00"/>
    <n v="75"/>
    <s v="6 x 8 / 1 x 24 West"/>
    <n v="1200"/>
    <n v="8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4962"/>
    <s v=""/>
    <s v="Buy"/>
    <x v="0"/>
    <s v="MONA Market"/>
    <s v=""/>
    <s v="MONA"/>
    <n v="202311"/>
    <x v="10"/>
    <s v="PWR-PHYS"/>
    <d v="2023-11-08T00:00:00"/>
    <d v="2023-11-08T00:00:00"/>
    <d v="2023-11-07T00:00:00"/>
    <n v="100"/>
    <s v="Winter Evening Peak (17-22)"/>
    <n v="600"/>
    <n v="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982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16 / 7 to 22 West"/>
    <n v="1600"/>
    <n v="8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27"/>
    <s v=""/>
    <s v="Buy"/>
    <x v="0"/>
    <s v="MONA Market"/>
    <s v=""/>
    <s v="MONA"/>
    <n v="202311"/>
    <x v="10"/>
    <s v="PWR-PHYS"/>
    <d v="2023-11-13T00:00:00"/>
    <d v="2023-11-13T00:00:00"/>
    <d v="2023-11-09T00:00:00"/>
    <n v="100"/>
    <s v="6 x 16 / 7 to 22 West"/>
    <n v="1600"/>
    <n v="8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30"/>
    <s v=""/>
    <s v="Buy"/>
    <x v="0"/>
    <s v="MONA Market"/>
    <s v=""/>
    <s v="MONA"/>
    <n v="202311"/>
    <x v="10"/>
    <s v="PWR-PHYS"/>
    <d v="2023-11-13T00:00:00"/>
    <d v="2023-11-13T00:00:00"/>
    <d v="2023-11-09T00:00:00"/>
    <n v="50"/>
    <s v="6 x 16 / 7 to 22 West"/>
    <n v="800"/>
    <n v="3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31"/>
    <s v=""/>
    <s v="Buy"/>
    <x v="0"/>
    <s v="MONA Market"/>
    <s v=""/>
    <s v="MONA"/>
    <n v="202311"/>
    <x v="10"/>
    <s v="PWR-PHYS"/>
    <d v="2023-11-12T00:00:00"/>
    <d v="2023-11-13T00:00:00"/>
    <d v="2023-11-09T00:00:00"/>
    <n v="50"/>
    <s v="6 x 8 / 1 x 24 West"/>
    <n v="1600"/>
    <n v="6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168"/>
    <s v=""/>
    <s v="Buy"/>
    <x v="0"/>
    <s v="MONA Market"/>
    <s v=""/>
    <s v="MONA"/>
    <n v="202311"/>
    <x v="10"/>
    <s v="PWR-PHYS"/>
    <d v="2023-11-20T00:00:00"/>
    <d v="2023-11-20T00:00:00"/>
    <d v="2023-11-17T00:00:00"/>
    <n v="100"/>
    <s v="6 x 16 / 7 to 22 West"/>
    <n v="1600"/>
    <n v="9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6430"/>
    <s v="PCI Deal Key 614380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0"/>
    <n v="6000"/>
    <n v="15526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504"/>
    <s v=""/>
    <s v="Buy"/>
    <x v="0"/>
    <s v="MONA Market"/>
    <s v=""/>
    <s v="MONA"/>
    <n v="202311"/>
    <x v="10"/>
    <s v="PWR-PHYS"/>
    <d v="2023-11-21T00:00:00"/>
    <d v="2023-11-22T00:00:00"/>
    <d v="2023-11-20T00:00:00"/>
    <n v="175"/>
    <s v="6 x 16 / 7 to 22 West"/>
    <n v="5250"/>
    <n v="315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505"/>
    <s v=""/>
    <s v="Buy"/>
    <x v="0"/>
    <s v="MONA Market"/>
    <s v=""/>
    <s v="MONA"/>
    <n v="202311"/>
    <x v="10"/>
    <s v="PWR-PHYS"/>
    <d v="2023-11-21T00:00:00"/>
    <d v="2023-11-22T00:00:00"/>
    <d v="2023-11-20T00:00:00"/>
    <n v="175"/>
    <s v="6 x 8 / 1 x 24 West"/>
    <n v="2505"/>
    <n v="1503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58"/>
    <s v=""/>
    <s v="Buy"/>
    <x v="0"/>
    <s v="MONA Market"/>
    <s v=""/>
    <s v="MONA"/>
    <n v="202311"/>
    <x v="10"/>
    <s v="PWR-PHYS"/>
    <d v="2023-11-24T00:00:00"/>
    <d v="2023-11-24T00:00:00"/>
    <d v="2023-11-21T00:00:00"/>
    <n v="100"/>
    <s v="6 x 16 / 7 to 22 West"/>
    <n v="1600"/>
    <n v="9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59"/>
    <s v=""/>
    <s v="Buy"/>
    <x v="0"/>
    <s v="MONA Market"/>
    <s v=""/>
    <s v="MONA"/>
    <n v="202311"/>
    <x v="10"/>
    <s v="PWR-PHYS"/>
    <d v="2023-11-23T00:00:00"/>
    <d v="2023-11-24T00:00:00"/>
    <d v="2023-11-21T00:00:00"/>
    <n v="100"/>
    <s v="6 x 8 / 1 x 24 West"/>
    <n v="3200"/>
    <n v="1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71"/>
    <s v=""/>
    <s v="Buy"/>
    <x v="0"/>
    <s v="MONA Market"/>
    <s v=""/>
    <s v="MONA"/>
    <n v="202311"/>
    <x v="10"/>
    <s v="PWR-PHYS-ICE"/>
    <d v="2023-11-23T00:00:00"/>
    <d v="2023-11-24T00:00:00"/>
    <d v="2023-11-21T00:00:00"/>
    <n v="25"/>
    <s v="6 x 8 / 1 x 24 West"/>
    <n v="800"/>
    <n v="400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922"/>
    <s v=""/>
    <s v="Buy"/>
    <x v="0"/>
    <s v="MONA Market"/>
    <s v=""/>
    <s v="MONA"/>
    <n v="202311"/>
    <x v="10"/>
    <s v="PWR-PHYS"/>
    <d v="2023-11-25T00:00:00"/>
    <d v="2023-11-27T00:00:00"/>
    <d v="2023-11-22T00:00:00"/>
    <n v="100"/>
    <s v="6 x 16 / 7 to 22 West"/>
    <n v="3200"/>
    <n v="2176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923"/>
    <s v=""/>
    <s v="Buy"/>
    <x v="0"/>
    <s v="MONA Market"/>
    <s v=""/>
    <s v="MONA"/>
    <n v="202311"/>
    <x v="10"/>
    <s v="PWR-PHYS"/>
    <d v="2023-11-25T00:00:00"/>
    <d v="2023-11-27T00:00:00"/>
    <d v="2023-11-22T00:00:00"/>
    <n v="100"/>
    <s v="6 x 8 / 1 x 24 West"/>
    <n v="4000"/>
    <n v="24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6961"/>
    <s v="99221142.070111:112223.B"/>
    <s v="Buy"/>
    <x v="0"/>
    <s v="MIDC Market"/>
    <s v=""/>
    <s v="MIDC"/>
    <n v="202311"/>
    <x v="10"/>
    <s v="PWR-PHYS-ICE"/>
    <d v="2023-11-27T00:00:00"/>
    <d v="2023-11-27T00:00:00"/>
    <d v="2023-11-22T00:00:00"/>
    <n v="25"/>
    <s v="6 x 16 / 7 to 22 West"/>
    <n v="400"/>
    <n v="372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545"/>
    <s v=""/>
    <s v="Buy"/>
    <x v="0"/>
    <s v="MIDC Market"/>
    <s v=""/>
    <s v="MIDC"/>
    <n v="202311"/>
    <x v="10"/>
    <s v="PWR-PHYS"/>
    <d v="2023-11-28T00:00:00"/>
    <d v="2023-11-28T00:00:00"/>
    <d v="2023-11-27T00:00:00"/>
    <n v="25"/>
    <s v="6 x 16 / 7 to 22 West"/>
    <n v="400"/>
    <n v="3905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9"/>
    <x v="1"/>
    <x v="9"/>
    <s v="MSCG - LE"/>
    <n v="2317548"/>
    <s v="99214807.060641:112723.B"/>
    <s v="Buy"/>
    <x v="0"/>
    <s v="MIDC Market"/>
    <s v=""/>
    <s v="MIDC"/>
    <n v="202311"/>
    <x v="10"/>
    <s v="PWR-PHYS-ICE"/>
    <d v="2023-11-28T00:00:00"/>
    <d v="2023-11-28T00:00:00"/>
    <d v="2023-11-27T00:00:00"/>
    <n v="25"/>
    <s v="6 x 16 / 7 to 22 West"/>
    <n v="400"/>
    <n v="382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557"/>
    <s v="PCI Deal Key 620289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6525"/>
    <n v="15526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60"/>
    <s v=""/>
    <s v="Buy"/>
    <x v="0"/>
    <s v="MONA Market"/>
    <s v=""/>
    <s v="MONA"/>
    <n v="202311"/>
    <x v="10"/>
    <s v="PWR-PHYS"/>
    <d v="2023-11-28T00:00:00"/>
    <d v="2023-11-28T00:00:00"/>
    <d v="2023-11-27T00:00:00"/>
    <n v="100"/>
    <s v="6 x 8 / 1 x 24 West"/>
    <n v="800"/>
    <n v="6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62"/>
    <s v=""/>
    <s v="Buy"/>
    <x v="0"/>
    <s v="MONA Market"/>
    <s v=""/>
    <s v="MONA"/>
    <n v="202311"/>
    <x v="10"/>
    <s v="PWR-PHYS"/>
    <d v="2023-11-28T00:00:00"/>
    <d v="2023-11-28T00:00:00"/>
    <d v="2023-11-27T00:00:00"/>
    <n v="150"/>
    <s v="6 x 16 / 7 to 22 West"/>
    <n v="2400"/>
    <n v="19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95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16 / 7 to 22 West"/>
    <n v="400"/>
    <n v="3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825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8 / 1 x 24 West"/>
    <n v="800"/>
    <n v="86664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7833"/>
    <s v=""/>
    <s v="Buy"/>
    <x v="0"/>
    <s v="MONA Market"/>
    <s v=""/>
    <s v="MONA"/>
    <n v="202311"/>
    <x v="10"/>
    <s v="PWR-PHYS"/>
    <d v="2023-11-29T00:00:00"/>
    <d v="2023-11-29T00:00:00"/>
    <d v="2023-11-28T00:00:00"/>
    <n v="100"/>
    <s v="6 x 16 / 7 to 22 West"/>
    <n v="1600"/>
    <n v="15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835"/>
    <s v=""/>
    <s v="Buy"/>
    <x v="0"/>
    <s v="MONA Market"/>
    <s v=""/>
    <s v="MONA"/>
    <n v="202311"/>
    <x v="10"/>
    <s v="PWR-PHYS"/>
    <d v="2023-11-29T00:00:00"/>
    <d v="2023-11-29T00:00:00"/>
    <d v="2023-11-28T00:00:00"/>
    <n v="100"/>
    <s v="6 x 8 / 1 x 24 West"/>
    <n v="800"/>
    <n v="7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852"/>
    <s v=""/>
    <s v="Buy"/>
    <x v="0"/>
    <s v="MIDC Market"/>
    <s v=""/>
    <s v="MIDC"/>
    <n v="202311"/>
    <x v="10"/>
    <s v="PWR-PHYS"/>
    <d v="2023-11-29T00:00:00"/>
    <d v="2023-11-29T00:00:00"/>
    <d v="2023-11-28T00:00:00"/>
    <n v="25"/>
    <s v="6 x 8 / 1 x 24 West"/>
    <n v="200"/>
    <n v="2166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7855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16 / 7 to 22 West"/>
    <n v="1200"/>
    <n v="12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856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8 / 1 x 24 West"/>
    <n v="600"/>
    <n v="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8063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8069"/>
    <s v=""/>
    <s v="Buy"/>
    <x v="0"/>
    <s v="MONA Market"/>
    <s v=""/>
    <s v="MONA"/>
    <n v="202311"/>
    <x v="10"/>
    <s v="PWR-PHYS"/>
    <d v="2023-11-30T00:00:00"/>
    <d v="2023-11-30T00:00:00"/>
    <d v="2023-11-29T00:00:00"/>
    <n v="150"/>
    <s v="6 x 16 / 7 to 22 West"/>
    <n v="2400"/>
    <n v="22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070"/>
    <s v=""/>
    <s v="Buy"/>
    <x v="0"/>
    <s v="MONA Market"/>
    <s v=""/>
    <s v="MONA"/>
    <n v="202311"/>
    <x v="10"/>
    <s v="PWR-PHYS"/>
    <d v="2023-11-30T00:00:00"/>
    <d v="2023-11-30T00:00:00"/>
    <d v="2023-11-29T00:00:00"/>
    <n v="150"/>
    <s v="6 x 8 / 1 x 24 West"/>
    <n v="1200"/>
    <n v="11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6"/>
    <x v="1"/>
    <x v="9"/>
    <s v="NWCORP - LE"/>
    <n v="1337218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6"/>
    <n v="379.34"/>
    <n v="155030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316489"/>
    <s v="PCI Deal Key 615688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300"/>
    <n v="2550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7078"/>
    <s v="PCI Deal Key 618941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25"/>
    <n v="175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7256"/>
    <s v="PCI Deal Key 619128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40"/>
    <n v="240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1"/>
    <x v="10"/>
    <s v="PWR-PHYS"/>
    <d v="2019-10-01T00:00:00"/>
    <d v="2024-12-31T00:00:00"/>
    <d v="2019-11-26T00:00:00"/>
    <n v="0.16828337669576801"/>
    <s v="Custom"/>
    <n v="0"/>
    <n v="0.02"/>
    <n v="15550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1"/>
    <x v="10"/>
    <s v="PWR-PHYS"/>
    <d v="2019-10-01T00:00:00"/>
    <d v="2024-12-31T00:00:00"/>
    <d v="2019-11-26T00:00:00"/>
    <n v="0.16828337669576801"/>
    <s v="Custom"/>
    <n v="1.9596779999999998"/>
    <n v="131.08000000000001"/>
    <n v="15550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11"/>
    <n v="674.95"/>
    <n v="155269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314156"/>
    <s v="99226615.08093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389"/>
    <n v="40845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4989"/>
    <s v="99225598.082355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40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530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75"/>
    <s v="6 x 8 / 1 x 24 West"/>
    <n v="600"/>
    <n v="4473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5546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100"/>
    <s v="6 x 8 / 1 x 24 West"/>
    <n v="800"/>
    <n v="592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565"/>
    <s v="99224041.073956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730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75"/>
    <s v="6 x 8 / 1 x 24 West"/>
    <n v="600"/>
    <n v="480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865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8 / 1 x 24 West"/>
    <n v="800"/>
    <n v="6368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6192"/>
    <s v="99224545.075207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6428"/>
    <s v="PCI Deal Key 614376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250"/>
    <n v="1325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6492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8 / 1 x 24 West"/>
    <n v="800"/>
    <n v="598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464"/>
    <s v="PCI Deal Key 619359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50"/>
    <n v="375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53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0552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600"/>
    <s v="99229646.081349:112723.B"/>
    <s v="Buy"/>
    <x v="0"/>
    <s v="MIDC Market"/>
    <s v=""/>
    <s v="MIDC"/>
    <n v="202311"/>
    <x v="10"/>
    <s v="PWR-PHYS-ICE"/>
    <d v="2023-11-28T00:00:00"/>
    <d v="2023-11-28T00:00:00"/>
    <d v="2023-11-27T00:00:00"/>
    <n v="25"/>
    <s v="6 x 8 / 1 x 24 West"/>
    <n v="200"/>
    <n v="21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746"/>
    <s v="PCI Deal Key 620648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50"/>
    <n v="1650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810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16 / 7 to 22 West"/>
    <n v="1600"/>
    <n v="1744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812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8 / 1 x 24 West"/>
    <n v="800"/>
    <n v="85064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866"/>
    <s v="99216408.06274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60"/>
    <n v="3852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803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200"/>
    <s v="6 x 8 / 1 x 24 West"/>
    <n v="1600"/>
    <n v="186464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5"/>
    <x v="1"/>
    <x v="9"/>
    <s v="PHILL66 - LE"/>
    <n v="2314158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31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4937"/>
    <s v=""/>
    <s v="Buy"/>
    <x v="0"/>
    <s v="MIDC NWS Market"/>
    <s v=""/>
    <s v="MIDC NWS"/>
    <n v="202311"/>
    <x v="10"/>
    <s v="PWR-PHYS"/>
    <d v="2023-11-08T00:00:00"/>
    <d v="2023-11-09T00:00:00"/>
    <d v="2023-11-07T00:00:00"/>
    <n v="25"/>
    <s v="6 x 16 / 7 to 22 West"/>
    <n v="800"/>
    <n v="62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4938"/>
    <s v=""/>
    <s v="Buy"/>
    <x v="0"/>
    <s v="MIDC NWS Market"/>
    <s v=""/>
    <s v="MIDC NWS"/>
    <n v="202311"/>
    <x v="10"/>
    <s v="PWR-PHYS"/>
    <d v="2023-11-08T00:00:00"/>
    <d v="2023-11-09T00:00:00"/>
    <d v="2023-11-07T00:00:00"/>
    <n v="25"/>
    <s v="6 x 8 / 1 x 24 West"/>
    <n v="400"/>
    <n v="27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210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25"/>
    <s v="6 x 8 / 1 x 24 West"/>
    <n v="800"/>
    <n v="3606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5246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400"/>
    <n v="180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2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400"/>
    <n v="176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5534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8 / 1 x 24 West"/>
    <n v="200"/>
    <n v="1491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551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16 / 7 to 22 West"/>
    <n v="400"/>
    <n v="35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5702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50"/>
    <s v="6 x 16 / 7 to 22 West"/>
    <n v="800"/>
    <n v="7756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704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8 / 1 x 24 West"/>
    <n v="200"/>
    <n v="1614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858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16 / 7 to 22 West"/>
    <n v="800"/>
    <n v="7832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859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8 / 1 x 24 West"/>
    <n v="400"/>
    <n v="3164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12"/>
    <x v="1"/>
    <x v="9"/>
    <s v="PHILL66 - LE"/>
    <n v="2316167"/>
    <s v=""/>
    <s v="Buy"/>
    <x v="0"/>
    <s v="REDB (PPW) POR/POD"/>
    <s v=""/>
    <s v="NUB"/>
    <n v="202311"/>
    <x v="10"/>
    <s v="PWR-PHYS"/>
    <d v="2023-11-20T00:00:00"/>
    <d v="2023-11-20T00:00:00"/>
    <d v="2023-11-17T00:00:00"/>
    <n v="25"/>
    <s v="6 x 16 / 7 to 22 West"/>
    <n v="400"/>
    <n v="22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6180"/>
    <s v=""/>
    <s v="Buy"/>
    <x v="0"/>
    <s v="MIDC Market"/>
    <s v=""/>
    <s v="MIDC"/>
    <n v="202311"/>
    <x v="10"/>
    <s v="PWR-PHYS"/>
    <d v="2023-11-20T00:00:00"/>
    <d v="2023-11-20T00:00:00"/>
    <d v="2023-11-17T00:00:00"/>
    <n v="6.25"/>
    <s v="Custom"/>
    <n v="150"/>
    <n v="975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16508"/>
    <s v=""/>
    <s v="Buy"/>
    <x v="0"/>
    <s v="MEAD Market"/>
    <s v=""/>
    <s v="MEAD"/>
    <n v="202311"/>
    <x v="10"/>
    <s v="PWR-PHYS-ICE"/>
    <d v="2023-11-21T00:00:00"/>
    <d v="2023-11-22T00:00:00"/>
    <d v="2023-11-20T00:00:00"/>
    <n v="25"/>
    <s v="6 x 16 / 7 to 22 West"/>
    <n v="800"/>
    <n v="400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PACE"/>
    <s v="East"/>
    <s v="NV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514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16 / 7 to 22 West"/>
    <n v="800"/>
    <n v="48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766"/>
    <s v=""/>
    <s v="Buy"/>
    <x v="0"/>
    <s v="MONA Market"/>
    <s v=""/>
    <s v="MONA"/>
    <n v="202311"/>
    <x v="10"/>
    <s v="PWR-PHYS-ICE"/>
    <d v="2023-11-24T00:00:00"/>
    <d v="2023-11-24T00:00:00"/>
    <d v="2023-11-21T00:00:00"/>
    <n v="25"/>
    <s v="6 x 16 / 7 to 22 West"/>
    <n v="400"/>
    <n v="192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928"/>
    <s v=""/>
    <s v="Buy"/>
    <x v="0"/>
    <s v="MONA Market"/>
    <s v=""/>
    <s v="MONA"/>
    <n v="202311"/>
    <x v="10"/>
    <s v="PWR-PHYS"/>
    <d v="2023-11-25T00:00:00"/>
    <d v="2023-11-27T00:00:00"/>
    <d v="2023-11-22T00:00:00"/>
    <n v="25"/>
    <s v="6 x 16 / 7 to 22 West"/>
    <n v="800"/>
    <n v="48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252"/>
    <s v="PCI Deal Key 619118"/>
    <s v="Buy"/>
    <x v="0"/>
    <s v="JBSN (PPW) POR/POD"/>
    <s v=""/>
    <s v="JBRIDGER"/>
    <n v="202311"/>
    <x v="10"/>
    <s v="PWR-PHYS"/>
    <d v="2023-11-24T00:00:00"/>
    <d v="2023-11-24T00:00:00"/>
    <d v="2023-11-24T00:00:00"/>
    <n v="0"/>
    <s v="Custom"/>
    <n v="50"/>
    <n v="2750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109"/>
    <x v="1"/>
    <x v="9"/>
    <s v="PHILL66 - LE"/>
    <n v="2317531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75"/>
    <s v="6 x 16 / 7 to 22 West"/>
    <n v="1200"/>
    <n v="11386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754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567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16 / 7 to 22 West"/>
    <n v="400"/>
    <n v="30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593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8 / 1 x 24 West"/>
    <n v="200"/>
    <n v="1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7815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75"/>
    <s v="6 x 8 / 1 x 24 West"/>
    <n v="600"/>
    <n v="6379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7816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75"/>
    <s v="6 x 16 / 7 to 22 West"/>
    <n v="1200"/>
    <n v="1308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7849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8 / 1 x 24 West"/>
    <n v="200"/>
    <n v="17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850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16 / 7 to 22 West"/>
    <n v="400"/>
    <n v="34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8018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75"/>
    <s v="6 x 16 / 7 to 22 West"/>
    <n v="1200"/>
    <n v="15430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019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75"/>
    <s v="6 x 8 / 1 x 24 West"/>
    <n v="600"/>
    <n v="6932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087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16 / 7 to 22 West"/>
    <n v="400"/>
    <n v="3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599"/>
    <s v="PCI Deal Key 632368"/>
    <s v="Buy"/>
    <x v="0"/>
    <s v="BRDY (IPCO) POR/POD"/>
    <s v=""/>
    <s v="IPCO"/>
    <n v="202311"/>
    <x v="10"/>
    <s v="PWR-PHYS"/>
    <d v="2023-11-01T00:00:00"/>
    <d v="2023-11-01T00:00:00"/>
    <d v="2023-12-08T00:00:00"/>
    <n v="0"/>
    <s v="Custom"/>
    <n v="15"/>
    <n v="852.6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2"/>
    <s v="PCI Deal Key 632372"/>
    <s v="Buy"/>
    <x v="0"/>
    <s v="JBSN (IPCO) POR/POD"/>
    <s v=""/>
    <s v="IPCO"/>
    <n v="202311"/>
    <x v="10"/>
    <s v="PWR-PHYS"/>
    <d v="2023-11-01T00:00:00"/>
    <d v="2023-11-01T00:00:00"/>
    <d v="2023-12-08T00:00:00"/>
    <n v="0"/>
    <s v="Custom"/>
    <n v="37"/>
    <n v="2276.3000000000002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3"/>
    <s v="PCI Deal Key 632375"/>
    <s v="Buy"/>
    <x v="0"/>
    <s v="JBSN (IPCO) POR/POD"/>
    <s v=""/>
    <s v="IPCO"/>
    <n v="202311"/>
    <x v="10"/>
    <s v="PWR-PHYS"/>
    <d v="2023-11-02T00:00:00"/>
    <d v="2023-11-02T00:00:00"/>
    <d v="2023-12-08T00:00:00"/>
    <n v="0"/>
    <s v="Custom"/>
    <n v="32"/>
    <n v="1437.74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5"/>
    <s v="PCI Deal Key 632377"/>
    <s v="Buy"/>
    <x v="0"/>
    <s v="JBSN (IPCO) POR/POD"/>
    <s v=""/>
    <s v="IPCO"/>
    <n v="202311"/>
    <x v="10"/>
    <s v="PWR-PHYS"/>
    <d v="2023-11-06T00:00:00"/>
    <d v="2023-11-06T00:00:00"/>
    <d v="2023-12-08T00:00:00"/>
    <n v="0"/>
    <s v="Custom"/>
    <n v="6"/>
    <n v="109.47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7"/>
    <s v="PCI Deal Key 632379"/>
    <s v="Buy"/>
    <x v="0"/>
    <s v="BRDY (IPCO) POR/POD"/>
    <s v=""/>
    <s v="IPCO"/>
    <n v="202311"/>
    <x v="10"/>
    <s v="PWR-PHYS"/>
    <d v="2023-11-16T00:00:00"/>
    <d v="2023-11-16T00:00:00"/>
    <d v="2023-12-08T00:00:00"/>
    <n v="0"/>
    <s v="Custom"/>
    <n v="7"/>
    <n v="430.71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9"/>
    <s v="PCI Deal Key 632389"/>
    <s v="Buy"/>
    <x v="0"/>
    <s v="BRDY (IPCO) POR/POD"/>
    <s v=""/>
    <s v="IPCO"/>
    <n v="202311"/>
    <x v="10"/>
    <s v="PWR-PHYS"/>
    <d v="2023-11-18T00:00:00"/>
    <d v="2023-11-18T00:00:00"/>
    <d v="2023-12-08T00:00:00"/>
    <n v="0"/>
    <s v="Custom"/>
    <n v="2"/>
    <n v="82.6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0"/>
    <s v="PCI Deal Key 632391"/>
    <s v="Buy"/>
    <x v="0"/>
    <s v="JBSN (IPCO) POR/POD"/>
    <s v=""/>
    <s v="IPCO"/>
    <n v="202311"/>
    <x v="10"/>
    <s v="PWR-PHYS"/>
    <d v="2023-11-19T00:00:00"/>
    <d v="2023-11-19T00:00:00"/>
    <d v="2023-12-08T00:00:00"/>
    <n v="0"/>
    <s v="Custom"/>
    <n v="13"/>
    <n v="242.55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1"/>
    <s v="PCI Deal Key 632393"/>
    <s v="Buy"/>
    <x v="0"/>
    <s v="JBSN (IPCO) POR/POD"/>
    <s v=""/>
    <s v="IPCO"/>
    <n v="202311"/>
    <x v="10"/>
    <s v="PWR-PHYS"/>
    <d v="2023-11-24T00:00:00"/>
    <d v="2023-11-24T00:00:00"/>
    <d v="2023-12-08T00:00:00"/>
    <n v="0"/>
    <s v="Custom"/>
    <n v="119"/>
    <n v="3614.93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2"/>
    <s v="PCI Deal Key 632395"/>
    <s v="Buy"/>
    <x v="0"/>
    <s v="JBSN (IPCO) POR/POD"/>
    <s v=""/>
    <s v="IPCO"/>
    <n v="202311"/>
    <x v="10"/>
    <s v="PWR-PHYS"/>
    <d v="2023-11-25T00:00:00"/>
    <d v="2023-11-25T00:00:00"/>
    <d v="2023-12-08T00:00:00"/>
    <n v="0"/>
    <s v="Custom"/>
    <n v="7"/>
    <n v="387.15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3"/>
    <s v="PCI Deal Key 632397"/>
    <s v="Buy"/>
    <x v="0"/>
    <s v="JBSN (IPCO) POR/POD"/>
    <s v=""/>
    <s v="IPCO"/>
    <n v="202311"/>
    <x v="10"/>
    <s v="PWR-PHYS"/>
    <d v="2023-11-26T00:00:00"/>
    <d v="2023-11-26T00:00:00"/>
    <d v="2023-12-08T00:00:00"/>
    <n v="0"/>
    <s v="Custom"/>
    <n v="42"/>
    <n v="1839.0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NM - LE"/>
    <n v="2316187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800"/>
    <n v="28000"/>
    <n v="155000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15974"/>
    <s v="PCI Deal Key 612207"/>
    <s v="Buy"/>
    <x v="0"/>
    <s v="BPAT.PACW (BPAT) POR/POD"/>
    <s v=""/>
    <s v="BPAT"/>
    <n v="202311"/>
    <x v="10"/>
    <s v="PWR-PHYS"/>
    <d v="2023-11-15T00:00:00"/>
    <d v="2023-11-15T00:00:00"/>
    <d v="2023-11-15T00:00:00"/>
    <n v="10"/>
    <s v="Custom"/>
    <n v="250"/>
    <n v="4875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5974"/>
    <s v="PCI Deal Key 612207"/>
    <s v="Buy"/>
    <x v="0"/>
    <s v="BPAT.PACW (BPAT) POR/POD"/>
    <s v=""/>
    <s v="BPAT"/>
    <n v="202311"/>
    <x v="10"/>
    <s v="PWR-PHYS"/>
    <d v="2023-11-15T00:00:00"/>
    <d v="2023-11-15T00:00:00"/>
    <d v="2023-11-15T00:00:00"/>
    <n v="10"/>
    <s v="Custom"/>
    <n v="0"/>
    <n v="0.01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16038"/>
    <s v=""/>
    <s v="Buy"/>
    <x v="0"/>
    <s v="MIDC Market"/>
    <s v=""/>
    <s v="MIDC"/>
    <n v="202311"/>
    <x v="10"/>
    <s v="PWR-PHYS"/>
    <d v="2023-11-17T00:00:00"/>
    <d v="2023-11-17T00:00:00"/>
    <d v="2023-11-16T00:00:00"/>
    <n v="200"/>
    <s v="Custom"/>
    <n v="4800"/>
    <n v="600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183"/>
    <s v=""/>
    <s v="Buy"/>
    <x v="0"/>
    <s v="MIDC Market"/>
    <s v=""/>
    <s v="MIDC"/>
    <n v="202311"/>
    <x v="10"/>
    <s v="PWR-PHYS"/>
    <d v="2023-11-20T00:00:00"/>
    <d v="2023-11-20T00:00:00"/>
    <d v="2023-11-17T00:00:00"/>
    <n v="75"/>
    <s v="Custom"/>
    <n v="1800"/>
    <n v="225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671"/>
    <s v="PCI Deal Key 616022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00"/>
    <n v="3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960"/>
    <s v=""/>
    <s v="Buy"/>
    <x v="0"/>
    <s v="MIDC Market"/>
    <s v=""/>
    <s v="MIDC"/>
    <n v="202311"/>
    <x v="10"/>
    <s v="PWR-PHYS"/>
    <d v="2023-11-27T00:00:00"/>
    <d v="2023-11-27T00:00:00"/>
    <d v="2023-11-22T00:00:00"/>
    <n v="100"/>
    <s v="6 x 16 / 7 to 22 West"/>
    <n v="1600"/>
    <n v="152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516"/>
    <s v="PCI Deal Key 620189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75"/>
    <n v="525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523"/>
    <s v="PCI Deal Key 620221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400"/>
    <n v="68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601"/>
    <s v=""/>
    <s v="Buy"/>
    <x v="0"/>
    <s v="MIDC Market"/>
    <s v=""/>
    <s v="MIDC"/>
    <n v="202311"/>
    <x v="10"/>
    <s v="PWR-PHYS"/>
    <d v="2023-11-28T00:00:00"/>
    <d v="2023-11-28T00:00:00"/>
    <d v="2023-11-27T00:00:00"/>
    <n v="100"/>
    <s v="Custom"/>
    <n v="2400"/>
    <n v="384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734"/>
    <s v="PCI Deal Key 62063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00"/>
    <n v="45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881"/>
    <s v=""/>
    <s v="Buy"/>
    <x v="0"/>
    <s v="MIDC Market"/>
    <s v=""/>
    <s v="MIDC"/>
    <n v="202311"/>
    <x v="10"/>
    <s v="PWR-PHYS"/>
    <d v="2023-11-29T00:00:00"/>
    <d v="2023-11-29T00:00:00"/>
    <d v="2023-11-28T00:00:00"/>
    <n v="45.833333333333293"/>
    <s v="Custom"/>
    <n v="1100"/>
    <n v="132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967"/>
    <s v="PCI Deal Key 621802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100"/>
    <n v="185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8470"/>
    <s v="PCI Deal Key 624182"/>
    <s v="Buy"/>
    <x v="0"/>
    <s v="BORA (IPCO) POR/POD"/>
    <s v=""/>
    <s v="IPCO"/>
    <n v="202311"/>
    <x v="10"/>
    <s v="PWR-PHYS"/>
    <d v="2023-11-30T00:00:00"/>
    <d v="2023-11-30T00:00:00"/>
    <d v="2023-11-30T00:00:00"/>
    <n v="0"/>
    <s v="Custom"/>
    <n v="400"/>
    <n v="7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8471"/>
    <s v="PCI Deal Key 624184"/>
    <s v="Buy"/>
    <x v="0"/>
    <s v="MDWP (LDWP) POR/POD"/>
    <s v=""/>
    <s v="LDWP"/>
    <n v="202311"/>
    <x v="10"/>
    <s v="PWR-PHYS"/>
    <d v="2023-11-30T00:00:00"/>
    <d v="2023-11-30T00:00:00"/>
    <d v="2023-11-30T00:00:00"/>
    <n v="0"/>
    <s v="Custom"/>
    <n v="400"/>
    <n v="7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11"/>
    <x v="10"/>
    <s v="PWR-PHYS"/>
    <d v="2014-08-01T00:00:00"/>
    <d v="2024-12-31T00:00:00"/>
    <d v="2014-09-16T00:00:00"/>
    <n v="0.60507686501694402"/>
    <s v="Custom"/>
    <n v="375.75996499999997"/>
    <n v="4977.99"/>
    <n v="155408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316164"/>
    <s v=""/>
    <s v="Buy"/>
    <x v="0"/>
    <s v="MEAD Market"/>
    <s v=""/>
    <s v="MEAD"/>
    <n v="202311"/>
    <x v="10"/>
    <s v="PWR-PHYS"/>
    <d v="2023-11-20T00:00:00"/>
    <d v="2023-11-20T00:00:00"/>
    <d v="2023-11-17T00:00:00"/>
    <n v="25"/>
    <s v="6 x 16 / 7 to 22 West"/>
    <n v="400"/>
    <n v="18920"/>
    <n v="155178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MEAD"/>
    <s v="ICE"/>
  </r>
  <r>
    <n v="574"/>
    <x v="1"/>
    <x v="9"/>
    <s v="PSCOT - LE"/>
    <n v="2276757"/>
    <s v="PSCO TX Losses (Financial)"/>
    <s v="Buy"/>
    <x v="0"/>
    <s v="CRG (PSCO) POR/POD"/>
    <s v=""/>
    <s v="PSCO"/>
    <n v="202311"/>
    <x v="10"/>
    <s v="PWR-PHYS"/>
    <d v="2022-08-01T00:00:00"/>
    <d v="2027-12-31T00:00:00"/>
    <d v="2022-12-21T00:00:00"/>
    <n v="0.18662232075709997"/>
    <s v="Custom"/>
    <n v="666.99998400000004"/>
    <n v="16739.45"/>
    <n v="15551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15"/>
    <n v="941.33"/>
    <n v="154984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314124"/>
    <s v=""/>
    <s v="Buy"/>
    <x v="0"/>
    <s v="MIDC Market"/>
    <s v=""/>
    <s v="MIDC"/>
    <n v="202311"/>
    <x v="10"/>
    <s v="PWR-PHYS"/>
    <d v="2023-11-01T00:00:00"/>
    <d v="2023-11-01T00:00:00"/>
    <d v="2023-10-31T00:00:00"/>
    <n v="50"/>
    <s v="6 x 16 / 7 to 22 West"/>
    <n v="800"/>
    <n v="8220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153"/>
    <s v="99226468.08061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08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154"/>
    <s v="99226477.080620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12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369"/>
    <s v=""/>
    <s v="Buy"/>
    <x v="0"/>
    <s v="MIDC Market"/>
    <s v=""/>
    <s v="MIDC"/>
    <n v="202311"/>
    <x v="10"/>
    <s v="PWR-PHYS"/>
    <d v="2023-11-02T00:00:00"/>
    <d v="2023-11-02T00:00:00"/>
    <d v="2023-11-01T00:00:00"/>
    <n v="100"/>
    <s v="6 x 16 / 7 to 22 West"/>
    <n v="1600"/>
    <n v="1013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78"/>
    <s v=""/>
    <s v="Buy"/>
    <x v="0"/>
    <s v="MIDC Market"/>
    <s v=""/>
    <s v="MIDC"/>
    <n v="202311"/>
    <x v="10"/>
    <s v="PWR-PHYS"/>
    <d v="2023-11-06T00:00:00"/>
    <d v="2023-11-06T00:00:00"/>
    <d v="2023-11-03T00:00:00"/>
    <n v="100"/>
    <s v="6 x 16 / 7 to 22 West"/>
    <n v="1600"/>
    <n v="8716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79"/>
    <s v=""/>
    <s v="Buy"/>
    <x v="0"/>
    <s v="MIDC Market"/>
    <s v=""/>
    <s v="MIDC"/>
    <n v="202311"/>
    <x v="10"/>
    <s v="PWR-PHYS"/>
    <d v="2023-11-06T00:00:00"/>
    <d v="2023-11-06T00:00:00"/>
    <d v="2023-11-03T00:00:00"/>
    <n v="50"/>
    <s v="6 x 16 / 7 to 22 West"/>
    <n v="800"/>
    <n v="43984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90"/>
    <s v=""/>
    <s v="Buy"/>
    <x v="0"/>
    <s v="MIDC Market"/>
    <s v=""/>
    <s v="MIDC"/>
    <n v="202311"/>
    <x v="10"/>
    <s v="PWR-PHYS"/>
    <d v="2023-11-06T00:00:00"/>
    <d v="2023-11-06T00:00:00"/>
    <d v="2023-11-03T00:00:00"/>
    <n v="8.3333333333333304"/>
    <s v="Custom"/>
    <n v="200"/>
    <n v="140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821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4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1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16 / 7 to 22 West"/>
    <n v="800"/>
    <n v="289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6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3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7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16 / 7 to 22 West"/>
    <n v="800"/>
    <n v="293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964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8 / 1 x 24 West"/>
    <n v="800"/>
    <n v="556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074"/>
    <s v=""/>
    <s v="Buy"/>
    <x v="0"/>
    <s v="MIDC Market"/>
    <s v=""/>
    <s v="MIDC"/>
    <n v="202311"/>
    <x v="10"/>
    <s v="PWR-PHYS"/>
    <d v="2023-11-10T00:00:00"/>
    <d v="2023-11-11T00:00:00"/>
    <d v="2023-11-08T00:00:00"/>
    <n v="100"/>
    <s v="6 x 16 / 7 to 22 West"/>
    <n v="3200"/>
    <n v="14588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103"/>
    <s v="99225791.083906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2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"/>
    <s v=""/>
    <s v=""/>
  </r>
  <r>
    <n v="3109"/>
    <x v="1"/>
    <x v="9"/>
    <s v="PSE - LE"/>
    <n v="2315194"/>
    <s v=""/>
    <s v="Buy"/>
    <x v="0"/>
    <s v="MIDC Market"/>
    <s v=""/>
    <s v="MIDC"/>
    <n v="202311"/>
    <x v="10"/>
    <s v="PWR-PHYS"/>
    <d v="2023-11-12T00:00:00"/>
    <d v="2023-11-13T00:00:00"/>
    <d v="2023-11-09T00:00:00"/>
    <n v="50"/>
    <s v="6 x 8 / 1 x 24 West"/>
    <n v="1600"/>
    <n v="725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08"/>
    <s v=""/>
    <s v="Buy"/>
    <x v="0"/>
    <s v="MIDC Market"/>
    <s v=""/>
    <s v="MIDC"/>
    <n v="202311"/>
    <x v="10"/>
    <s v="PWR-PHYS"/>
    <d v="2023-11-13T00:00:00"/>
    <d v="2023-11-13T00:00:00"/>
    <d v="2023-11-09T00:00:00"/>
    <n v="50"/>
    <s v="6 x 16 / 7 to 22 West"/>
    <n v="800"/>
    <n v="391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16"/>
    <s v=""/>
    <s v="Buy"/>
    <x v="0"/>
    <s v="MIDC Market"/>
    <s v=""/>
    <s v="MIDC"/>
    <n v="202311"/>
    <x v="10"/>
    <s v="PWR-PHYS"/>
    <d v="2023-11-13T00:00:00"/>
    <d v="2023-11-13T00:00:00"/>
    <d v="2023-11-09T00:00:00"/>
    <n v="100"/>
    <s v="6 x 16 / 7 to 22 West"/>
    <n v="1600"/>
    <n v="78304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68"/>
    <s v="PCI Deal Key 608945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25"/>
    <n v="1125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36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16 / 7 to 22 West"/>
    <n v="800"/>
    <n v="709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544"/>
    <s v="99215845.063023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56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52"/>
    <s v="99221152.071354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6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63"/>
    <s v="99223948.073856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869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7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875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8 / 1 x 24 West"/>
    <n v="400"/>
    <n v="3204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877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9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6451"/>
    <s v="PCI Deal Key 614400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0"/>
    <n v="8500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6932"/>
    <s v=""/>
    <s v="Buy"/>
    <x v="0"/>
    <s v="MIDC Market"/>
    <s v=""/>
    <s v="MIDC"/>
    <n v="202311"/>
    <x v="10"/>
    <s v="PWR-PHYS"/>
    <d v="2023-11-26T00:00:00"/>
    <d v="2023-11-26T00:00:00"/>
    <d v="2023-11-22T00:00:00"/>
    <n v="50"/>
    <s v="Sun On-Peak West (7-22)"/>
    <n v="800"/>
    <n v="600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7084"/>
    <s v="PCI Deal Key 618979"/>
    <s v="Buy"/>
    <x v="0"/>
    <s v="MIDCRemote (BPAT) POR/POD"/>
    <s v=""/>
    <s v="BPAT"/>
    <n v="202311"/>
    <x v="10"/>
    <s v="PWR-PHYS"/>
    <d v="2023-11-23T00:00:00"/>
    <d v="2023-11-23T00:00:00"/>
    <d v="2023-11-23T00:00:00"/>
    <n v="0"/>
    <s v="Custom"/>
    <n v="80"/>
    <n v="5600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7544"/>
    <s v=""/>
    <s v="Buy"/>
    <x v="0"/>
    <s v="MIDC Market"/>
    <s v=""/>
    <s v="MIDC"/>
    <n v="202311"/>
    <x v="10"/>
    <s v="PWR-PHYS"/>
    <d v="2023-11-28T00:00:00"/>
    <d v="2023-11-28T00:00:00"/>
    <d v="2023-11-27T00:00:00"/>
    <n v="50"/>
    <s v="6 x 16 / 7 to 22 West"/>
    <n v="800"/>
    <n v="7791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7831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96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7874"/>
    <s v="99220341.070057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8033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42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12"/>
    <x v="1"/>
    <x v="9"/>
    <s v="REMC - LE"/>
    <n v="2314949"/>
    <s v=""/>
    <s v="Buy"/>
    <x v="0"/>
    <s v="PV Market"/>
    <s v=""/>
    <s v="PV"/>
    <n v="202311"/>
    <x v="10"/>
    <s v="PWR-PHYS"/>
    <d v="2023-11-08T00:00:00"/>
    <d v="2023-11-09T00:00:00"/>
    <d v="2023-11-07T00:00:00"/>
    <n v="50"/>
    <s v="ATC West"/>
    <n v="2400"/>
    <n v="122976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PALO VERDE"/>
    <s v="ICE"/>
  </r>
  <r>
    <n v="3109"/>
    <x v="1"/>
    <x v="9"/>
    <s v="REMC - LE"/>
    <n v="2317552"/>
    <s v="PCI Deal Key 620273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267"/>
    <n v="22070"/>
    <n v="155001"/>
    <s v="Internal"/>
    <s v="Short-Term Firm Wholesale Purcha"/>
    <s v="11_PWR_Actuals_Event"/>
    <s v="NSS-TRANS-RT"/>
    <s v="NSS_TRANSACTIONS"/>
    <s v="REMC - BU"/>
    <s v="Accrual"/>
    <s v="7233"/>
    <s v="No"/>
    <s v="Non-Trading"/>
    <s v="Commodity"/>
    <s v="BPAT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578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25"/>
    <s v="6 x 16 / 7 to 22 West"/>
    <n v="400"/>
    <n v="384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57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25"/>
    <s v="6 x 8 / 1 x 24 West"/>
    <n v="200"/>
    <n v="192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857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1332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MID-C"/>
    <s v="ICE"/>
  </r>
  <r>
    <n v="3109"/>
    <x v="1"/>
    <x v="9"/>
    <s v="REMC - LE"/>
    <n v="2317858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16 / 7 to 22 West"/>
    <n v="800"/>
    <n v="848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3"/>
    <n v="192.01"/>
    <n v="155023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314155"/>
    <s v="99226539.080751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1600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4835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472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4932"/>
    <s v=""/>
    <s v="Buy"/>
    <x v="0"/>
    <s v="MIDC Market"/>
    <s v=""/>
    <s v="MIDC"/>
    <n v="202311"/>
    <x v="10"/>
    <s v="PWR-PHYS"/>
    <d v="2023-11-08T00:00:00"/>
    <d v="2023-11-09T00:00:00"/>
    <d v="2023-11-07T00:00:00"/>
    <n v="25"/>
    <s v="6 x 16 / 7 to 22 West"/>
    <n v="800"/>
    <n v="63200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4967"/>
    <s v="99222071.071344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2400"/>
    <n v="15502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5084"/>
    <s v=""/>
    <s v="Buy"/>
    <x v="0"/>
    <s v="MIDC Market"/>
    <s v=""/>
    <s v="MIDC"/>
    <n v="202311"/>
    <x v="10"/>
    <s v="PWR-PHYS"/>
    <d v="2023-11-10T00:00:00"/>
    <d v="2023-11-11T00:00:00"/>
    <d v="2023-11-08T00:00:00"/>
    <n v="50"/>
    <s v="6 x 8 / 1 x 24 West"/>
    <n v="800"/>
    <n v="36288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5828"/>
    <s v="PCI Deal Key 611049"/>
    <s v="Buy"/>
    <x v="0"/>
    <s v="MIDC (PPW) POR/POD"/>
    <s v=""/>
    <s v="MID-C"/>
    <n v="202311"/>
    <x v="10"/>
    <s v="PWR-PHYS"/>
    <d v="2023-11-14T00:00:00"/>
    <d v="2023-11-14T00:00:00"/>
    <d v="2023-11-14T00:00:00"/>
    <n v="0"/>
    <s v="Custom"/>
    <n v="50"/>
    <n v="4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6672"/>
    <s v="PCI Deal Key 616020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6743"/>
    <s v="PCI Deal Key 616861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250"/>
    <n v="2500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7259"/>
    <s v="PCI Deal Key 619134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80"/>
    <n v="2100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8402"/>
    <s v="PCI Deal Key 624140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175"/>
    <n v="26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10000"/>
    <n v="790000"/>
    <n v="155270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4983"/>
    <s v=""/>
    <s v="Buy"/>
    <x v="0"/>
    <s v="MONA Market"/>
    <s v=""/>
    <s v="MONA"/>
    <n v="202311"/>
    <x v="10"/>
    <s v="PWR-PHYS"/>
    <d v="2023-11-08T00:00:00"/>
    <d v="2023-11-09T00:00:00"/>
    <d v="2023-11-07T00:00:00"/>
    <n v="11"/>
    <s v="6 x 16 / 7 to 22 West"/>
    <n v="352"/>
    <n v="1936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196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75"/>
    <s v="6 x 8 / 1 x 24 West"/>
    <n v="2400"/>
    <n v="10939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203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105"/>
    <s v="6 x 8 / 1 x 24 West"/>
    <n v="3360"/>
    <n v="153148.79999999999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213"/>
    <s v=""/>
    <s v="Buy"/>
    <x v="0"/>
    <s v="MIDC NWS Market"/>
    <s v=""/>
    <s v="MIDC NWS"/>
    <n v="202311"/>
    <x v="10"/>
    <s v="PWR-PHYS"/>
    <d v="2023-11-13T00:00:00"/>
    <d v="2023-11-13T00:00:00"/>
    <d v="2023-11-09T00:00:00"/>
    <n v="100"/>
    <s v="6 x 16 / 7 to 22 West"/>
    <n v="1600"/>
    <n v="7750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5243"/>
    <s v=""/>
    <s v="Buy"/>
    <x v="0"/>
    <s v="MONA Market"/>
    <s v=""/>
    <s v="MONA"/>
    <n v="202311"/>
    <x v="10"/>
    <s v="PWR-PHYS"/>
    <d v="2023-11-13T00:00:00"/>
    <d v="2023-11-13T00:00:00"/>
    <d v="2023-11-09T00:00:00"/>
    <n v="14"/>
    <s v="6 x 16 / 7 to 22 West"/>
    <n v="224"/>
    <n v="985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526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65"/>
    <s v="6 x 16 / 7 to 22 West"/>
    <n v="1040"/>
    <n v="90386.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728"/>
    <s v="99212579.060754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860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8 / 1 x 24 West"/>
    <n v="791"/>
    <n v="62568.1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61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745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67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60"/>
    <s v="6 x 16 / 7 to 22 West"/>
    <n v="942"/>
    <n v="92702.2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70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8 / 1 x 24 West"/>
    <n v="200"/>
    <n v="1582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91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16 / 7 to 22 West"/>
    <n v="800"/>
    <n v="79128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24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16 / 7 to 22 West"/>
    <n v="800"/>
    <n v="6103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35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400"/>
    <n v="2984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37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386"/>
    <n v="29567.599999999999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6048"/>
    <s v=""/>
    <s v="Buy"/>
    <x v="0"/>
    <s v="MONA Market"/>
    <s v=""/>
    <s v="MONA"/>
    <n v="202311"/>
    <x v="10"/>
    <s v="PWR-PHYS"/>
    <d v="2023-11-17T00:00:00"/>
    <d v="2023-11-18T00:00:00"/>
    <d v="2023-11-16T00:00:00"/>
    <n v="7"/>
    <s v="6 x 8 / 1 x 24 West"/>
    <n v="114"/>
    <n v="558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190"/>
    <s v="99224533.075202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98"/>
    <n v="33432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518"/>
    <s v=""/>
    <s v="Buy"/>
    <x v="0"/>
    <s v="GON.PAV (PPW) POR/POD"/>
    <s v=""/>
    <s v="Gonder"/>
    <n v="202311"/>
    <x v="10"/>
    <s v="PWR-PHYS"/>
    <d v="2023-11-21T00:00:00"/>
    <d v="2023-11-22T00:00:00"/>
    <d v="2023-11-20T00:00:00"/>
    <n v="8.6666666666666696"/>
    <s v="Custom"/>
    <n v="416"/>
    <n v="2579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535"/>
    <s v=""/>
    <s v="Buy"/>
    <x v="0"/>
    <s v="MONA Market"/>
    <s v=""/>
    <s v="MONA"/>
    <n v="202311"/>
    <x v="10"/>
    <s v="PWR-PHYS"/>
    <d v="2023-11-21T00:00:00"/>
    <d v="2023-11-22T00:00:00"/>
    <d v="2023-11-20T00:00:00"/>
    <n v="2.0416666666666696"/>
    <s v="Custom"/>
    <n v="94"/>
    <n v="611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584"/>
    <s v="PCI Deal Key 615895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50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765"/>
    <s v=""/>
    <s v="Buy"/>
    <x v="0"/>
    <s v="GON.PAV (PPW) POR/POD"/>
    <s v=""/>
    <s v="Gonder"/>
    <n v="202311"/>
    <x v="10"/>
    <s v="PWR-PHYS"/>
    <d v="2023-11-24T00:00:00"/>
    <d v="2023-11-24T00:00:00"/>
    <d v="2023-11-21T00:00:00"/>
    <n v="9.125"/>
    <s v="Custom"/>
    <n v="219"/>
    <n v="12045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769"/>
    <s v=""/>
    <s v="Buy"/>
    <x v="0"/>
    <s v="MONA Market"/>
    <s v=""/>
    <s v="MONA"/>
    <n v="202311"/>
    <x v="10"/>
    <s v="PWR-PHYS-ICE"/>
    <d v="2023-11-23T00:00:00"/>
    <d v="2023-11-24T00:00:00"/>
    <d v="2023-11-21T00:00:00"/>
    <n v="25"/>
    <s v="6 x 8 / 1 x 24 West"/>
    <n v="800"/>
    <n v="392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899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3193"/>
    <n v="221402.6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902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196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6924"/>
    <s v=""/>
    <s v="Buy"/>
    <x v="0"/>
    <s v="MONA Market"/>
    <s v=""/>
    <s v="MONA"/>
    <n v="202311"/>
    <x v="10"/>
    <s v="PWR-PHYS"/>
    <d v="2023-11-25T00:00:00"/>
    <d v="2023-11-27T00:00:00"/>
    <d v="2023-11-22T00:00:00"/>
    <n v="25"/>
    <s v="6 x 8 / 1 x 24 West"/>
    <n v="1000"/>
    <n v="600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939"/>
    <s v=""/>
    <s v="Buy"/>
    <x v="0"/>
    <s v="GON.PAV (PPW) POR/POD"/>
    <s v=""/>
    <s v="Gonder"/>
    <n v="202311"/>
    <x v="10"/>
    <s v="PWR-PHYS"/>
    <d v="2023-11-25T00:00:00"/>
    <d v="2023-11-27T00:00:00"/>
    <d v="2023-11-22T00:00:00"/>
    <n v="6"/>
    <s v="6 x 16 / 7 to 22 West"/>
    <n v="192"/>
    <n v="1152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258"/>
    <s v="PCI Deal Key 619132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2"/>
    <n v="121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262"/>
    <s v="PCI Deal Key 619138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114"/>
    <n v="684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524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50"/>
    <s v="6 x 16 / 7 to 22 West"/>
    <n v="2400"/>
    <n v="22773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25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8 / 1 x 24 West"/>
    <n v="800"/>
    <n v="8030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2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511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30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015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7577"/>
    <s v=""/>
    <s v="Buy"/>
    <x v="0"/>
    <s v="GON.PAV (PPW) POR/POD"/>
    <s v=""/>
    <s v="Gonder"/>
    <n v="202311"/>
    <x v="10"/>
    <s v="PWR-PHYS"/>
    <d v="2023-11-28T00:00:00"/>
    <d v="2023-11-28T00:00:00"/>
    <d v="2023-11-27T00:00:00"/>
    <n v="31"/>
    <s v="6 x 16 / 7 to 22 West"/>
    <n v="496"/>
    <n v="372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112"/>
    <x v="1"/>
    <x v="9"/>
    <s v="SHELL - LE"/>
    <n v="2317596"/>
    <s v=""/>
    <s v="Buy"/>
    <x v="0"/>
    <s v="MEAD Market"/>
    <s v=""/>
    <s v="MEAD"/>
    <n v="202311"/>
    <x v="10"/>
    <s v="PWR-PHYS-ICE"/>
    <d v="2023-11-28T00:00:00"/>
    <d v="2023-11-28T00:00:00"/>
    <d v="2023-11-27T00:00:00"/>
    <n v="25"/>
    <s v="6 x 8 / 1 x 24 West"/>
    <n v="200"/>
    <n v="180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809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50"/>
    <s v="6 x 16 / 7 to 22 West"/>
    <n v="2400"/>
    <n v="2616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811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8 / 1 x 24 West"/>
    <n v="800"/>
    <n v="8506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834"/>
    <s v=""/>
    <s v="Buy"/>
    <x v="0"/>
    <s v="MIDC Market"/>
    <s v=""/>
    <s v="MIDC"/>
    <n v="202311"/>
    <x v="10"/>
    <s v="PWR-PHYS"/>
    <d v="2023-11-29T00:00:00"/>
    <d v="2023-11-29T00:00:00"/>
    <d v="2023-11-28T00:00:00"/>
    <n v="55"/>
    <s v="6 x 8 / 1 x 24 West"/>
    <n v="440"/>
    <n v="47225.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7873"/>
    <s v=""/>
    <s v="Buy"/>
    <x v="0"/>
    <s v="GON.PAV (PPW) POR/POD"/>
    <s v=""/>
    <s v="Gonder"/>
    <n v="202311"/>
    <x v="10"/>
    <s v="PWR-PHYS"/>
    <d v="2023-11-29T00:00:00"/>
    <d v="2023-11-29T00:00:00"/>
    <d v="2023-11-28T00:00:00"/>
    <n v="6"/>
    <s v="6 x 16 / 7 to 22 West"/>
    <n v="96"/>
    <n v="864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105"/>
    <x v="1"/>
    <x v="9"/>
    <s v="SHELL - LE"/>
    <n v="2317879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8 / 1 x 24 West"/>
    <n v="200"/>
    <n v="200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8026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16 / 7 to 22 West"/>
    <n v="2400"/>
    <n v="30861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7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800"/>
    <n v="9243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8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8 / 1 x 24 West"/>
    <n v="1200"/>
    <n v="139848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9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16 / 7 to 22 West"/>
    <n v="2400"/>
    <n v="31101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8072"/>
    <s v=""/>
    <s v="Buy"/>
    <x v="0"/>
    <s v="MONA Market"/>
    <s v=""/>
    <s v="MONA"/>
    <n v="202311"/>
    <x v="10"/>
    <s v="PWR-PHYS"/>
    <d v="2023-11-30T00:00:00"/>
    <d v="2023-11-30T00:00:00"/>
    <d v="2023-11-29T00:00:00"/>
    <n v="36"/>
    <s v="6 x 8 / 1 x 24 West"/>
    <n v="288"/>
    <n v="2678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8096"/>
    <s v=""/>
    <s v="Buy"/>
    <x v="0"/>
    <s v="PV Market"/>
    <s v=""/>
    <s v="PV"/>
    <n v="202311"/>
    <x v="10"/>
    <s v="PWR-PHYS-ICE"/>
    <d v="2023-11-30T00:00:00"/>
    <d v="2023-11-30T00:00:00"/>
    <d v="2023-11-29T00:00:00"/>
    <n v="25"/>
    <s v="6 x 8 / 1 x 24 West"/>
    <n v="200"/>
    <n v="156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14682"/>
    <s v=""/>
    <s v="Buy"/>
    <x v="0"/>
    <s v="MIDC Market"/>
    <s v=""/>
    <s v="MIDC"/>
    <n v="202311"/>
    <x v="10"/>
    <s v="PWR-PHYS"/>
    <d v="2023-11-06T00:00:00"/>
    <d v="2023-11-06T00:00:00"/>
    <d v="2023-11-03T00:00:00"/>
    <n v="25"/>
    <s v="6 x 16 / 7 to 22 West"/>
    <n v="400"/>
    <n v="21792"/>
    <n v="155004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317257"/>
    <s v="PCI Deal Key 619130"/>
    <s v="Buy"/>
    <x v="0"/>
    <s v="BPAT.PACW (BPAT) POR/POD"/>
    <s v=""/>
    <s v="BPAT"/>
    <n v="202311"/>
    <x v="10"/>
    <s v="PWR-PHYS"/>
    <d v="2023-11-24T00:00:00"/>
    <d v="2023-11-24T00:00:00"/>
    <d v="2023-11-24T00:00:00"/>
    <n v="50"/>
    <s v="Custom"/>
    <n v="175"/>
    <n v="11900"/>
    <n v="15500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14365"/>
    <s v="PCI Deal Key 601513"/>
    <s v="Buy"/>
    <x v="0"/>
    <s v="GLENCANYON2 (CRCM) POR/POD"/>
    <s v=""/>
    <s v="CRCM"/>
    <n v="202311"/>
    <x v="10"/>
    <s v="PWR-PHYS"/>
    <d v="2023-11-01T00:00:00"/>
    <d v="2023-11-01T00:00:00"/>
    <d v="2023-11-01T00:00:00"/>
    <n v="0"/>
    <s v="Custom"/>
    <n v="100"/>
    <n v="9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4376"/>
    <s v=""/>
    <s v="Buy"/>
    <x v="0"/>
    <s v="PV Market"/>
    <s v=""/>
    <s v="PV"/>
    <n v="202311"/>
    <x v="10"/>
    <s v="PWR-PHYS"/>
    <d v="2023-11-02T00:00:00"/>
    <d v="2023-11-02T00:00:00"/>
    <d v="2023-11-01T00:00:00"/>
    <n v="25"/>
    <s v="6 x 16 / 7 to 22 West"/>
    <n v="400"/>
    <n v="234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5496"/>
    <s v="PCI Deal Key 609263"/>
    <s v="Buy"/>
    <x v="0"/>
    <s v="PNPKWALC230 (CRCM) POR/POD"/>
    <s v=""/>
    <s v="CRCM"/>
    <n v="202311"/>
    <x v="10"/>
    <s v="PWR-PHYS"/>
    <d v="2023-11-12T00:00:00"/>
    <d v="2023-11-12T00:00:00"/>
    <d v="2023-11-12T00:00:00"/>
    <n v="0"/>
    <s v="Custom"/>
    <n v="150"/>
    <n v="10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497"/>
    <s v="PCI Deal Key 609265"/>
    <s v="Buy"/>
    <x v="0"/>
    <s v="PNPKWALC230 (CRCM) POR/POD"/>
    <s v=""/>
    <s v="CRCM"/>
    <n v="202311"/>
    <x v="10"/>
    <s v="PWR-PHYS"/>
    <d v="2023-11-12T00:00:00"/>
    <d v="2023-11-12T00:00:00"/>
    <d v="2023-11-12T00:00:00"/>
    <n v="0"/>
    <s v="Custom"/>
    <n v="250"/>
    <n v="20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836"/>
    <s v="PCI Deal Key 611180"/>
    <s v="Buy"/>
    <x v="0"/>
    <s v="PNPKWALC230 (CRCM) POR/POD"/>
    <s v=""/>
    <s v="CRCM"/>
    <n v="202311"/>
    <x v="10"/>
    <s v="PWR-PHYS"/>
    <d v="2023-11-14T00:00:00"/>
    <d v="2023-11-14T00:00:00"/>
    <d v="2023-11-14T00:00:00"/>
    <n v="0"/>
    <s v="Custom"/>
    <n v="90"/>
    <n v="108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933"/>
    <s v="PCI Deal Key 612184"/>
    <s v="Buy"/>
    <x v="0"/>
    <s v="PNPKWALC230 (CRCM) POR/POD"/>
    <s v=""/>
    <s v="CRCM"/>
    <n v="202311"/>
    <x v="10"/>
    <s v="PWR-PHYS"/>
    <d v="2023-11-15T00:00:00"/>
    <d v="2023-11-15T00:00:00"/>
    <d v="2023-11-15T00:00:00"/>
    <n v="0"/>
    <s v="Custom"/>
    <n v="90"/>
    <n v="85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978"/>
    <s v="PCI Deal Key 612219"/>
    <s v="Buy"/>
    <x v="0"/>
    <s v="PNPKWALC230 (CRCM) POR/POD"/>
    <s v=""/>
    <s v="CRCM"/>
    <n v="202311"/>
    <x v="10"/>
    <s v="PWR-PHYS"/>
    <d v="2023-11-15T00:00:00"/>
    <d v="2023-11-15T00:00:00"/>
    <d v="2023-11-15T00:00:00"/>
    <n v="0"/>
    <s v="Custom"/>
    <n v="150"/>
    <n v="18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155"/>
    <s v=""/>
    <s v="Buy"/>
    <x v="0"/>
    <s v="PV Market"/>
    <s v=""/>
    <s v="PV"/>
    <n v="202311"/>
    <x v="10"/>
    <s v="PWR-PHYS"/>
    <d v="2023-11-19T00:00:00"/>
    <d v="2023-11-20T00:00:00"/>
    <d v="2023-11-17T00:00:00"/>
    <n v="25"/>
    <s v="6 x 8 / 1 x 24 West"/>
    <n v="800"/>
    <n v="300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6163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6 x 16 / 7 to 22 West"/>
    <n v="800"/>
    <n v="3804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165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6 x 16 / 7 to 22 West"/>
    <n v="800"/>
    <n v="3804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176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Custom"/>
    <n v="1200"/>
    <n v="600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185"/>
    <s v=""/>
    <s v="Buy"/>
    <x v="0"/>
    <s v="PV Market"/>
    <s v=""/>
    <s v="PV"/>
    <n v="202311"/>
    <x v="10"/>
    <s v="PWR-PHYS"/>
    <d v="2023-11-20T00:00:00"/>
    <d v="2023-11-20T00:00:00"/>
    <d v="2023-11-17T00:00:00"/>
    <n v="25"/>
    <s v="6 x 16 / 7 to 22 West"/>
    <n v="400"/>
    <n v="18352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6327"/>
    <s v="PCI Deal Key 614238"/>
    <s v="Buy"/>
    <x v="0"/>
    <s v="PNPKWALC230 (CRCM) POR/POD"/>
    <s v=""/>
    <s v="CRCM"/>
    <n v="202311"/>
    <x v="10"/>
    <s v="PWR-PHYS"/>
    <d v="2023-11-18T00:00:00"/>
    <d v="2023-11-18T00:00:00"/>
    <d v="2023-11-18T00:00:00"/>
    <n v="0"/>
    <s v="Custom"/>
    <n v="200"/>
    <n v="15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328"/>
    <s v="PCI Deal Key 614248"/>
    <s v="Buy"/>
    <x v="0"/>
    <s v="PALOVERDE500 (AZPS) POR/POD"/>
    <s v=""/>
    <s v="AZPS"/>
    <n v="202311"/>
    <x v="10"/>
    <s v="PWR-PHYS"/>
    <d v="2023-11-18T00:00:00"/>
    <d v="2023-11-18T00:00:00"/>
    <d v="2023-11-18T00:00:00"/>
    <n v="0"/>
    <s v="Custom"/>
    <n v="700"/>
    <n v="57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452"/>
    <s v="PCI Deal Key 614403"/>
    <s v="Buy"/>
    <x v="0"/>
    <s v="PNPKWALC230 (CRCM) POR/POD"/>
    <s v=""/>
    <s v="CRCM"/>
    <n v="202311"/>
    <x v="10"/>
    <s v="PWR-PHYS"/>
    <d v="2023-11-19T00:00:00"/>
    <d v="2023-11-19T00:00:00"/>
    <d v="2023-11-19T00:00:00"/>
    <n v="0"/>
    <s v="Custom"/>
    <n v="150"/>
    <n v="12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494"/>
    <s v=""/>
    <s v="Buy"/>
    <x v="0"/>
    <s v="MEAD Market"/>
    <s v=""/>
    <s v="MEAD"/>
    <n v="202311"/>
    <x v="10"/>
    <s v="PWR-PHYS"/>
    <d v="2023-11-21T00:00:00"/>
    <d v="2023-11-22T00:00:00"/>
    <d v="2023-11-20T00:00:00"/>
    <n v="100"/>
    <s v="6 x 8 / 1 x 24 West"/>
    <n v="1600"/>
    <n v="952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553"/>
    <s v="PCI Deal Key 615799"/>
    <s v="Buy"/>
    <x v="0"/>
    <s v="PNPKWALC230 (CRCM) POR/POD"/>
    <s v=""/>
    <s v="CRCM"/>
    <n v="202311"/>
    <x v="10"/>
    <s v="PWR-PHYS"/>
    <d v="2023-11-20T00:00:00"/>
    <d v="2023-11-20T00:00:00"/>
    <d v="2023-11-20T00:00:00"/>
    <n v="0"/>
    <s v="Custom"/>
    <n v="100"/>
    <n v="62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68"/>
    <s v=""/>
    <s v="Buy"/>
    <x v="0"/>
    <s v="MEAD Market"/>
    <s v=""/>
    <s v="MEAD"/>
    <n v="202311"/>
    <x v="10"/>
    <s v="PWR-PHYS-ICE"/>
    <d v="2023-11-23T00:00:00"/>
    <d v="2023-11-24T00:00:00"/>
    <d v="2023-11-21T00:00:00"/>
    <n v="25"/>
    <s v="6 x 8 / 1 x 24 West"/>
    <n v="800"/>
    <n v="344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70"/>
    <s v=""/>
    <s v="Buy"/>
    <x v="0"/>
    <s v="MEAD Market"/>
    <s v=""/>
    <s v="MEAD"/>
    <n v="202311"/>
    <x v="10"/>
    <s v="PWR-PHYS-ICE"/>
    <d v="2023-11-23T00:00:00"/>
    <d v="2023-11-24T00:00:00"/>
    <d v="2023-11-21T00:00:00"/>
    <n v="25"/>
    <s v="6 x 16 / 7 to 22 West"/>
    <n v="400"/>
    <n v="160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74"/>
    <s v=""/>
    <s v="Buy"/>
    <x v="0"/>
    <s v="MEAD Market"/>
    <s v=""/>
    <s v="MEAD"/>
    <n v="202311"/>
    <x v="10"/>
    <s v="PWR-PHYS-ICE"/>
    <d v="2023-11-23T00:00:00"/>
    <d v="2023-11-24T00:00:00"/>
    <d v="2023-11-21T00:00:00"/>
    <n v="50"/>
    <s v="6 x 8 / 1 x 24 West"/>
    <n v="1600"/>
    <n v="688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085"/>
    <s v="PCI Deal Key 618981"/>
    <s v="Buy"/>
    <x v="0"/>
    <s v="PNPKWALC230 (CRCM) POR/POD"/>
    <s v=""/>
    <s v="CRCM"/>
    <n v="202311"/>
    <x v="10"/>
    <s v="PWR-PHYS"/>
    <d v="2023-11-23T00:00:00"/>
    <d v="2023-11-23T00:00:00"/>
    <d v="2023-11-23T00:00:00"/>
    <n v="0"/>
    <s v="Custom"/>
    <n v="400"/>
    <n v="16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086"/>
    <s v="PCI Deal Key 618992"/>
    <s v="Buy"/>
    <x v="0"/>
    <s v="PNPKWALC230 (CRCM) POR/POD"/>
    <s v=""/>
    <s v="CRCM"/>
    <n v="202311"/>
    <x v="10"/>
    <s v="PWR-PHYS"/>
    <d v="2023-11-23T00:00:00"/>
    <d v="2023-11-23T00:00:00"/>
    <d v="2023-11-23T00:00:00"/>
    <n v="0"/>
    <s v="Custom"/>
    <n v="450"/>
    <n v="25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176"/>
    <s v="PCI Deal Key 619100"/>
    <s v="Buy"/>
    <x v="0"/>
    <s v="GLENCANYON2 (CRCM) POR/POD"/>
    <s v=""/>
    <s v="CRCM"/>
    <n v="202311"/>
    <x v="10"/>
    <s v="PWR-PHYS"/>
    <d v="2023-11-24T00:00:00"/>
    <d v="2023-11-24T00:00:00"/>
    <d v="2023-11-24T00:00:00"/>
    <n v="0"/>
    <s v="Custom"/>
    <n v="464"/>
    <n v="348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17177"/>
    <s v="PCI Deal Key 619102"/>
    <s v="Buy"/>
    <x v="0"/>
    <s v="FOURCORNE345 (CRCM) POR/POD"/>
    <s v=""/>
    <s v="CRCM"/>
    <n v="202311"/>
    <x v="10"/>
    <s v="PWR-PHYS"/>
    <d v="2023-11-24T00:00:00"/>
    <d v="2023-11-24T00:00:00"/>
    <d v="2023-11-24T00:00:00"/>
    <n v="0"/>
    <s v="Custom"/>
    <n v="356"/>
    <n v="267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265"/>
    <s v="PCI Deal Key 619158"/>
    <s v="Buy"/>
    <x v="0"/>
    <s v="PNPKWALC230 (CRCM) POR/POD"/>
    <s v=""/>
    <s v="CRCM"/>
    <n v="202311"/>
    <x v="10"/>
    <s v="PWR-PHYS"/>
    <d v="2023-11-24T00:00:00"/>
    <d v="2023-11-24T00:00:00"/>
    <d v="2023-11-24T00:00:00"/>
    <n v="0"/>
    <s v="Custom"/>
    <n v="50"/>
    <n v="3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17305"/>
    <s v="PCI Deal Key 619237"/>
    <s v="Buy"/>
    <x v="0"/>
    <s v="FOURCORNE345 (CRCM) POR/POD"/>
    <s v=""/>
    <s v="CRCM"/>
    <n v="202311"/>
    <x v="10"/>
    <s v="PWR-PHYS"/>
    <d v="2023-11-25T00:00:00"/>
    <d v="2023-11-25T00:00:00"/>
    <d v="2023-11-25T00:00:00"/>
    <n v="0"/>
    <s v="Custom"/>
    <n v="150"/>
    <n v="9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470"/>
    <s v="PCI Deal Key 619401"/>
    <s v="Buy"/>
    <x v="0"/>
    <s v="PNPKWALC230 (CRCM) POR/POD"/>
    <s v=""/>
    <s v="CRCM"/>
    <n v="202311"/>
    <x v="10"/>
    <s v="PWR-PHYS"/>
    <d v="2023-11-26T00:00:00"/>
    <d v="2023-11-26T00:00:00"/>
    <d v="2023-11-26T00:00:00"/>
    <n v="0"/>
    <s v="Custom"/>
    <n v="150"/>
    <n v="112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517"/>
    <s v="PCI Deal Key 620195"/>
    <s v="Buy"/>
    <x v="0"/>
    <s v="PNPKWALC230 (CRCM) POR/POD"/>
    <s v=""/>
    <s v="CRCM"/>
    <n v="202311"/>
    <x v="10"/>
    <s v="PWR-PHYS"/>
    <d v="2023-11-27T00:00:00"/>
    <d v="2023-11-27T00:00:00"/>
    <d v="2023-11-27T00:00:00"/>
    <n v="0"/>
    <s v="Custom"/>
    <n v="269"/>
    <n v="2421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910"/>
    <s v="PCI Deal Key 621701"/>
    <s v="Buy"/>
    <x v="0"/>
    <s v="PNPKWALC230 (CRCM) POR/POD"/>
    <s v=""/>
    <s v="CRCM"/>
    <n v="202311"/>
    <x v="10"/>
    <s v="PWR-PHYS"/>
    <d v="2023-11-22T00:00:00"/>
    <d v="2023-11-22T00:00:00"/>
    <d v="2023-11-28T00:00:00"/>
    <n v="0"/>
    <s v="Custom"/>
    <n v="250"/>
    <n v="237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314966"/>
    <s v=""/>
    <s v="Buy"/>
    <x v="0"/>
    <s v="MONA Market"/>
    <s v=""/>
    <s v="MONA"/>
    <n v="202311"/>
    <x v="10"/>
    <s v="PWR-PHYS"/>
    <d v="2023-11-08T00:00:00"/>
    <d v="2023-11-09T00:00:00"/>
    <d v="2023-11-07T00:00:00"/>
    <n v="6.875"/>
    <s v="Custom"/>
    <n v="330"/>
    <n v="17160"/>
    <n v="1550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12"/>
    <x v="1"/>
    <x v="9"/>
    <s v="TCES - LE"/>
    <n v="2314163"/>
    <s v=""/>
    <s v="Buy"/>
    <x v="0"/>
    <s v="MEAD Market"/>
    <s v=""/>
    <s v="MEAD"/>
    <n v="202311"/>
    <x v="10"/>
    <s v="PWR-PHYS-ICE"/>
    <d v="2023-11-01T00:00:00"/>
    <d v="2023-11-01T00:00:00"/>
    <d v="2023-10-31T00:00:00"/>
    <n v="25"/>
    <s v="6 x 16 / 7 to 22 West"/>
    <n v="400"/>
    <n v="30000"/>
    <n v="154861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14164"/>
    <s v=""/>
    <s v="Buy"/>
    <x v="0"/>
    <s v="MEAD Market"/>
    <s v=""/>
    <s v="MEAD"/>
    <n v="202311"/>
    <x v="10"/>
    <s v="PWR-PHYS-ICE"/>
    <d v="2023-11-01T00:00:00"/>
    <d v="2023-11-01T00:00:00"/>
    <d v="2023-10-31T00:00:00"/>
    <n v="25"/>
    <s v="6 x 16 / 7 to 22 West"/>
    <n v="400"/>
    <n v="30000"/>
    <n v="154861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05"/>
    <x v="1"/>
    <x v="9"/>
    <s v="TEA - LE"/>
    <n v="2314998"/>
    <s v="PCI Deal Key 607041"/>
    <s v="Buy"/>
    <x v="0"/>
    <s v="FOURCORNE345 (CRCM) POR/POD"/>
    <s v=""/>
    <s v="CRCM"/>
    <n v="202311"/>
    <x v="10"/>
    <s v="PWR-PHYS"/>
    <d v="2023-11-07T00:00:00"/>
    <d v="2023-11-07T00:00:00"/>
    <d v="2023-11-07T00:00:00"/>
    <n v="25"/>
    <s v="Custom"/>
    <n v="50"/>
    <n v="47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WACM"/>
    <s v="East"/>
    <s v="NM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241"/>
    <s v="99220211.065858:110923.B"/>
    <s v="Buy"/>
    <x v="0"/>
    <s v="MIDC Market"/>
    <s v=""/>
    <s v="MIDC"/>
    <n v="202311"/>
    <x v="10"/>
    <s v="PWR-PHYS-ICE"/>
    <d v="2023-11-12T00:00:00"/>
    <d v="2023-11-12T00:00:00"/>
    <d v="2023-11-09T00:00:00"/>
    <n v="25"/>
    <s v="Sun On-Peak West (7-22)"/>
    <n v="400"/>
    <n v="196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Blake"/>
    <s v=""/>
    <s v=""/>
  </r>
  <r>
    <n v="3109"/>
    <x v="1"/>
    <x v="9"/>
    <s v="TEA - LE"/>
    <n v="2315244"/>
    <s v="99220523.070148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9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58"/>
    <s v="99222411.07243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5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0"/>
    <s v="99222744.072717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1"/>
    <s v="99222995.072921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2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2"/>
    <s v="99223936.073852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709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52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716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8 / 1 x 24 West"/>
    <n v="800"/>
    <n v="6577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723"/>
    <s v="99212061.060458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725"/>
    <s v="99212432.060659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873"/>
    <s v=""/>
    <s v="Buy"/>
    <x v="0"/>
    <s v="MIDC Market"/>
    <s v=""/>
    <s v="MIDC"/>
    <n v="202311"/>
    <x v="10"/>
    <s v="PWR-PHYS"/>
    <d v="2023-11-16T00:00:00"/>
    <d v="2023-11-16T00:00:00"/>
    <d v="2023-11-15T00:00:00"/>
    <n v="75"/>
    <s v="6 x 16 / 7 to 22 West"/>
    <n v="1193"/>
    <n v="118894.38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878"/>
    <s v=""/>
    <s v="Buy"/>
    <x v="0"/>
    <s v="MIDC Market"/>
    <s v=""/>
    <s v="MIDC"/>
    <n v="202311"/>
    <x v="10"/>
    <s v="PWR-PHYS"/>
    <d v="2023-11-16T00:00:00"/>
    <d v="2023-11-16T00:00:00"/>
    <d v="2023-11-15T00:00:00"/>
    <n v="75"/>
    <s v="6 x 16 / 7 to 22 West"/>
    <n v="1200"/>
    <n v="11989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881"/>
    <s v=""/>
    <s v="Buy"/>
    <x v="0"/>
    <s v="MIDC Market"/>
    <s v=""/>
    <s v="MIDC"/>
    <n v="202311"/>
    <x v="10"/>
    <s v="PWR-PHYS"/>
    <d v="2023-11-16T00:00:00"/>
    <d v="2023-11-16T00:00:00"/>
    <d v="2023-11-15T00:00:00"/>
    <n v="100"/>
    <s v="6 x 8 / 1 x 24 West"/>
    <n v="800"/>
    <n v="6448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6042"/>
    <s v=""/>
    <s v="Buy"/>
    <x v="0"/>
    <s v="MIDC Market"/>
    <s v=""/>
    <s v="MIDC"/>
    <n v="202311"/>
    <x v="10"/>
    <s v="PWR-PHYS"/>
    <d v="2023-11-17T00:00:00"/>
    <d v="2023-11-17T00:00:00"/>
    <d v="2023-11-16T00:00:00"/>
    <n v="25"/>
    <s v="6 x 16 / 7 to 22 West"/>
    <n v="400"/>
    <n v="356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178"/>
    <s v="99218320.064857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36"/>
    <s v="PCI Deal Key 614280"/>
    <s v="Buy"/>
    <x v="0"/>
    <s v="BRDY (IPCO) POR/POD"/>
    <s v=""/>
    <s v="IPCO"/>
    <n v="202311"/>
    <x v="10"/>
    <s v="PWR-PHYS"/>
    <d v="2023-11-18T00:00:00"/>
    <d v="2023-11-18T00:00:00"/>
    <d v="2023-11-18T00:00:00"/>
    <n v="0"/>
    <s v="Custom"/>
    <n v="75"/>
    <n v="67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IPCO"/>
    <s v="East"/>
    <s v="ID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37"/>
    <s v="PCI Deal Key 614281"/>
    <s v="Buy"/>
    <x v="0"/>
    <s v="FOURCORNE345 (CRCM) POR/POD"/>
    <s v=""/>
    <s v="CRCM"/>
    <n v="202311"/>
    <x v="10"/>
    <s v="PWR-PHYS"/>
    <d v="2023-11-18T00:00:00"/>
    <d v="2023-11-18T00:00:00"/>
    <d v="2023-11-18T00:00:00"/>
    <n v="0"/>
    <s v="Custom"/>
    <n v="50"/>
    <n v="4625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WACM"/>
    <s v="East"/>
    <s v="NM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93"/>
    <s v="PCI Deal Key 614290"/>
    <s v="Buy"/>
    <x v="0"/>
    <s v="MDWP (PPW) POR/POD"/>
    <s v=""/>
    <s v="MONA"/>
    <n v="202311"/>
    <x v="10"/>
    <s v="PWR-PHYS"/>
    <d v="2023-11-18T00:00:00"/>
    <d v="2023-11-18T00:00:00"/>
    <d v="2023-11-18T00:00:00"/>
    <n v="0"/>
    <s v="Custom"/>
    <n v="26"/>
    <n v="247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516"/>
    <s v=""/>
    <s v="Buy"/>
    <x v="0"/>
    <s v="BPAT.PACW (PPW) POR/POD"/>
    <s v=""/>
    <s v="W MAIN"/>
    <n v="202311"/>
    <x v="10"/>
    <s v="PWR-PHYS"/>
    <d v="2023-11-21T00:00:00"/>
    <d v="2023-11-21T00:00:00"/>
    <d v="2023-11-20T00:00:00"/>
    <n v="50"/>
    <s v="6 x 16 / 7 to 22 West"/>
    <n v="800"/>
    <n v="720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933"/>
    <s v="99220615.065718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011"/>
    <s v="PCI Deal Key 618870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50"/>
    <n v="4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54"/>
    <s v="PCI Deal Key 619124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50"/>
    <n v="145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69"/>
    <s v="PCI Deal Key 619166"/>
    <s v="Buy"/>
    <x v="0"/>
    <s v="BPAT.PACW (BPAT) POR/POD"/>
    <s v=""/>
    <s v="BPAT"/>
    <n v="202311"/>
    <x v="10"/>
    <s v="PWR-PHYS"/>
    <d v="2023-11-24T00:00:00"/>
    <d v="2023-11-24T00:00:00"/>
    <d v="2023-11-24T00:00:00"/>
    <n v="2"/>
    <s v="Custom"/>
    <n v="50"/>
    <n v="3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99"/>
    <s v="PCI Deal Key 619210"/>
    <s v="Buy"/>
    <x v="0"/>
    <s v="BPAT.PACW (BPAT) POR/POD"/>
    <s v=""/>
    <s v="BPAT"/>
    <n v="202311"/>
    <x v="10"/>
    <s v="PWR-PHYS"/>
    <d v="2023-11-25T00:00:00"/>
    <d v="2023-11-25T00:00:00"/>
    <d v="2023-11-25T00:00:00"/>
    <n v="0"/>
    <s v="Custom"/>
    <n v="400"/>
    <n v="28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565"/>
    <s v=""/>
    <s v="Buy"/>
    <x v="0"/>
    <s v="BPAT.PACW (PPW) POR/POD"/>
    <s v=""/>
    <s v="W MAIN"/>
    <n v="202311"/>
    <x v="10"/>
    <s v="PWR-PHYS"/>
    <d v="2023-11-28T00:00:00"/>
    <d v="2023-11-28T00:00:00"/>
    <d v="2023-11-27T00:00:00"/>
    <n v="50"/>
    <s v="6 x 16 / 7 to 22 West"/>
    <n v="800"/>
    <n v="824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566"/>
    <s v=""/>
    <s v="Buy"/>
    <x v="0"/>
    <s v="BPAT.PACW (PPW) POR/POD"/>
    <s v=""/>
    <s v="W MAIN"/>
    <n v="202311"/>
    <x v="10"/>
    <s v="PWR-PHYS"/>
    <d v="2023-11-28T00:00:00"/>
    <d v="2023-11-28T00:00:00"/>
    <d v="2023-11-27T00:00:00"/>
    <n v="50"/>
    <s v="6 x 8 / 1 x 24 West"/>
    <n v="400"/>
    <n v="420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739"/>
    <s v="PCI Deal Key 620634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00"/>
    <n v="10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747"/>
    <s v="PCI Deal Key 62065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64"/>
    <n v="164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853"/>
    <s v=""/>
    <s v="Buy"/>
    <x v="0"/>
    <s v="MIDC Market"/>
    <s v=""/>
    <s v="MIDC"/>
    <n v="202311"/>
    <x v="10"/>
    <s v="PWR-PHYS"/>
    <d v="2023-11-29T00:00:00"/>
    <d v="2023-11-29T00:00:00"/>
    <d v="2023-11-28T00:00:00"/>
    <n v="75"/>
    <s v="6 x 8 / 1 x 24 West"/>
    <n v="600"/>
    <n v="64998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854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88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868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8 / 1 x 24 West"/>
    <n v="400"/>
    <n v="4333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950"/>
    <s v="PCI Deal Key 621798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100"/>
    <n v="125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8046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8 / 1 x 24 West"/>
    <n v="800"/>
    <n v="9443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65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507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66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71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8 / 1 x 24 West"/>
    <n v="400"/>
    <n v="4721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318469"/>
    <s v="PCI Deal Key 624152"/>
    <s v="Buy"/>
    <x v="0"/>
    <s v="MDWP (PPW) POR/POD"/>
    <s v=""/>
    <s v="MONA"/>
    <n v="202311"/>
    <x v="10"/>
    <s v="PWR-PHYS"/>
    <d v="2023-11-30T00:00:00"/>
    <d v="2023-11-30T00:00:00"/>
    <d v="2023-11-30T00:00:00"/>
    <n v="3.3333333333333295"/>
    <s v="Custom"/>
    <n v="90"/>
    <n v="121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14442"/>
    <s v=""/>
    <s v="Buy"/>
    <x v="0"/>
    <s v="MIDC Market"/>
    <s v=""/>
    <s v="MIDC"/>
    <n v="202311"/>
    <x v="10"/>
    <s v="PWR-PHYS"/>
    <d v="2023-11-03T00:00:00"/>
    <d v="2023-11-13T00:00:00"/>
    <d v="2023-11-01T00:00:00"/>
    <n v="50"/>
    <s v="6 x 16 / 7 to 22 West"/>
    <n v="7200"/>
    <n v="40567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444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394"/>
    <n v="810865.5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47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16 / 7 to 22 West"/>
    <n v="1600"/>
    <n v="1276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57"/>
    <s v=""/>
    <s v="Buy"/>
    <x v="0"/>
    <s v="MIDC Market"/>
    <s v=""/>
    <s v="MIDC"/>
    <n v="202311"/>
    <x v="10"/>
    <s v="PWR-PHYS"/>
    <d v="2023-11-08T00:00:00"/>
    <d v="2023-11-09T00:00:00"/>
    <d v="2023-11-07T00:00:00"/>
    <n v="125"/>
    <s v="6 x 8 / 1 x 24 West"/>
    <n v="2000"/>
    <n v="14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63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16 / 7 to 22 West"/>
    <n v="1600"/>
    <n v="1272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69"/>
    <s v="99222278.071518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8 / 1 x 24 West"/>
    <n v="400"/>
    <n v="2840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4987"/>
    <s v="99225592.082349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782"/>
    <n v="60214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085"/>
    <s v=""/>
    <s v="Buy"/>
    <x v="0"/>
    <s v="MIDC Market"/>
    <s v=""/>
    <s v="MIDC"/>
    <n v="202311"/>
    <x v="10"/>
    <s v="PWR-PHYS"/>
    <d v="2023-11-10T00:00:00"/>
    <d v="2023-11-11T00:00:00"/>
    <d v="2023-11-08T00:00:00"/>
    <n v="25"/>
    <s v="6 x 8 / 1 x 24 West"/>
    <n v="400"/>
    <n v="18344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215"/>
    <s v="PCI Deal Key 608853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100"/>
    <n v="6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228"/>
    <s v=""/>
    <s v="Buy"/>
    <x v="0"/>
    <s v="MIDC Market"/>
    <s v=""/>
    <s v="MIDC"/>
    <n v="202311"/>
    <x v="10"/>
    <s v="PWR-PHYS"/>
    <d v="2023-11-12T00:00:00"/>
    <d v="2023-11-13T00:00:00"/>
    <d v="2023-11-09T00:00:00"/>
    <n v="100"/>
    <s v="6 x 8 / 1 x 24 West"/>
    <n v="3200"/>
    <n v="147456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717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52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720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594"/>
    <n v="156929.29999999999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15835"/>
    <s v="PCI Deal Key 611213"/>
    <s v="Buy"/>
    <x v="0"/>
    <s v="FOURCORNE345 (AZPS) POR/POD"/>
    <s v=""/>
    <s v="AZPS"/>
    <n v="202311"/>
    <x v="10"/>
    <s v="PWR-PHYS"/>
    <d v="2023-11-14T00:00:00"/>
    <d v="2023-11-14T00:00:00"/>
    <d v="2023-11-14T00:00:00"/>
    <n v="0"/>
    <s v="Custom"/>
    <n v="50"/>
    <n v="525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886"/>
    <s v="99217451.063923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330"/>
    <n v="3267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980"/>
    <s v="PCI Deal Key 612222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185"/>
    <n v="222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034"/>
    <s v=""/>
    <s v="Buy"/>
    <x v="0"/>
    <s v="MIDC Market"/>
    <s v=""/>
    <s v="MIDC"/>
    <n v="202311"/>
    <x v="10"/>
    <s v="PWR-PHYS"/>
    <d v="2023-11-17T00:00:00"/>
    <d v="2023-11-17T00:00:00"/>
    <d v="2023-11-16T00:00:00"/>
    <n v="100"/>
    <s v="6 x 16 / 7 to 22 West"/>
    <n v="1600"/>
    <n v="168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174"/>
    <s v="99218076.064656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98"/>
    <n v="3184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426"/>
    <s v="PCI Deal Key 614368"/>
    <s v="Buy"/>
    <x v="0"/>
    <s v="FOURCORNE345 (AZPS) POR/POD"/>
    <s v=""/>
    <s v="AZPS"/>
    <n v="202311"/>
    <x v="10"/>
    <s v="PWR-PHYS"/>
    <d v="2023-11-19T00:00:00"/>
    <d v="2023-11-19T00:00:00"/>
    <d v="2023-11-19T00:00:00"/>
    <n v="150"/>
    <s v="Custom"/>
    <n v="450"/>
    <n v="9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520"/>
    <s v=""/>
    <s v="Buy"/>
    <x v="0"/>
    <s v="MIDC Market"/>
    <s v=""/>
    <s v="MIDC"/>
    <n v="202311"/>
    <x v="10"/>
    <s v="PWR-PHYS"/>
    <d v="2023-11-21T00:00:00"/>
    <d v="2023-11-21T00:00:00"/>
    <d v="2023-11-20T00:00:00"/>
    <n v="100"/>
    <s v="6 x 16 / 7 to 22 West"/>
    <n v="1600"/>
    <n v="16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521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740"/>
    <s v="PCI Deal Key 616855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1340"/>
    <n v="1004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744"/>
    <s v="PCI Deal Key 616866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430"/>
    <n v="559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745"/>
    <s v="PCI Deal Key 616868"/>
    <s v="Buy"/>
    <x v="0"/>
    <s v="FOURCORNE345 (AZPS) POR/POD"/>
    <s v=""/>
    <s v="AZPS"/>
    <n v="202311"/>
    <x v="10"/>
    <s v="PWR-PHYS"/>
    <d v="2023-11-21T00:00:00"/>
    <d v="2023-11-21T00:00:00"/>
    <d v="2023-11-21T00:00:00"/>
    <n v="0"/>
    <s v="Custom"/>
    <n v="1470"/>
    <n v="1911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266"/>
    <s v="PCI Deal Key 619160"/>
    <s v="Buy"/>
    <x v="0"/>
    <s v="BORA (IPCO) POR/POD"/>
    <s v=""/>
    <s v="IPCO"/>
    <n v="202311"/>
    <x v="10"/>
    <s v="PWR-PHYS"/>
    <d v="2023-11-24T00:00:00"/>
    <d v="2023-11-24T00:00:00"/>
    <d v="2023-11-24T00:00:00"/>
    <n v="0"/>
    <s v="Custom"/>
    <n v="100"/>
    <n v="15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267"/>
    <s v="PCI Deal Key 619162"/>
    <s v="Buy"/>
    <x v="0"/>
    <s v="FOURCORNE345 (TEPC) POR/POD"/>
    <s v=""/>
    <s v="TEPC"/>
    <n v="202311"/>
    <x v="10"/>
    <s v="PWR-PHYS"/>
    <d v="2023-11-24T00:00:00"/>
    <d v="2023-11-24T00:00:00"/>
    <d v="2023-11-24T00:00:00"/>
    <n v="100"/>
    <s v="Custom"/>
    <n v="100"/>
    <n v="9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7466"/>
    <s v="PCI Deal Key 619363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100"/>
    <n v="7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0"/>
    <s v="PCI Deal Key 620209"/>
    <s v="Buy"/>
    <x v="0"/>
    <s v="BORA (IPCO) POR/POD"/>
    <s v=""/>
    <s v="IPCO"/>
    <n v="202311"/>
    <x v="10"/>
    <s v="PWR-PHYS"/>
    <d v="2023-11-27T00:00:00"/>
    <d v="2023-11-27T00:00:00"/>
    <d v="2023-11-27T00:00:00"/>
    <n v="0"/>
    <s v="Custom"/>
    <n v="325"/>
    <n v="32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1"/>
    <s v="PCI Deal Key 620212"/>
    <s v="Buy"/>
    <x v="0"/>
    <s v="FOURCORNE345 (AZPS) POR/POD"/>
    <s v=""/>
    <s v="AZPS"/>
    <n v="202311"/>
    <x v="10"/>
    <s v="PWR-PHYS"/>
    <d v="2023-11-27T00:00:00"/>
    <d v="2023-11-27T00:00:00"/>
    <d v="2023-11-27T00:00:00"/>
    <n v="0"/>
    <s v="Custom"/>
    <n v="125"/>
    <n v="15625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2"/>
    <s v="PCI Deal Key 620214"/>
    <s v="Buy"/>
    <x v="0"/>
    <s v="BORA (IPCO) POR/POD"/>
    <s v=""/>
    <s v="IPCO"/>
    <n v="202311"/>
    <x v="10"/>
    <s v="PWR-PHYS"/>
    <d v="2023-11-27T00:00:00"/>
    <d v="2023-11-27T00:00:00"/>
    <d v="2023-11-27T00:00:00"/>
    <n v="0"/>
    <s v="Custom"/>
    <n v="100"/>
    <n v="12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783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16 / 7 to 22 West"/>
    <n v="1600"/>
    <n v="1792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786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16 / 7 to 22 West"/>
    <n v="1546"/>
    <n v="17315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8048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16 / 7 to 22 West"/>
    <n v="1600"/>
    <n v="210544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8064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527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18255"/>
    <s v="PCI Deal Key 623072"/>
    <s v="Buy"/>
    <x v="0"/>
    <s v="MDWP (PPW) POR/POD"/>
    <s v=""/>
    <s v="MONA"/>
    <n v="202311"/>
    <x v="10"/>
    <s v="PWR-PHYS"/>
    <d v="2023-11-29T00:00:00"/>
    <d v="2023-11-29T00:00:00"/>
    <d v="2023-11-29T00:00:00"/>
    <n v="0"/>
    <s v="Custom"/>
    <n v="155"/>
    <n v="248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256"/>
    <s v="PCI Deal Key 623074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305"/>
    <n v="488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257"/>
    <s v="PCI Deal Key 623076"/>
    <s v="Buy"/>
    <x v="0"/>
    <s v="BORA (IPCO) POR/POD"/>
    <s v=""/>
    <s v="IPCO"/>
    <n v="202311"/>
    <x v="10"/>
    <s v="PWR-PHYS"/>
    <d v="2023-11-29T00:00:00"/>
    <d v="2023-11-29T00:00:00"/>
    <d v="2023-11-29T00:00:00"/>
    <n v="0"/>
    <s v="Custom"/>
    <n v="100"/>
    <n v="16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17"/>
    <s v="PCI Deal Key 623899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210"/>
    <n v="267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14143"/>
    <s v=""/>
    <s v="Buy"/>
    <x v="0"/>
    <s v="PV Market"/>
    <s v=""/>
    <s v="PV"/>
    <n v="202311"/>
    <x v="10"/>
    <s v="PWR-PHYS-ICE"/>
    <d v="2023-11-01T00:00:00"/>
    <d v="2023-11-01T00:00:00"/>
    <d v="2023-10-31T00:00:00"/>
    <n v="25"/>
    <s v="6 x 16 / 7 to 22 West"/>
    <n v="400"/>
    <n v="228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4152"/>
    <s v=""/>
    <s v="Buy"/>
    <x v="0"/>
    <s v="PV Market"/>
    <s v=""/>
    <s v="PV"/>
    <n v="202311"/>
    <x v="10"/>
    <s v="PWR-PHYS"/>
    <d v="2023-11-01T00:00:00"/>
    <d v="2023-11-01T00:00:00"/>
    <d v="2023-10-31T00:00:00"/>
    <n v="50"/>
    <s v="Solar Peak West (9-16)"/>
    <n v="400"/>
    <n v="140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4858"/>
    <s v="PCI Deal Key 605296"/>
    <s v="Buy"/>
    <x v="0"/>
    <s v="FOURCORNE345 (PSCO) POR/POD"/>
    <s v=""/>
    <s v="PSCO"/>
    <n v="202311"/>
    <x v="10"/>
    <s v="PWR-PHYS"/>
    <d v="2023-11-06T00:00:00"/>
    <d v="2023-11-06T00:00:00"/>
    <d v="2023-11-06T00:00:00"/>
    <n v="35"/>
    <s v="Custom"/>
    <n v="70"/>
    <n v="63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SCO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4960"/>
    <s v=""/>
    <s v="Buy"/>
    <x v="0"/>
    <s v="PACES (PPW) POR/POD"/>
    <s v=""/>
    <s v="PACES"/>
    <n v="202311"/>
    <x v="10"/>
    <s v="PWR-PHYS"/>
    <d v="2023-11-08T00:00:00"/>
    <d v="2023-11-09T00:00:00"/>
    <d v="2023-11-07T00:00:00"/>
    <n v="22"/>
    <s v="6 x 16 / 7 to 22 West"/>
    <n v="704"/>
    <n v="33792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MONA"/>
    <s v="ICE"/>
  </r>
  <r>
    <n v="3105"/>
    <x v="1"/>
    <x v="9"/>
    <s v="TENPS - LE"/>
    <n v="2315003"/>
    <s v="PCI Deal Key 607054"/>
    <s v="Buy"/>
    <x v="0"/>
    <s v="FOURCORNE345 (TEPC) POR/POD"/>
    <s v=""/>
    <s v="TEPC"/>
    <n v="202311"/>
    <x v="10"/>
    <s v="PWR-PHYS"/>
    <d v="2023-11-07T00:00:00"/>
    <d v="2023-11-07T00:00:00"/>
    <d v="2023-11-07T00:00:00"/>
    <n v="0"/>
    <s v="Custom"/>
    <n v="98"/>
    <n v="1029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6158"/>
    <s v=""/>
    <s v="Buy"/>
    <x v="0"/>
    <s v="MEAD Market"/>
    <s v=""/>
    <s v="MEAD"/>
    <n v="202311"/>
    <x v="10"/>
    <s v="PWR-PHYS"/>
    <d v="2023-11-20T00:00:00"/>
    <d v="2023-11-20T00:00:00"/>
    <d v="2023-11-17T00:00:00"/>
    <n v="25"/>
    <s v="6 x 16 / 7 to 22 West"/>
    <n v="400"/>
    <n v="1892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05"/>
    <x v="1"/>
    <x v="9"/>
    <s v="TENPS - LE"/>
    <n v="2316509"/>
    <s v=""/>
    <s v="Buy"/>
    <x v="0"/>
    <s v="PACES (PPW) POR/POD"/>
    <s v=""/>
    <s v="PACES"/>
    <n v="202311"/>
    <x v="10"/>
    <s v="PWR-PHYS"/>
    <d v="2023-11-21T00:00:00"/>
    <d v="2023-11-22T00:00:00"/>
    <d v="2023-11-20T00:00:00"/>
    <n v="22"/>
    <s v="6 x 16 / 7 to 22 West"/>
    <n v="704"/>
    <n v="4224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677"/>
    <s v="PCI Deal Key 616032"/>
    <s v="Buy"/>
    <x v="0"/>
    <s v="FOURCORNE345 (TEPC) POR/POD"/>
    <s v=""/>
    <s v="TEPC"/>
    <n v="202311"/>
    <x v="10"/>
    <s v="PWR-PHYS"/>
    <d v="2023-11-20T00:00:00"/>
    <d v="2023-11-20T00:00:00"/>
    <d v="2023-11-20T00:00:00"/>
    <n v="0"/>
    <s v="Custom"/>
    <n v="225"/>
    <n v="247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737"/>
    <s v="PCI Deal Key 616082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50"/>
    <n v="37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738"/>
    <s v="PCI Deal Key 616847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120"/>
    <n v="90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931"/>
    <s v=""/>
    <s v="Buy"/>
    <x v="0"/>
    <s v="PACES (PPW) POR/POD"/>
    <s v=""/>
    <s v="PACES"/>
    <n v="202311"/>
    <x v="10"/>
    <s v="PWR-PHYS"/>
    <d v="2023-11-25T00:00:00"/>
    <d v="2023-11-27T00:00:00"/>
    <d v="2023-11-22T00:00:00"/>
    <n v="22"/>
    <s v="ATC West"/>
    <n v="1584"/>
    <n v="91872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7"/>
    <s v="PCI Deal Key 619342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45"/>
    <n v="3375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8"/>
    <s v="PCI Deal Key 619344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80"/>
    <n v="68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9"/>
    <s v="PCI Deal Key 619346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50"/>
    <n v="42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555"/>
    <s v=""/>
    <s v="Buy"/>
    <x v="0"/>
    <s v="PACES (PPW) POR/POD"/>
    <s v=""/>
    <s v="PACES"/>
    <n v="202311"/>
    <x v="10"/>
    <s v="PWR-PHYS"/>
    <d v="2023-11-28T00:00:00"/>
    <d v="2023-11-28T00:00:00"/>
    <d v="2023-11-27T00:00:00"/>
    <n v="22"/>
    <s v="ATC West"/>
    <n v="528"/>
    <n v="3696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869"/>
    <s v=""/>
    <s v="Buy"/>
    <x v="0"/>
    <s v="PACES (PPW) POR/POD"/>
    <s v=""/>
    <s v="PACES"/>
    <n v="202311"/>
    <x v="10"/>
    <s v="PWR-PHYS"/>
    <d v="2023-11-29T00:00:00"/>
    <d v="2023-11-29T00:00:00"/>
    <d v="2023-11-28T00:00:00"/>
    <n v="22"/>
    <s v="ATC West"/>
    <n v="528"/>
    <n v="5016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073"/>
    <s v=""/>
    <s v="Buy"/>
    <x v="0"/>
    <s v="PACES (PPW) POR/POD"/>
    <s v=""/>
    <s v="PACES"/>
    <n v="202311"/>
    <x v="10"/>
    <s v="PWR-PHYS"/>
    <d v="2023-11-30T00:00:00"/>
    <d v="2023-11-30T00:00:00"/>
    <d v="2023-11-29T00:00:00"/>
    <n v="22"/>
    <s v="6 x 8 / 1 x 24 West"/>
    <n v="176"/>
    <n v="1584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8077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04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088"/>
    <s v=""/>
    <s v="Buy"/>
    <x v="0"/>
    <s v="PACES (PPW) POR/POD"/>
    <s v=""/>
    <s v="PACES"/>
    <n v="202311"/>
    <x v="10"/>
    <s v="PWR-PHYS"/>
    <d v="2023-11-30T00:00:00"/>
    <d v="2023-11-30T00:00:00"/>
    <d v="2023-11-29T00:00:00"/>
    <n v="22"/>
    <s v="6 x 16 / 7 to 22 West"/>
    <n v="352"/>
    <n v="3168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319"/>
    <s v="PCI Deal Key 623910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90"/>
    <n v="76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CISO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400"/>
    <s v="PCI Deal Key 616030"/>
    <s v="Buy"/>
    <x v="0"/>
    <s v="MDWP (CISO) POR/POD"/>
    <s v=""/>
    <s v="SP15"/>
    <n v="202311"/>
    <x v="10"/>
    <s v="PWR-PHYS"/>
    <d v="2023-11-20T00:00:00"/>
    <d v="2023-11-20T00:00:00"/>
    <d v="2023-12-06T00:00:00"/>
    <n v="0"/>
    <s v="Custom"/>
    <n v="225"/>
    <n v="21375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CISO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317082"/>
    <s v="PCI Deal Key 618972"/>
    <s v="Buy"/>
    <x v="0"/>
    <s v="FOURCORNE345 (AZPS) POR/POD"/>
    <s v=""/>
    <s v="AZPS"/>
    <n v="202311"/>
    <x v="10"/>
    <s v="PWR-PHYS"/>
    <d v="2023-11-23T00:00:00"/>
    <d v="2023-11-23T00:00:00"/>
    <d v="2023-11-23T00:00:00"/>
    <n v="0"/>
    <s v="Custom"/>
    <n v="400"/>
    <n v="18000"/>
    <n v="154866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315934"/>
    <s v="PCI Deal Key 612186"/>
    <s v="Buy"/>
    <x v="0"/>
    <s v="FOURCORNE345 (AZPS) POR/POD"/>
    <s v=""/>
    <s v="AZPS"/>
    <n v="202311"/>
    <x v="10"/>
    <s v="PWR-PHYS"/>
    <d v="2023-11-15T00:00:00"/>
    <d v="2023-11-15T00:00:00"/>
    <d v="2023-11-15T00:00:00"/>
    <n v="0"/>
    <s v="Custom"/>
    <n v="50"/>
    <n v="4000"/>
    <n v="155078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315979"/>
    <s v="PCI Deal Key 612221"/>
    <s v="Buy"/>
    <x v="0"/>
    <s v="FOURCORNE345 (AZPS) POR/POD"/>
    <s v=""/>
    <s v="AZPS"/>
    <n v="202311"/>
    <x v="10"/>
    <s v="PWR-PHYS"/>
    <d v="2023-11-15T00:00:00"/>
    <d v="2023-11-15T00:00:00"/>
    <d v="2023-11-15T00:00:00"/>
    <n v="0"/>
    <s v="Custom"/>
    <n v="25"/>
    <n v="2250"/>
    <n v="155078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1"/>
    <x v="10"/>
    <s v="PWR-PHYS"/>
    <d v="2018-03-01T00:00:00"/>
    <d v="2024-12-31T00:00:00"/>
    <d v="2018-04-10T00:00:00"/>
    <n v="0.24247612442138602"/>
    <s v="Custom"/>
    <n v="197.02478600000001"/>
    <n v="3988.98"/>
    <n v="15549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1"/>
    <x v="10"/>
    <s v="PWR-PHYS"/>
    <d v="2018-03-01T00:00:00"/>
    <d v="2024-12-31T00:00:00"/>
    <d v="2018-04-10T00:00:00"/>
    <n v="0.24247612442138602"/>
    <s v="Custom"/>
    <n v="0"/>
    <n v="0.01"/>
    <n v="15549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3105"/>
    <x v="1"/>
    <x v="9"/>
    <s v="UMPA - LE"/>
    <n v="2314857"/>
    <s v="PCI Deal Key 605294"/>
    <s v="Buy"/>
    <x v="0"/>
    <s v="PACE (PPW) POR/POD"/>
    <s v=""/>
    <s v="PACEN"/>
    <n v="202311"/>
    <x v="10"/>
    <s v="PWR-PHYS"/>
    <d v="2023-11-06T00:00:00"/>
    <d v="2023-11-06T00:00:00"/>
    <d v="2023-11-06T00:00:00"/>
    <n v="0"/>
    <s v="Custom"/>
    <n v="119"/>
    <n v="10948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4996"/>
    <s v="PCI Deal Key 607025"/>
    <s v="Buy"/>
    <x v="0"/>
    <s v="PACE (PPW) POR/POD"/>
    <s v=""/>
    <s v="PACEN"/>
    <n v="202311"/>
    <x v="10"/>
    <s v="PWR-PHYS"/>
    <d v="2023-11-07T00:00:00"/>
    <d v="2023-11-07T00:00:00"/>
    <d v="2023-11-07T00:00:00"/>
    <n v="60"/>
    <s v="Custom"/>
    <n v="240"/>
    <n v="216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4997"/>
    <s v="PCI Deal Key 607038"/>
    <s v="Buy"/>
    <x v="0"/>
    <s v="PACE (PPW) POR/POD"/>
    <s v=""/>
    <s v="PACEN"/>
    <n v="202311"/>
    <x v="10"/>
    <s v="PWR-PHYS"/>
    <d v="2023-11-07T00:00:00"/>
    <d v="2023-11-07T00:00:00"/>
    <d v="2023-11-07T00:00:00"/>
    <n v="0"/>
    <s v="Custom"/>
    <n v="160"/>
    <n v="14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5346"/>
    <s v="PCI Deal Key 609096"/>
    <s v="Buy"/>
    <x v="0"/>
    <s v="PACE (PPW) POR/POD"/>
    <s v=""/>
    <s v="PACEN"/>
    <n v="202311"/>
    <x v="10"/>
    <s v="PWR-PHYS"/>
    <d v="2023-11-09T00:00:00"/>
    <d v="2023-11-09T00:00:00"/>
    <d v="2023-11-09T00:00:00"/>
    <n v="0"/>
    <s v="Custom"/>
    <n v="80"/>
    <n v="52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6392"/>
    <s v="PCI Deal Key 614310"/>
    <s v="Buy"/>
    <x v="0"/>
    <s v="PACE (PPW) POR/POD"/>
    <s v=""/>
    <s v="PACEN"/>
    <n v="202311"/>
    <x v="10"/>
    <s v="PWR-PHYS"/>
    <d v="2023-11-18T00:00:00"/>
    <d v="2023-11-18T00:00:00"/>
    <d v="2023-11-18T00:00:00"/>
    <n v="0"/>
    <s v="Custom"/>
    <n v="200"/>
    <n v="17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6486"/>
    <s v="PCI Deal Key 615684"/>
    <s v="Buy"/>
    <x v="0"/>
    <s v="PACE (PPW) POR/POD"/>
    <s v=""/>
    <s v="PACEN"/>
    <n v="202311"/>
    <x v="10"/>
    <s v="PWR-PHYS"/>
    <d v="2023-11-20T00:00:00"/>
    <d v="2023-11-20T00:00:00"/>
    <d v="2023-11-20T00:00:00"/>
    <n v="7.6923076923076898"/>
    <s v="Custom"/>
    <n v="200"/>
    <n v="12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581"/>
    <s v="PCI Deal Key 615866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400"/>
    <n v="30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673"/>
    <s v="PCI Deal Key 616024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300"/>
    <n v="21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674"/>
    <s v="PCI Deal Key 616026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40"/>
    <n v="2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33"/>
    <s v="PCI Deal Key 616076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75"/>
    <n v="525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34"/>
    <s v="PCI Deal Key 616078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1050"/>
    <n v="74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97"/>
    <s v="PCI Deal Key 616960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540"/>
    <n v="40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948"/>
    <s v="PCI Deal Key 618750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500"/>
    <n v="37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012"/>
    <s v="PCI Deal Key 618876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400"/>
    <n v="26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013"/>
    <s v="PCI Deal Key 618890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100"/>
    <n v="6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74"/>
    <s v="PCI Deal Key 618928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480"/>
    <n v="336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81"/>
    <s v="PCI Deal Key 618949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360"/>
    <n v="19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87"/>
    <s v="PCI Deal Key 618996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180"/>
    <n v="117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168"/>
    <s v="PCI Deal Key 619050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230"/>
    <n v="1329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1"/>
    <s v="PCI Deal Key 619068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120"/>
    <n v="636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4"/>
    <s v="PCI Deal Key 619086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140"/>
    <n v="868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5"/>
    <s v="PCI Deal Key 619088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520"/>
    <n v="36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264"/>
    <s v="PCI Deal Key 619153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450"/>
    <n v="279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302"/>
    <s v="PCI Deal Key 619219"/>
    <s v="Buy"/>
    <x v="0"/>
    <s v="PACE (PPW) POR/POD"/>
    <s v=""/>
    <s v="PACEN"/>
    <n v="202311"/>
    <x v="10"/>
    <s v="PWR-PHYS"/>
    <d v="2023-11-25T00:00:00"/>
    <d v="2023-11-25T00:00:00"/>
    <d v="2023-11-25T00:00:00"/>
    <n v="0"/>
    <s v="Custom"/>
    <n v="400"/>
    <n v="26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304"/>
    <s v="PCI Deal Key 619235"/>
    <s v="Buy"/>
    <x v="0"/>
    <s v="PACE (PPW) POR/POD"/>
    <s v=""/>
    <s v="PACEN"/>
    <n v="202311"/>
    <x v="10"/>
    <s v="PWR-PHYS"/>
    <d v="2023-11-25T00:00:00"/>
    <d v="2023-11-25T00:00:00"/>
    <d v="2023-11-25T00:00:00"/>
    <n v="0"/>
    <s v="Custom"/>
    <n v="150"/>
    <n v="9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405"/>
    <s v="PCI Deal Key 619317"/>
    <s v="Buy"/>
    <x v="0"/>
    <s v="PACE (PPW) POR/POD"/>
    <s v=""/>
    <s v="PACEN"/>
    <n v="202311"/>
    <x v="10"/>
    <s v="PWR-PHYS"/>
    <d v="2023-11-26T00:00:00"/>
    <d v="2023-11-26T00:00:00"/>
    <d v="2023-11-26T00:00:00"/>
    <n v="0"/>
    <s v="Custom"/>
    <n v="600"/>
    <n v="432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471"/>
    <s v="PCI Deal Key 619403"/>
    <s v="Buy"/>
    <x v="0"/>
    <s v="PACE (PPW) POR/POD"/>
    <s v=""/>
    <s v="PACEN"/>
    <n v="202311"/>
    <x v="10"/>
    <s v="PWR-PHYS"/>
    <d v="2023-11-26T00:00:00"/>
    <d v="2023-11-26T00:00:00"/>
    <d v="2023-11-26T00:00:00"/>
    <n v="0"/>
    <s v="Custom"/>
    <n v="150"/>
    <n v="11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514"/>
    <s v="PCI Deal Key 619420"/>
    <s v="Buy"/>
    <x v="0"/>
    <s v="PACE (PPW) POR/POD"/>
    <s v=""/>
    <s v="PACEN"/>
    <n v="202311"/>
    <x v="10"/>
    <s v="PWR-PHYS"/>
    <d v="2023-11-27T00:00:00"/>
    <d v="2023-11-27T00:00:00"/>
    <d v="2023-11-27T00:00:00"/>
    <n v="0"/>
    <s v="Custom"/>
    <n v="180"/>
    <n v="13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972"/>
    <s v="PCI Deal Key 621821"/>
    <s v="Buy"/>
    <x v="0"/>
    <s v="PACE (PPW) POR/POD"/>
    <s v=""/>
    <s v="PACEN"/>
    <n v="202311"/>
    <x v="10"/>
    <s v="PWR-PHYS"/>
    <d v="2023-11-28T00:00:00"/>
    <d v="2023-11-28T00:00:00"/>
    <d v="2023-11-28T00:00:00"/>
    <n v="0"/>
    <s v="Custom"/>
    <n v="80"/>
    <n v="6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8254"/>
    <s v="PCI Deal Key 623070"/>
    <s v="Buy"/>
    <x v="0"/>
    <s v="PACE (PPW) POR/POD"/>
    <s v=""/>
    <s v="PACEN"/>
    <n v="202311"/>
    <x v="10"/>
    <s v="PWR-PHYS"/>
    <d v="2023-11-29T00:00:00"/>
    <d v="2023-11-29T00:00:00"/>
    <d v="2023-11-29T00:00:00"/>
    <n v="0"/>
    <s v="Custom"/>
    <n v="40"/>
    <n v="3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8307"/>
    <s v="PCI Deal Key 623885"/>
    <s v="Buy"/>
    <x v="0"/>
    <s v="PACE (PPW) POR/POD"/>
    <s v=""/>
    <s v="PACEN"/>
    <n v="202311"/>
    <x v="10"/>
    <s v="PWR-PHYS"/>
    <d v="2023-11-30T00:00:00"/>
    <d v="2023-11-30T00:00:00"/>
    <d v="2023-11-30T00:00:00"/>
    <n v="12.068965517241399"/>
    <s v="Custom"/>
    <n v="350"/>
    <n v="28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318"/>
    <s v="PCI Deal Key 623907"/>
    <s v="Buy"/>
    <x v="0"/>
    <s v="PACE (PPW) POR/POD"/>
    <s v=""/>
    <s v="PACEN"/>
    <n v="202311"/>
    <x v="10"/>
    <s v="PWR-PHYS"/>
    <d v="2023-11-30T00:00:00"/>
    <d v="2023-11-30T00:00:00"/>
    <d v="2023-11-30T00:00:00"/>
    <n v="7.7777777777777795"/>
    <s v="Custom"/>
    <n v="210"/>
    <n v="16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401"/>
    <s v="PCI Deal Key 624138"/>
    <s v="Buy"/>
    <x v="0"/>
    <s v="PACE (PPW) POR/POD"/>
    <s v=""/>
    <s v="PACEN"/>
    <n v="202311"/>
    <x v="10"/>
    <s v="PWR-PHYS"/>
    <d v="2023-11-30T00:00:00"/>
    <d v="2023-11-30T00:00:00"/>
    <d v="2023-11-30T00:00:00"/>
    <n v="0"/>
    <s v="Custom"/>
    <n v="150"/>
    <n v="1425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12"/>
    <x v="1"/>
    <x v="9"/>
    <s v="UNSE - LE"/>
    <n v="2314148"/>
    <s v=""/>
    <s v="Buy"/>
    <x v="0"/>
    <s v="PV Market"/>
    <s v=""/>
    <s v="PV"/>
    <n v="202311"/>
    <x v="10"/>
    <s v="PWR-PHYS"/>
    <d v="2023-11-01T00:00:00"/>
    <d v="2023-11-01T00:00:00"/>
    <d v="2023-10-31T00:00:00"/>
    <n v="25"/>
    <s v="Solar Peak West (9-16)"/>
    <n v="200"/>
    <n v="5800"/>
    <n v="154864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09"/>
    <x v="1"/>
    <x v="9"/>
    <s v="VITOL - LE"/>
    <n v="2314970"/>
    <s v="99222278.071518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8 / 1 x 24 West"/>
    <n v="400"/>
    <n v="28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15248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5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50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72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59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0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0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0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3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48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4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83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200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545"/>
    <s v="99215845.063023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4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17575"/>
    <s v="PCI Deal Key 620308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00"/>
    <n v="25500"/>
    <n v="15507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3"/>
    <x v="1"/>
    <x v="9"/>
    <s v="VITOL - LE"/>
    <n v="2319352"/>
    <s v="PCI Deal Key 627809"/>
    <s v="Buy"/>
    <x v="0"/>
    <s v="JOHNDAY (PPW) POR/POD"/>
    <s v=""/>
    <s v="COB"/>
    <n v="202311"/>
    <x v="10"/>
    <s v="PWR-PHYS"/>
    <d v="2023-11-13T00:00:00"/>
    <d v="2023-11-13T00:00:00"/>
    <d v="2023-12-06T00:00:00"/>
    <n v="0"/>
    <s v="Custom"/>
    <n v="3"/>
    <n v="147.81"/>
    <n v="15507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PACW"/>
    <s v="West"/>
    <s v="OR"/>
    <s v="Vitol Inc."/>
    <s v="VITOL WSPP"/>
    <s v="WSPP"/>
    <s v="F"/>
    <s v="Volume 12"/>
    <s v=""/>
    <s v="Meritt-Johnson"/>
    <s v=""/>
    <s v=""/>
  </r>
  <r>
    <n v="3105"/>
    <x v="1"/>
    <x v="9"/>
    <s v="WAPACRS - LE"/>
    <n v="2316675"/>
    <s v="PCI Deal Key 616028"/>
    <s v="Buy"/>
    <x v="0"/>
    <s v="FOURCORNE345 (CRCM) POR/POD"/>
    <s v=""/>
    <s v="CRCM"/>
    <n v="202311"/>
    <x v="10"/>
    <s v="PWR-PHYS"/>
    <d v="2023-11-20T00:00:00"/>
    <d v="2023-11-20T00:00:00"/>
    <d v="2023-11-20T00:00:00"/>
    <n v="0"/>
    <s v="Custom"/>
    <n v="150"/>
    <n v="105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6735"/>
    <s v="PCI Deal Key 616080"/>
    <s v="Buy"/>
    <x v="0"/>
    <s v="GLENCANYON2 (CRCM) POR/POD"/>
    <s v=""/>
    <s v="CRCM"/>
    <n v="202311"/>
    <x v="10"/>
    <s v="PWR-PHYS"/>
    <d v="2023-11-21T00:00:00"/>
    <d v="2023-11-21T00:00:00"/>
    <d v="2023-11-21T00:00:00"/>
    <n v="0"/>
    <s v="Custom"/>
    <n v="450"/>
    <n v="315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6962"/>
    <s v="PCI Deal Key 618797"/>
    <s v="Buy"/>
    <x v="0"/>
    <s v="GLENCANYON2 (CRCM) POR/POD"/>
    <s v=""/>
    <s v="CRCM"/>
    <n v="202311"/>
    <x v="10"/>
    <s v="PWR-PHYS"/>
    <d v="2023-11-22T00:00:00"/>
    <d v="2023-11-22T00:00:00"/>
    <d v="2023-11-22T00:00:00"/>
    <n v="0"/>
    <s v="Custom"/>
    <n v="250"/>
    <n v="2125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317014"/>
    <s v="PCI Deal Key 618892"/>
    <s v="Buy"/>
    <x v="0"/>
    <s v="FOURCORNE345 (CRCM) POR/POD"/>
    <s v=""/>
    <s v="CRCM"/>
    <n v="202311"/>
    <x v="10"/>
    <s v="PWR-PHYS"/>
    <d v="2023-11-22T00:00:00"/>
    <d v="2023-11-22T00:00:00"/>
    <d v="2023-11-22T00:00:00"/>
    <n v="0"/>
    <s v="Custom"/>
    <n v="100"/>
    <n v="70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7406"/>
    <s v="PCI Deal Key 619323"/>
    <s v="Buy"/>
    <x v="0"/>
    <s v="GLENCANYON2 (CRCM) POR/POD"/>
    <s v=""/>
    <s v="CRCM"/>
    <n v="202311"/>
    <x v="10"/>
    <s v="PWR-PHYS"/>
    <d v="2023-11-26T00:00:00"/>
    <d v="2023-11-26T00:00:00"/>
    <d v="2023-11-26T00:00:00"/>
    <n v="0"/>
    <s v="Custom"/>
    <n v="250"/>
    <n v="150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1"/>
    <x v="10"/>
    <s v="PWR-PHYS"/>
    <d v="2012-07-02T00:00:00"/>
    <d v="2025-07-31T00:00:00"/>
    <d v="2012-09-21T00:00:00"/>
    <n v="1.91802774372359"/>
    <s v="Custom"/>
    <n v="0"/>
    <n v="-0.01"/>
    <n v="15548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1"/>
    <x v="10"/>
    <s v="PWR-PHYS"/>
    <d v="2012-07-02T00:00:00"/>
    <d v="2025-07-31T00:00:00"/>
    <d v="2012-09-21T00:00:00"/>
    <n v="1.91802774372359"/>
    <s v="Custom"/>
    <n v="3362.2753499999999"/>
    <n v="70002.899999999994"/>
    <n v="15548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322417"/>
    <s v=""/>
    <s v="Buy"/>
    <x v="0"/>
    <s v="PV Market"/>
    <s v=""/>
    <s v="PV"/>
    <n v="202312"/>
    <x v="11"/>
    <s v="PWR-PHYS"/>
    <d v="2023-12-30T00:00:00"/>
    <d v="2023-12-31T00:00:00"/>
    <d v="2023-12-28T00:00:00"/>
    <n v="25"/>
    <s v="6 x 8 / 1 x 24 West"/>
    <n v="800"/>
    <n v="19480"/>
    <n v="155973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LTOP - LE"/>
    <n v="2318351"/>
    <s v=""/>
    <s v="Buy"/>
    <x v="0"/>
    <s v="MONA Market"/>
    <s v=""/>
    <s v="MONA"/>
    <n v="202312"/>
    <x v="11"/>
    <s v="PWR-PHYS-ICE"/>
    <d v="2023-12-01T00:00:00"/>
    <d v="2023-12-02T00:00:00"/>
    <d v="2023-11-30T00:00:00"/>
    <n v="25"/>
    <s v="6 x 16 / 7 to 22 West"/>
    <n v="800"/>
    <n v="56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18924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4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0525"/>
    <s v=""/>
    <s v="Buy"/>
    <x v="0"/>
    <s v="MONA Market"/>
    <s v=""/>
    <s v="MONA"/>
    <n v="202312"/>
    <x v="11"/>
    <s v="PWR-PHYS-ICE"/>
    <d v="2023-12-17T00:00:00"/>
    <d v="2023-12-17T00:00:00"/>
    <d v="2023-12-15T00:00:00"/>
    <n v="25"/>
    <s v="Sun On-Peak West (7-22)"/>
    <n v="400"/>
    <n v="212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Schedule Q"/>
    <s v="WSPP"/>
    <s v="F"/>
    <s v="WSPP R.S. 6"/>
    <s v=""/>
    <s v="Meritt-Johnson"/>
    <s v=""/>
    <s v=""/>
  </r>
  <r>
    <n v="3112"/>
    <x v="1"/>
    <x v="9"/>
    <s v="ALTOP - LE"/>
    <n v="2320776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0777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16 / 7 to 22 West"/>
    <n v="400"/>
    <n v="196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0912"/>
    <s v=""/>
    <s v="Buy"/>
    <x v="0"/>
    <s v="PV Market"/>
    <s v=""/>
    <s v="PV"/>
    <n v="202312"/>
    <x v="11"/>
    <s v="PWR-PHYS"/>
    <d v="2023-12-20T00:00:00"/>
    <d v="2023-12-20T00:00:00"/>
    <d v="2023-12-19T00:00:00"/>
    <n v="25"/>
    <s v="6 x 16 / 7 to 22 West"/>
    <n v="400"/>
    <n v="174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1933"/>
    <s v=""/>
    <s v="Buy"/>
    <x v="0"/>
    <s v="MONA Market"/>
    <s v=""/>
    <s v="MONA"/>
    <n v="202312"/>
    <x v="11"/>
    <s v="PWR-PHYS-ICE"/>
    <d v="2023-12-26T00:00:00"/>
    <d v="2023-12-27T00:00:00"/>
    <d v="2023-12-22T00:00:00"/>
    <n v="25"/>
    <s v="6 x 16 / 7 to 22 West"/>
    <n v="800"/>
    <n v="264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1934"/>
    <s v=""/>
    <s v="Buy"/>
    <x v="0"/>
    <s v="MONA Market"/>
    <s v=""/>
    <s v="MONA"/>
    <n v="202312"/>
    <x v="11"/>
    <s v="PWR-PHYS-ICE"/>
    <d v="2023-12-25T00:00:00"/>
    <d v="2023-12-27T00:00:00"/>
    <d v="2023-12-22T00:00:00"/>
    <n v="25"/>
    <s v="6 x 8 / 1 x 24 West"/>
    <n v="1000"/>
    <n v="330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1938"/>
    <s v=""/>
    <s v="Buy"/>
    <x v="0"/>
    <s v="PV Market"/>
    <s v=""/>
    <s v="PV"/>
    <n v="202312"/>
    <x v="11"/>
    <s v="PWR-PHYS"/>
    <d v="2023-12-25T00:00:00"/>
    <d v="2023-12-27T00:00:00"/>
    <d v="2023-12-22T00:00:00"/>
    <n v="25"/>
    <s v="6 x 8 / 1 x 24 West"/>
    <n v="1000"/>
    <n v="25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1939"/>
    <s v=""/>
    <s v="Buy"/>
    <x v="0"/>
    <s v="PV Market"/>
    <s v=""/>
    <s v="PV"/>
    <n v="202312"/>
    <x v="11"/>
    <s v="PWR-PHYS"/>
    <d v="2023-12-26T00:00:00"/>
    <d v="2023-12-27T00:00:00"/>
    <d v="2023-12-22T00:00:00"/>
    <n v="25"/>
    <s v="6 x 16 / 7 to 22 West"/>
    <n v="800"/>
    <n v="20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15"/>
    <s v=""/>
    <s v="Buy"/>
    <x v="0"/>
    <s v="MONA Market"/>
    <s v=""/>
    <s v="MONA"/>
    <n v="202312"/>
    <x v="11"/>
    <s v="PWR-PHYS"/>
    <d v="2023-12-31T00:00:00"/>
    <d v="2023-12-31T00:00:00"/>
    <d v="2023-12-28T00:00:00"/>
    <n v="25"/>
    <s v="Sun On-Peak West (7-22)"/>
    <n v="400"/>
    <n v="148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29"/>
    <s v=""/>
    <s v="Buy"/>
    <x v="0"/>
    <s v="MONA Market"/>
    <s v=""/>
    <s v="MONA"/>
    <n v="202312"/>
    <x v="11"/>
    <s v="PWR-PHYS-ICE"/>
    <d v="2023-12-30T00:00:00"/>
    <d v="2023-12-31T00:00:00"/>
    <d v="2023-12-28T00:00:00"/>
    <n v="25"/>
    <s v="6 x 8 / 1 x 24 West"/>
    <n v="800"/>
    <n v="256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30"/>
    <s v=""/>
    <s v="Buy"/>
    <x v="0"/>
    <s v="MONA Market"/>
    <s v=""/>
    <s v="MONA"/>
    <n v="202312"/>
    <x v="11"/>
    <s v="PWR-PHYS-ICE"/>
    <d v="2023-12-31T00:00:00"/>
    <d v="2023-12-31T00:00:00"/>
    <d v="2023-12-28T00:00:00"/>
    <n v="25"/>
    <s v="Sun On-Peak West (7-22)"/>
    <n v="400"/>
    <n v="148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21970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21971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304656"/>
    <s v=""/>
    <s v="Buy"/>
    <x v="0"/>
    <s v="MIDC Market"/>
    <s v=""/>
    <s v="MIDC"/>
    <n v="202312"/>
    <x v="11"/>
    <s v="PWR-PHYS"/>
    <d v="2023-10-01T00:00:00"/>
    <d v="2023-12-31T00:00:00"/>
    <d v="2023-08-10T00:00:00"/>
    <n v="25"/>
    <s v="6 x 16 / 7 to 22 West"/>
    <n v="10000"/>
    <n v="1070000"/>
    <n v="155904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2"/>
    <x v="11"/>
    <s v="PWR-PHYS"/>
    <d v="2023-10-01T00:00:00"/>
    <d v="2023-12-31T00:00:00"/>
    <d v="2023-08-10T00:00:00"/>
    <n v="25"/>
    <s v="6 x 16 / 7 to 22 West"/>
    <n v="10000"/>
    <n v="1070000"/>
    <n v="155904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352"/>
    <s v=""/>
    <s v="Buy"/>
    <x v="0"/>
    <s v="MIDC Market"/>
    <s v=""/>
    <s v="MIDC"/>
    <n v="202312"/>
    <x v="11"/>
    <s v="PWR-PHYS"/>
    <d v="2023-12-01T00:00:00"/>
    <d v="2023-12-01T00:00:00"/>
    <d v="2023-11-30T00:00:00"/>
    <n v="75"/>
    <s v="6 x 16 / 7 to 22 West"/>
    <n v="1200"/>
    <n v="103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640"/>
    <s v=""/>
    <s v="Buy"/>
    <x v="0"/>
    <s v="MIDC Market"/>
    <s v=""/>
    <s v="MIDC"/>
    <n v="202312"/>
    <x v="11"/>
    <s v="PWR-PHYS"/>
    <d v="2023-12-04T00:00:00"/>
    <d v="2023-12-04T00:00:00"/>
    <d v="2023-12-01T00:00:00"/>
    <n v="25"/>
    <s v="Custom"/>
    <n v="600"/>
    <n v="75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935"/>
    <s v=""/>
    <s v="Buy"/>
    <x v="0"/>
    <s v="MIDC Market"/>
    <s v=""/>
    <s v="MIDC"/>
    <n v="202312"/>
    <x v="11"/>
    <s v="PWR-PHYS"/>
    <d v="2023-12-05T00:00:00"/>
    <d v="2023-12-05T00:00:00"/>
    <d v="2023-12-04T00:00:00"/>
    <n v="25"/>
    <s v="Custom"/>
    <n v="600"/>
    <n v="6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037"/>
    <s v="99209721.055111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86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046"/>
    <s v=""/>
    <s v="Buy"/>
    <x v="0"/>
    <s v="MIDC Market"/>
    <s v=""/>
    <s v="MIDC"/>
    <n v="202312"/>
    <x v="11"/>
    <s v="PWR-PHYS"/>
    <d v="2023-12-06T00:00:00"/>
    <d v="2023-12-06T00:00:00"/>
    <d v="2023-12-05T00:00:00"/>
    <n v="20.8333333333333"/>
    <s v="Custom"/>
    <n v="500"/>
    <n v="55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316"/>
    <s v=""/>
    <s v="Buy"/>
    <x v="0"/>
    <s v="MIDC Market"/>
    <s v=""/>
    <s v="MIDC"/>
    <n v="202312"/>
    <x v="11"/>
    <s v="PWR-PHYS"/>
    <d v="2023-12-07T00:00:00"/>
    <d v="2023-12-07T00:00:00"/>
    <d v="2023-12-06T00:00:00"/>
    <n v="4.1666666666666705"/>
    <s v="Custom"/>
    <n v="100"/>
    <n v="1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474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400"/>
    <n v="300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478"/>
    <s v=""/>
    <s v="Buy"/>
    <x v="0"/>
    <s v="MIDC Market"/>
    <s v=""/>
    <s v="MIDC"/>
    <n v="202312"/>
    <x v="11"/>
    <s v="PWR-PHYS"/>
    <d v="2023-12-08T00:00:00"/>
    <d v="2023-12-08T00:00:00"/>
    <d v="2023-12-07T00:00:00"/>
    <n v="33.333333333333293"/>
    <s v="Custom"/>
    <n v="800"/>
    <n v="88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597"/>
    <s v=""/>
    <s v="Buy"/>
    <x v="0"/>
    <s v="MIDC Market"/>
    <s v=""/>
    <s v="MIDC"/>
    <n v="202312"/>
    <x v="11"/>
    <s v="PWR-PHYS"/>
    <d v="2023-12-11T00:00:00"/>
    <d v="2023-12-11T00:00:00"/>
    <d v="2023-12-08T00:00:00"/>
    <n v="37.5"/>
    <s v="Custom"/>
    <n v="900"/>
    <n v="99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824"/>
    <s v=""/>
    <s v="Buy"/>
    <x v="0"/>
    <s v="MIDC Market"/>
    <s v=""/>
    <s v="MIDC"/>
    <n v="202312"/>
    <x v="11"/>
    <s v="PWR-PHYS"/>
    <d v="2023-12-12T00:00:00"/>
    <d v="2023-12-12T00:00:00"/>
    <d v="2023-12-11T00:00:00"/>
    <n v="31.25"/>
    <s v="Custom"/>
    <n v="750"/>
    <n v="7875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968"/>
    <s v=""/>
    <s v="Buy"/>
    <x v="0"/>
    <s v="MIDC Market"/>
    <s v=""/>
    <s v="MIDC"/>
    <n v="202312"/>
    <x v="11"/>
    <s v="PWR-PHYS"/>
    <d v="2023-12-13T00:00:00"/>
    <d v="2023-12-13T00:00:00"/>
    <d v="2023-12-12T00:00:00"/>
    <n v="66.666666666666686"/>
    <s v="Custom"/>
    <n v="1600"/>
    <n v="152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513"/>
    <s v=""/>
    <s v="Buy"/>
    <x v="0"/>
    <s v="MIDC Market"/>
    <s v=""/>
    <s v="MIDC"/>
    <n v="202312"/>
    <x v="11"/>
    <s v="PWR-PHYS"/>
    <d v="2023-12-17T00:00:00"/>
    <d v="2023-12-18T00:00:00"/>
    <d v="2023-12-15T00:00:00"/>
    <n v="41.6666666666667"/>
    <s v="Custom"/>
    <n v="2000"/>
    <n v="17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656"/>
    <s v="PCI Deal Key 638849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100"/>
    <n v="6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687"/>
    <s v="PCI Deal Key 638889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50"/>
    <n v="90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781"/>
    <s v=""/>
    <s v="Buy"/>
    <x v="0"/>
    <s v="MIDC Market"/>
    <s v=""/>
    <s v="MIDC"/>
    <n v="202312"/>
    <x v="11"/>
    <s v="PWR-PHYS"/>
    <d v="2023-12-19T00:00:00"/>
    <d v="2023-12-19T00:00:00"/>
    <d v="2023-12-18T00:00:00"/>
    <n v="16.6666666666667"/>
    <s v="Custom"/>
    <n v="400"/>
    <n v="3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13"/>
    <s v=""/>
    <s v="Buy"/>
    <x v="0"/>
    <s v="MIDC Market"/>
    <s v=""/>
    <s v="MIDC"/>
    <n v="202312"/>
    <x v="11"/>
    <s v="PWR-PHYS"/>
    <d v="2023-12-20T00:00:00"/>
    <d v="2023-12-20T00:00:00"/>
    <d v="2023-12-19T00:00:00"/>
    <n v="18.75"/>
    <s v="Custom"/>
    <n v="450"/>
    <n v="3375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36"/>
    <s v=""/>
    <s v="Buy"/>
    <x v="0"/>
    <s v="MIDC Market"/>
    <s v=""/>
    <s v="MIDC"/>
    <n v="202312"/>
    <x v="11"/>
    <s v="PWR-PHYS"/>
    <d v="2023-12-20T00:00:00"/>
    <d v="2023-12-20T00:00:00"/>
    <d v="2023-12-19T00:00:00"/>
    <n v="50"/>
    <s v="6 x 8 / 1 x 24 West"/>
    <n v="400"/>
    <n v="26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37"/>
    <s v=""/>
    <s v="Buy"/>
    <x v="0"/>
    <s v="MIDC Market"/>
    <s v=""/>
    <s v="MIDC"/>
    <n v="202312"/>
    <x v="11"/>
    <s v="PWR-PHYS"/>
    <d v="2023-12-20T00:00:00"/>
    <d v="2023-12-20T00:00:00"/>
    <d v="2023-12-19T00:00:00"/>
    <n v="50"/>
    <s v="6 x 16 / 7 to 22 West"/>
    <n v="800"/>
    <n v="52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95"/>
    <s v="PCI Deal Key 641098"/>
    <s v="Buy"/>
    <x v="0"/>
    <s v="BPAT.PACW (BPAT) POR/POD"/>
    <s v=""/>
    <s v="BPAT"/>
    <n v="202312"/>
    <x v="11"/>
    <s v="PWR-PHYS"/>
    <d v="2023-12-19T00:00:00"/>
    <d v="2023-12-19T00:00:00"/>
    <d v="2023-12-19T00:00:00"/>
    <n v="150"/>
    <s v="Custom"/>
    <n v="300"/>
    <n v="19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01"/>
    <s v="99212652.060234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4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12"/>
    <s v="99215407.062428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13"/>
    <s v="99215411.062432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36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36"/>
    <s v="99222701.073913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52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83"/>
    <s v=""/>
    <s v="Buy"/>
    <x v="0"/>
    <s v="MIDC Market"/>
    <s v=""/>
    <s v="MIDC"/>
    <n v="202312"/>
    <x v="11"/>
    <s v="PWR-PHYS"/>
    <d v="2023-12-28T00:00:00"/>
    <d v="2023-12-28T00:00:00"/>
    <d v="2023-12-27T00:00:00"/>
    <n v="100"/>
    <s v="6 x 16 / 7 to 22 West"/>
    <n v="1600"/>
    <n v="75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91"/>
    <s v=""/>
    <s v="Buy"/>
    <x v="0"/>
    <s v="MIDC Market"/>
    <s v=""/>
    <s v="MIDC"/>
    <n v="202312"/>
    <x v="11"/>
    <s v="PWR-PHYS"/>
    <d v="2023-12-28T00:00:00"/>
    <d v="2023-12-28T00:00:00"/>
    <d v="2023-12-27T00:00:00"/>
    <n v="50"/>
    <s v="ATC West"/>
    <n v="1200"/>
    <n v="66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94"/>
    <s v="PCI Deal Key 645951"/>
    <s v="Buy"/>
    <x v="0"/>
    <s v="BPAT.PACW (BPAT) POR/POD"/>
    <s v=""/>
    <s v="BPAT"/>
    <n v="202312"/>
    <x v="11"/>
    <s v="PWR-PHYS"/>
    <d v="2023-12-27T00:00:00"/>
    <d v="2023-12-27T00:00:00"/>
    <d v="2023-12-27T00:00:00"/>
    <n v="0"/>
    <s v="Custom"/>
    <n v="300"/>
    <n v="16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418"/>
    <s v=""/>
    <s v="Buy"/>
    <x v="0"/>
    <s v="MIDC Market"/>
    <s v=""/>
    <s v="MIDC"/>
    <n v="202312"/>
    <x v="11"/>
    <s v="PWR-PHYS"/>
    <d v="2023-12-31T00:00:00"/>
    <d v="2023-12-31T00:00:00"/>
    <d v="2023-12-28T00:00:00"/>
    <n v="75"/>
    <s v="Custom"/>
    <n v="1800"/>
    <n v="108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428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7 x 8 / 1 - 6, 23, 24 West"/>
    <n v="400"/>
    <n v="14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2"/>
    <x v="11"/>
    <s v="PWR-PHYS"/>
    <d v="2022-02-01T00:00:00"/>
    <d v="2031-12-31T00:00:00"/>
    <d v="2022-04-12T00:00:00"/>
    <n v="0.13887052984902901"/>
    <s v="Custom"/>
    <n v="0"/>
    <n v="-0.01"/>
    <n v="156334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2"/>
    <x v="11"/>
    <s v="PWR-PHYS"/>
    <d v="2022-02-01T00:00:00"/>
    <d v="2031-12-31T00:00:00"/>
    <d v="2022-04-12T00:00:00"/>
    <n v="0.13887052984902901"/>
    <s v="Custom"/>
    <n v="146.07026400000001"/>
    <n v="7677.86"/>
    <n v="156334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2"/>
    <x v="11"/>
    <s v="PWR-PHYS"/>
    <d v="2010-07-01T00:00:00"/>
    <d v="2024-12-31T00:00:00"/>
    <d v="2012-01-13T00:00:00"/>
    <n v="0.68251228596000602"/>
    <s v="Custom"/>
    <n v="1228.125264"/>
    <n v="47967.71"/>
    <n v="15626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2"/>
    <x v="11"/>
    <s v="PWR-PHYS"/>
    <d v="2010-07-01T00:00:00"/>
    <d v="2024-12-31T00:00:00"/>
    <d v="2012-01-13T00:00:00"/>
    <n v="0.68251228596000602"/>
    <s v="Custom"/>
    <n v="0"/>
    <n v="-0.01"/>
    <n v="15626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3109"/>
    <x v="1"/>
    <x v="9"/>
    <s v="BPA - LE"/>
    <n v="2318337"/>
    <s v=""/>
    <s v="Buy"/>
    <x v="0"/>
    <s v="MIDC Market"/>
    <s v=""/>
    <s v="MIDC"/>
    <n v="202312"/>
    <x v="11"/>
    <s v="PWR-PHYS"/>
    <d v="2023-12-01T00:00:00"/>
    <d v="2023-12-02T00:00:00"/>
    <d v="2023-11-30T00:00:00"/>
    <n v="100"/>
    <s v="6 x 16 / 7 to 22 West"/>
    <n v="3200"/>
    <n v="22512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8344"/>
    <s v=""/>
    <s v="Buy"/>
    <x v="0"/>
    <s v="MIDC Market"/>
    <s v=""/>
    <s v="MIDC"/>
    <n v="202312"/>
    <x v="11"/>
    <s v="PWR-PHYS"/>
    <d v="2023-12-02T00:00:00"/>
    <d v="2023-12-02T00:00:00"/>
    <d v="2023-11-30T00:00:00"/>
    <n v="20.8333333333333"/>
    <s v="Custom"/>
    <n v="500"/>
    <n v="3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349"/>
    <s v=""/>
    <s v="Buy"/>
    <x v="0"/>
    <s v="MIDC Market"/>
    <s v=""/>
    <s v="MIDC"/>
    <n v="202312"/>
    <x v="11"/>
    <s v="PWR-PHYS"/>
    <d v="2023-12-01T00:00:00"/>
    <d v="2023-12-01T00:00:00"/>
    <d v="2023-11-30T00:00:00"/>
    <n v="104.166666666667"/>
    <s v="Custom"/>
    <n v="2500"/>
    <n v="27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357"/>
    <s v=""/>
    <s v="Buy"/>
    <x v="0"/>
    <s v="MIDC Market"/>
    <s v=""/>
    <s v="MIDC"/>
    <n v="202312"/>
    <x v="11"/>
    <s v="PWR-PHYS"/>
    <d v="2023-12-01T00:00:00"/>
    <d v="2023-12-01T00:00:00"/>
    <d v="2023-11-30T00:00:00"/>
    <n v="8.3333333333333304"/>
    <s v="Custom"/>
    <n v="200"/>
    <n v="2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27"/>
    <s v="99217172.063606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2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30"/>
    <s v=""/>
    <s v="Buy"/>
    <x v="0"/>
    <s v="MIDC Market"/>
    <s v=""/>
    <s v="MIDC"/>
    <n v="202312"/>
    <x v="11"/>
    <s v="PWR-PHYS"/>
    <d v="2023-12-03T00:00:00"/>
    <d v="2023-12-03T00:00:00"/>
    <d v="2023-12-01T00:00:00"/>
    <n v="8.3333333333333304"/>
    <s v="Custom"/>
    <n v="200"/>
    <n v="14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33"/>
    <s v=""/>
    <s v="Buy"/>
    <x v="0"/>
    <s v="MIDC Market"/>
    <s v=""/>
    <s v="MIDC"/>
    <n v="202312"/>
    <x v="11"/>
    <s v="PWR-PHYS"/>
    <d v="2023-12-04T00:00:00"/>
    <d v="2023-12-04T00:00:00"/>
    <d v="2023-12-01T00:00:00"/>
    <n v="54.1666666666667"/>
    <s v="Custom"/>
    <n v="1300"/>
    <n v="143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7"/>
    <s v="PCI Deal Key 625905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200"/>
    <n v="17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8"/>
    <s v="PCI Deal Key 625912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700"/>
    <n v="66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9"/>
    <s v="PCI Deal Key 625914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600"/>
    <n v="51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50"/>
    <s v="PCI Deal Key 625919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450"/>
    <n v="42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51"/>
    <s v="PCI Deal Key 625925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75"/>
    <n v="7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938"/>
    <s v=""/>
    <s v="Buy"/>
    <x v="0"/>
    <s v="MIDC Market"/>
    <s v=""/>
    <s v="MIDC"/>
    <n v="202312"/>
    <x v="11"/>
    <s v="PWR-PHYS"/>
    <d v="2023-12-05T00:00:00"/>
    <d v="2023-12-05T00:00:00"/>
    <d v="2023-12-04T00:00:00"/>
    <n v="35.4166666666667"/>
    <s v="Custom"/>
    <n v="850"/>
    <n v="6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031"/>
    <s v="99209500.054917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057"/>
    <s v=""/>
    <s v="Buy"/>
    <x v="0"/>
    <s v="MIDC Market"/>
    <s v=""/>
    <s v="MIDC"/>
    <n v="202312"/>
    <x v="11"/>
    <s v="PWR-PHYS"/>
    <d v="2023-12-06T00:00:00"/>
    <d v="2023-12-06T00:00:00"/>
    <d v="2023-12-05T00:00:00"/>
    <n v="18.75"/>
    <s v="Custom"/>
    <n v="450"/>
    <n v="49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299"/>
    <s v="99210460.055827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315"/>
    <s v=""/>
    <s v="Buy"/>
    <x v="0"/>
    <s v="MIDC Market"/>
    <s v=""/>
    <s v="MIDC"/>
    <n v="202312"/>
    <x v="11"/>
    <s v="PWR-PHYS"/>
    <d v="2023-12-07T00:00:00"/>
    <d v="2023-12-07T00:00:00"/>
    <d v="2023-12-06T00:00:00"/>
    <n v="45.833333333333293"/>
    <s v="Custom"/>
    <n v="1100"/>
    <n v="99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62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800"/>
    <n v="57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73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400"/>
    <n v="3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77"/>
    <s v="99221555.072214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2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80"/>
    <s v="99222793.074443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84"/>
    <s v=""/>
    <s v="Buy"/>
    <x v="0"/>
    <s v="MIDC Market"/>
    <s v=""/>
    <s v="MIDC"/>
    <n v="202312"/>
    <x v="11"/>
    <s v="PWR-PHYS"/>
    <d v="2023-12-08T00:00:00"/>
    <d v="2023-12-09T00:00:00"/>
    <d v="2023-12-07T00:00:00"/>
    <n v="11.4583333333333"/>
    <s v="Custom"/>
    <n v="550"/>
    <n v="5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592"/>
    <s v=""/>
    <s v="Buy"/>
    <x v="0"/>
    <s v="MIDC Market"/>
    <s v=""/>
    <s v="MIDC"/>
    <n v="202312"/>
    <x v="11"/>
    <s v="PWR-PHYS"/>
    <d v="2023-12-10T00:00:00"/>
    <d v="2023-12-10T00:00:00"/>
    <d v="2023-12-08T00:00:00"/>
    <n v="83.3333333333333"/>
    <s v="Custom"/>
    <n v="2000"/>
    <n v="15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598"/>
    <s v=""/>
    <s v="Buy"/>
    <x v="0"/>
    <s v="MIDC Market"/>
    <s v=""/>
    <s v="MIDC"/>
    <n v="202312"/>
    <x v="11"/>
    <s v="PWR-PHYS"/>
    <d v="2023-12-11T00:00:00"/>
    <d v="2023-12-11T00:00:00"/>
    <d v="2023-12-08T00:00:00"/>
    <n v="50"/>
    <s v="Custom"/>
    <n v="1200"/>
    <n v="13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825"/>
    <s v=""/>
    <s v="Buy"/>
    <x v="0"/>
    <s v="MIDC Market"/>
    <s v=""/>
    <s v="MIDC"/>
    <n v="202312"/>
    <x v="11"/>
    <s v="PWR-PHYS"/>
    <d v="2023-12-12T00:00:00"/>
    <d v="2023-12-12T00:00:00"/>
    <d v="2023-12-11T00:00:00"/>
    <n v="54.1666666666667"/>
    <s v="Custom"/>
    <n v="1300"/>
    <n v="123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36"/>
    <s v="PCI Deal Key 633672"/>
    <s v="Buy"/>
    <x v="0"/>
    <s v="BPAT.PACW (BPAT) POR/POD"/>
    <s v=""/>
    <s v="BPAT"/>
    <n v="202312"/>
    <x v="11"/>
    <s v="PWR-PHYS"/>
    <d v="2023-12-12T00:00:00"/>
    <d v="2023-12-12T00:00:00"/>
    <d v="2023-12-12T00:00:00"/>
    <n v="0"/>
    <s v="Custom"/>
    <n v="1000"/>
    <n v="80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57"/>
    <s v="PCI Deal Key 634933"/>
    <s v="Buy"/>
    <x v="0"/>
    <s v="BPAT.PACW (BPAT) POR/POD"/>
    <s v=""/>
    <s v="BPAT"/>
    <n v="202312"/>
    <x v="11"/>
    <s v="PWR-PHYS"/>
    <d v="2023-12-12T00:00:00"/>
    <d v="2023-12-12T00:00:00"/>
    <d v="2023-12-12T00:00:00"/>
    <n v="0"/>
    <s v="Custom"/>
    <n v="200"/>
    <n v="16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74"/>
    <s v=""/>
    <s v="Buy"/>
    <x v="0"/>
    <s v="MIDC Market"/>
    <s v=""/>
    <s v="MIDC"/>
    <n v="202312"/>
    <x v="11"/>
    <s v="PWR-PHYS"/>
    <d v="2023-12-13T00:00:00"/>
    <d v="2023-12-13T00:00:00"/>
    <d v="2023-12-12T00:00:00"/>
    <n v="75"/>
    <s v="Custom"/>
    <n v="1800"/>
    <n v="16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090"/>
    <s v="PCI Deal Key 636308"/>
    <s v="Buy"/>
    <x v="0"/>
    <s v="BPAT.PACW (BPAT) POR/POD"/>
    <s v=""/>
    <s v="BPAT"/>
    <n v="202312"/>
    <x v="11"/>
    <s v="PWR-PHYS"/>
    <d v="2023-12-13T00:00:00"/>
    <d v="2023-12-13T00:00:00"/>
    <d v="2023-12-13T00:00:00"/>
    <n v="150"/>
    <s v="Custom"/>
    <n v="150"/>
    <n v="12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107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00"/>
    <s v="6 x 16 / 7 to 22 West"/>
    <n v="1600"/>
    <n v="95584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0129"/>
    <s v=""/>
    <s v="Buy"/>
    <x v="0"/>
    <s v="MIDC Market"/>
    <s v=""/>
    <s v="MIDC"/>
    <n v="202312"/>
    <x v="11"/>
    <s v="PWR-PHYS"/>
    <d v="2023-12-14T00:00:00"/>
    <d v="2023-12-14T00:00:00"/>
    <d v="2023-12-13T00:00:00"/>
    <n v="8.3333333333333304"/>
    <s v="Custom"/>
    <n v="200"/>
    <n v="1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320"/>
    <s v=""/>
    <s v="Buy"/>
    <x v="0"/>
    <s v="MIDC Market"/>
    <s v=""/>
    <s v="MIDC"/>
    <n v="202312"/>
    <x v="11"/>
    <s v="PWR-PHYS"/>
    <d v="2023-12-15T00:00:00"/>
    <d v="2023-12-15T00:00:00"/>
    <d v="2023-12-14T00:00:00"/>
    <n v="31.25"/>
    <s v="Custom"/>
    <n v="750"/>
    <n v="6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19"/>
    <s v="99222882.074243:121523.B"/>
    <s v="Buy"/>
    <x v="0"/>
    <s v="MIDC Market"/>
    <s v=""/>
    <s v="MIDC"/>
    <n v="202312"/>
    <x v="11"/>
    <s v="PWR-PHYS-ICE"/>
    <d v="2023-12-17T00:00:00"/>
    <d v="2023-12-17T00:00:00"/>
    <d v="2023-12-15T00:00:00"/>
    <n v="25"/>
    <s v="Sun On-Peak West (7-22)"/>
    <n v="400"/>
    <n v="235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0"/>
    <s v="99222924.074328:121523.B"/>
    <s v="Buy"/>
    <x v="0"/>
    <s v="MIDC Market"/>
    <s v=""/>
    <s v="MIDC"/>
    <n v="202312"/>
    <x v="11"/>
    <s v="PWR-PHYS-ICE"/>
    <d v="2023-12-17T00:00:00"/>
    <d v="2023-12-17T00:00:00"/>
    <d v="2023-12-15T00:00:00"/>
    <n v="25"/>
    <s v="Sun On-Peak West (7-22)"/>
    <n v="400"/>
    <n v="235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2"/>
    <s v=""/>
    <s v="Buy"/>
    <x v="0"/>
    <s v="MIDC Market"/>
    <s v=""/>
    <s v="MIDC"/>
    <n v="202312"/>
    <x v="11"/>
    <s v="PWR-PHYS"/>
    <d v="2023-12-17T00:00:00"/>
    <d v="2023-12-17T00:00:00"/>
    <d v="2023-12-15T00:00:00"/>
    <n v="50"/>
    <s v="Sun On-Peak West (7-22)"/>
    <n v="800"/>
    <n v="47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3"/>
    <s v=""/>
    <s v="Buy"/>
    <x v="0"/>
    <s v="MIDC Market"/>
    <s v=""/>
    <s v="MIDC"/>
    <n v="202312"/>
    <x v="11"/>
    <s v="PWR-PHYS"/>
    <d v="2023-12-17T00:00:00"/>
    <d v="2023-12-17T00:00:00"/>
    <d v="2023-12-15T00:00:00"/>
    <n v="66.666666666666686"/>
    <s v="Custom"/>
    <n v="1600"/>
    <n v="136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616"/>
    <s v="PCI Deal Key 638829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505"/>
    <n v="404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09"/>
    <s v="PCI Deal Key 638903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50"/>
    <n v="12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15"/>
    <s v="PCI Deal Key 638935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075"/>
    <n v="80625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40"/>
    <s v="PCI Deal Key 639725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600"/>
    <n v="45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3"/>
    <s v="PCI Deal Key 639765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1700"/>
    <n v="147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8"/>
    <s v="99219348.065122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9"/>
    <s v="99219372.065128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70"/>
    <s v="99219389.065132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71"/>
    <s v="99220011.065417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82"/>
    <s v=""/>
    <s v="Buy"/>
    <x v="0"/>
    <s v="MIDC Market"/>
    <s v=""/>
    <s v="MIDC"/>
    <n v="202312"/>
    <x v="11"/>
    <s v="PWR-PHYS"/>
    <d v="2023-12-19T00:00:00"/>
    <d v="2023-12-19T00:00:00"/>
    <d v="2023-12-18T00:00:00"/>
    <n v="18.75"/>
    <s v="Custom"/>
    <n v="450"/>
    <n v="36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15"/>
    <s v=""/>
    <s v="Buy"/>
    <x v="0"/>
    <s v="MIDC Market"/>
    <s v=""/>
    <s v="MIDC"/>
    <n v="202312"/>
    <x v="11"/>
    <s v="PWR-PHYS"/>
    <d v="2023-12-20T00:00:00"/>
    <d v="2023-12-20T00:00:00"/>
    <d v="2023-12-19T00:00:00"/>
    <n v="20.8333333333333"/>
    <s v="Custom"/>
    <n v="500"/>
    <n v="37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26"/>
    <s v="PCI Deal Key 640985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225"/>
    <n v="16875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34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16 / 7 to 22 West"/>
    <n v="3200"/>
    <n v="1664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35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8 / 1 x 24 West"/>
    <n v="1600"/>
    <n v="832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066"/>
    <s v=""/>
    <s v="Buy"/>
    <x v="0"/>
    <s v="MIDC Market"/>
    <s v=""/>
    <s v="MIDC"/>
    <n v="202312"/>
    <x v="11"/>
    <s v="PWR-PHYS"/>
    <d v="2023-12-21T00:00:00"/>
    <d v="2023-12-22T00:00:00"/>
    <d v="2023-12-20T00:00:00"/>
    <n v="43.75"/>
    <s v="Custom"/>
    <n v="2100"/>
    <n v="136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02"/>
    <s v="99212854.060342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4"/>
    <s v="99215456.062448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5"/>
    <s v="99215472.062454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6"/>
    <s v="99215479.062457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7"/>
    <s v="99215637.062556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3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22"/>
    <s v="99219009.065121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27"/>
    <s v=""/>
    <s v="Buy"/>
    <x v="0"/>
    <s v="MIDC Market"/>
    <s v=""/>
    <s v="MIDC"/>
    <n v="202312"/>
    <x v="11"/>
    <s v="PWR-PHYS"/>
    <d v="2023-12-23T00:00:00"/>
    <d v="2023-12-24T00:00:00"/>
    <d v="2023-12-21T00:00:00"/>
    <n v="21.875"/>
    <s v="Custom"/>
    <n v="1050"/>
    <n v="6825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37"/>
    <s v="99222717.073926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38"/>
    <s v="99222721.073931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949"/>
    <s v=""/>
    <s v="Buy"/>
    <x v="0"/>
    <s v="MIDC Market"/>
    <s v=""/>
    <s v="MIDC"/>
    <n v="202312"/>
    <x v="11"/>
    <s v="PWR-PHYS"/>
    <d v="2023-12-26T00:00:00"/>
    <d v="2023-12-27T00:00:00"/>
    <d v="2023-12-22T00:00:00"/>
    <n v="200"/>
    <s v="6 x 16 / 7 to 22 West"/>
    <n v="6400"/>
    <n v="23168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1969"/>
    <s v=""/>
    <s v="Buy"/>
    <x v="0"/>
    <s v="MIDC Market"/>
    <s v=""/>
    <s v="MIDC"/>
    <n v="202312"/>
    <x v="11"/>
    <s v="PWR-PHYS"/>
    <d v="2023-12-26T00:00:00"/>
    <d v="2023-12-27T00:00:00"/>
    <d v="2023-12-22T00:00:00"/>
    <n v="100"/>
    <s v="6 x 16 / 7 to 22 West"/>
    <n v="3200"/>
    <n v="11584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2226"/>
    <s v="PCI Deal Key 644168"/>
    <s v="Buy"/>
    <x v="0"/>
    <s v="BPAT.PACW (BPAT) POR/POD"/>
    <s v=""/>
    <s v="BPAT"/>
    <n v="202312"/>
    <x v="11"/>
    <s v="PWR-PHYS"/>
    <d v="2023-12-26T00:00:00"/>
    <d v="2023-12-26T00:00:00"/>
    <d v="2023-12-26T00:00:00"/>
    <n v="0"/>
    <s v="Custom"/>
    <n v="150"/>
    <n v="64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27"/>
    <s v="PCI Deal Key 644178"/>
    <s v="Buy"/>
    <x v="0"/>
    <s v="BPAT.PACW (BPAT) POR/POD"/>
    <s v=""/>
    <s v="BPAT"/>
    <n v="202312"/>
    <x v="11"/>
    <s v="PWR-PHYS"/>
    <d v="2023-12-26T00:00:00"/>
    <d v="2023-12-26T00:00:00"/>
    <d v="2023-12-26T00:00:00"/>
    <n v="0"/>
    <s v="Custom"/>
    <n v="100"/>
    <n v="4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81"/>
    <s v=""/>
    <s v="Buy"/>
    <x v="0"/>
    <s v="MIDC Market"/>
    <s v=""/>
    <s v="MIDC"/>
    <n v="202312"/>
    <x v="11"/>
    <s v="PWR-PHYS"/>
    <d v="2023-12-28T00:00:00"/>
    <d v="2023-12-28T00:00:00"/>
    <d v="2023-12-27T00:00:00"/>
    <n v="100"/>
    <s v="ATC West"/>
    <n v="2400"/>
    <n v="10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88"/>
    <s v=""/>
    <s v="Buy"/>
    <x v="0"/>
    <s v="MIDC Market"/>
    <s v=""/>
    <s v="MIDC"/>
    <n v="202312"/>
    <x v="11"/>
    <s v="PWR-PHYS"/>
    <d v="2023-12-28T00:00:00"/>
    <d v="2023-12-29T00:00:00"/>
    <d v="2023-12-27T00:00:00"/>
    <n v="6.25"/>
    <s v="Custom"/>
    <n v="300"/>
    <n v="1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90"/>
    <s v=""/>
    <s v="Buy"/>
    <x v="0"/>
    <s v="MIDC Market"/>
    <s v=""/>
    <s v="MIDC"/>
    <n v="202312"/>
    <x v="11"/>
    <s v="PWR-PHYS"/>
    <d v="2023-12-28T00:00:00"/>
    <d v="2023-12-29T00:00:00"/>
    <d v="2023-12-27T00:00:00"/>
    <n v="100"/>
    <s v="ATC West"/>
    <n v="4800"/>
    <n v="19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93"/>
    <s v="PCI Deal Key 645874"/>
    <s v="Buy"/>
    <x v="0"/>
    <s v="BPAT.PACW (BPAT) POR/POD"/>
    <s v=""/>
    <s v="BPAT"/>
    <n v="202312"/>
    <x v="11"/>
    <s v="PWR-PHYS"/>
    <d v="2023-12-27T00:00:00"/>
    <d v="2023-12-27T00:00:00"/>
    <d v="2023-12-27T00:00:00"/>
    <n v="0"/>
    <s v="Custom"/>
    <n v="250"/>
    <n v="13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414"/>
    <s v=""/>
    <s v="Buy"/>
    <x v="0"/>
    <s v="MIDC Market"/>
    <s v=""/>
    <s v="MIDC"/>
    <n v="202312"/>
    <x v="11"/>
    <s v="PWR-PHYS"/>
    <d v="2023-12-31T00:00:00"/>
    <d v="2023-12-31T00:00:00"/>
    <d v="2023-12-28T00:00:00"/>
    <n v="300"/>
    <s v="Sun On-Peak West (7-22)"/>
    <n v="4800"/>
    <n v="1968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427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3769.4856719999998"/>
    <n v="173970.98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0"/>
    <n v="0.02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0"/>
    <n v="10647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Administrative Charge"/>
    <s v="BPAT"/>
    <s v="West"/>
    <s v="WA"/>
    <s v="Bonneville Power Administration"/>
    <s v="BPAT Transmission"/>
    <s v="Tx - Buy / Sell"/>
    <s v="F"/>
    <s v=""/>
    <s v="Administrative Charge"/>
    <s v="Salgado Duran"/>
    <s v=""/>
    <s v=""/>
  </r>
  <r>
    <n v="3109"/>
    <x v="1"/>
    <x v="9"/>
    <s v="BPEC - LE"/>
    <n v="2307637"/>
    <s v=""/>
    <s v="Buy"/>
    <x v="0"/>
    <s v="MIDC Market"/>
    <s v=""/>
    <s v="MIDC"/>
    <n v="202312"/>
    <x v="11"/>
    <s v="PWR-PHYS"/>
    <d v="2023-12-01T00:00:00"/>
    <d v="2023-12-31T00:00:00"/>
    <d v="2023-09-05T00:00:00"/>
    <n v="25"/>
    <s v="6 x 16 / 7 to 22 West"/>
    <n v="9909"/>
    <n v="1149444"/>
    <n v="15597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620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400"/>
    <n v="252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641"/>
    <s v=""/>
    <s v="Buy"/>
    <x v="0"/>
    <s v="MEAD Market"/>
    <s v=""/>
    <s v="MEAD"/>
    <n v="202312"/>
    <x v="11"/>
    <s v="PWR-PHYS-ICE"/>
    <d v="2023-12-03T00:00:00"/>
    <d v="2023-12-04T00:00:00"/>
    <d v="2023-12-01T00:00:00"/>
    <n v="75"/>
    <s v="6 x 8 / 1 x 24 West"/>
    <n v="2393"/>
    <n v="131615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8644"/>
    <s v="99221834.071423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4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927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404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9588"/>
    <s v=""/>
    <s v="Buy"/>
    <x v="0"/>
    <s v="MEAD Market"/>
    <s v=""/>
    <s v="MEAD"/>
    <n v="202312"/>
    <x v="11"/>
    <s v="PWR-PHYS-ICE"/>
    <d v="2023-12-11T00:00:00"/>
    <d v="2023-12-11T00:00:00"/>
    <d v="2023-12-08T00:00:00"/>
    <n v="25"/>
    <s v="6 x 16 / 7 to 22 West"/>
    <n v="400"/>
    <n v="180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9947"/>
    <s v=""/>
    <s v="Buy"/>
    <x v="0"/>
    <s v="MEAD Market"/>
    <s v=""/>
    <s v="MEAD"/>
    <n v="202312"/>
    <x v="11"/>
    <s v="PWR-PHYS"/>
    <d v="2023-12-13T00:00:00"/>
    <d v="2023-12-13T00:00:00"/>
    <d v="2023-12-12T00:00:00"/>
    <n v="25"/>
    <s v="6 x 16 / 7 to 22 West"/>
    <n v="400"/>
    <n v="20632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9948"/>
    <s v=""/>
    <s v="Buy"/>
    <x v="0"/>
    <s v="MEAD Market"/>
    <s v=""/>
    <s v="MEAD"/>
    <n v="202312"/>
    <x v="11"/>
    <s v="PWR-PHYS"/>
    <d v="2023-12-13T00:00:00"/>
    <d v="2023-12-13T00:00:00"/>
    <d v="2023-12-12T00:00:00"/>
    <n v="75"/>
    <s v="6 x 8 / 1 x 24 West"/>
    <n v="600"/>
    <n v="3594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094"/>
    <s v=""/>
    <s v="Buy"/>
    <x v="0"/>
    <s v="MEAD Market"/>
    <s v=""/>
    <s v="MEAD"/>
    <n v="202312"/>
    <x v="11"/>
    <s v="PWR-PHYS"/>
    <d v="2023-12-14T00:00:00"/>
    <d v="2023-12-14T00:00:00"/>
    <d v="2023-12-13T00:00:00"/>
    <n v="75"/>
    <s v="6 x 8 / 1 x 24 West"/>
    <n v="600"/>
    <n v="37242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095"/>
    <s v=""/>
    <s v="Buy"/>
    <x v="0"/>
    <s v="MEAD Market"/>
    <s v=""/>
    <s v="MEAD"/>
    <n v="202312"/>
    <x v="11"/>
    <s v="PWR-PHYS"/>
    <d v="2023-12-14T00:00:00"/>
    <d v="2023-12-14T00:00:00"/>
    <d v="2023-12-13T00:00:00"/>
    <n v="75"/>
    <s v="6 x 16 / 7 to 22 West"/>
    <n v="1200"/>
    <n v="7188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285"/>
    <s v=""/>
    <s v="Buy"/>
    <x v="0"/>
    <s v="MEAD Market"/>
    <s v=""/>
    <s v="MEAD"/>
    <n v="202312"/>
    <x v="11"/>
    <s v="PWR-PHYS"/>
    <d v="2023-12-15T00:00:00"/>
    <d v="2023-12-16T00:00:00"/>
    <d v="2023-12-14T00:00:00"/>
    <n v="75"/>
    <s v="6 x 16 / 7 to 22 West"/>
    <n v="2400"/>
    <n v="108456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286"/>
    <s v=""/>
    <s v="Buy"/>
    <x v="0"/>
    <s v="MEAD Market"/>
    <s v=""/>
    <s v="MEAD"/>
    <n v="202312"/>
    <x v="11"/>
    <s v="PWR-PHYS"/>
    <d v="2023-12-15T00:00:00"/>
    <d v="2023-12-16T00:00:00"/>
    <d v="2023-12-14T00:00:00"/>
    <n v="75"/>
    <s v="6 x 8 / 1 x 24 West"/>
    <n v="1200"/>
    <n v="5606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5"/>
    <x v="1"/>
    <x v="9"/>
    <s v="BPEC - LE"/>
    <n v="2320310"/>
    <s v="99214292.062052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736"/>
    <n v="39008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20485"/>
    <s v=""/>
    <s v="Buy"/>
    <x v="0"/>
    <s v="MEAD Market"/>
    <s v=""/>
    <s v="MEAD"/>
    <n v="202312"/>
    <x v="11"/>
    <s v="PWR-PHYS"/>
    <d v="2023-12-18T00:00:00"/>
    <d v="2023-12-18T00:00:00"/>
    <d v="2023-12-15T00:00:00"/>
    <n v="25"/>
    <s v="6 x 16 / 7 to 22 West"/>
    <n v="400"/>
    <n v="19948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247"/>
    <s v=""/>
    <s v="Buy"/>
    <x v="0"/>
    <s v="MEAD Market"/>
    <s v=""/>
    <s v="MEAD"/>
    <n v="202312"/>
    <x v="11"/>
    <s v="PWR-PHYS"/>
    <d v="2023-12-28T00:00:00"/>
    <d v="2023-12-29T00:00:00"/>
    <d v="2023-12-27T00:00:00"/>
    <n v="25"/>
    <s v="6 x 8 / 1 x 24 West"/>
    <n v="400"/>
    <n v="1336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248"/>
    <s v=""/>
    <s v="Buy"/>
    <x v="0"/>
    <s v="MEAD Market"/>
    <s v=""/>
    <s v="MEAD"/>
    <n v="202312"/>
    <x v="11"/>
    <s v="PWR-PHYS"/>
    <d v="2023-12-28T00:00:00"/>
    <d v="2023-12-29T00:00:00"/>
    <d v="2023-12-27T00:00:00"/>
    <n v="75"/>
    <s v="6 x 16 / 7 to 22 West"/>
    <n v="2400"/>
    <n v="8160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396"/>
    <s v=""/>
    <s v="Buy"/>
    <x v="0"/>
    <s v="MEAD Market"/>
    <s v=""/>
    <s v="MEAD"/>
    <n v="202312"/>
    <x v="11"/>
    <s v="PWR-PHYS"/>
    <d v="2023-12-30T00:00:00"/>
    <d v="2023-12-31T00:00:00"/>
    <d v="2023-12-28T00:00:00"/>
    <n v="50"/>
    <s v="6 x 8 / 1 x 24 West"/>
    <n v="1600"/>
    <n v="44336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397"/>
    <s v=""/>
    <s v="Buy"/>
    <x v="0"/>
    <s v="MEAD Market"/>
    <s v=""/>
    <s v="MEAD"/>
    <n v="202312"/>
    <x v="11"/>
    <s v="PWR-PHYS"/>
    <d v="2023-12-30T00:00:00"/>
    <d v="2023-12-30T00:00:00"/>
    <d v="2023-12-28T00:00:00"/>
    <n v="75"/>
    <s v="6 x 16 / 7 to 22 West"/>
    <n v="1200"/>
    <n v="3290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9"/>
    <x v="1"/>
    <x v="9"/>
    <s v="BROOK - LE"/>
    <n v="2243845"/>
    <s v="99219463.073104:053122.B"/>
    <s v="Buy"/>
    <x v="0"/>
    <s v="MIDC Market"/>
    <s v=""/>
    <s v="MIDC"/>
    <n v="202206"/>
    <x v="11"/>
    <s v="PWR-PHYS-ICE"/>
    <d v="2022-06-01T00:00:00"/>
    <d v="2022-06-01T00:00:00"/>
    <d v="2022-05-31T00:00:00"/>
    <n v="25"/>
    <s v="6 x 8 / 1 x 24 West"/>
    <n v="0"/>
    <n v="5"/>
    <n v="156165"/>
    <s v="Internal"/>
    <s v="Short-Term Firm Wholesale Purcha"/>
    <s v="11_PWR_Actuals_Event"/>
    <s v="NSS-TRANS-DA"/>
    <s v="NSS_TRANSACTIONS"/>
    <s v="BROOK - BU"/>
    <s v="Accrual"/>
    <s v="7686"/>
    <s v="No"/>
    <s v="Non-Trading"/>
    <s v="Invoice Adjustment"/>
    <s v="MIDC"/>
    <s v="West"/>
    <s v="WA"/>
    <s v="Brookfield Renewable Trading and Marketing LP"/>
    <s v="BROOK WSPP"/>
    <s v="WSPP"/>
    <s v="F"/>
    <s v="Volume 12"/>
    <s v="Invoice Rounding Adjustment"/>
    <s v="Meritt-Johnson"/>
    <s v=""/>
    <s v=""/>
  </r>
  <r>
    <n v="3105"/>
    <x v="1"/>
    <x v="9"/>
    <s v="BURB - LE"/>
    <n v="2318603"/>
    <s v="99209277.055141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28000"/>
    <n v="155775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0512"/>
    <s v=""/>
    <s v="Buy"/>
    <x v="0"/>
    <s v="MONA Market"/>
    <s v=""/>
    <s v="MONA"/>
    <n v="202312"/>
    <x v="11"/>
    <s v="PWR-PHYS"/>
    <d v="2023-12-18T00:00:00"/>
    <d v="2023-12-18T00:00:00"/>
    <d v="2023-12-15T00:00:00"/>
    <n v="25"/>
    <s v="6 x 16 / 7 to 22 West"/>
    <n v="400"/>
    <n v="236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0908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8 / 1 x 24 West"/>
    <n v="200"/>
    <n v="9200"/>
    <n v="155775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1940"/>
    <s v=""/>
    <s v="Buy"/>
    <x v="0"/>
    <s v="MONA Market"/>
    <s v=""/>
    <s v="MONA"/>
    <n v="202312"/>
    <x v="11"/>
    <s v="PWR-PHYS"/>
    <d v="2023-12-26T00:00:00"/>
    <d v="2023-12-27T00:00:00"/>
    <d v="2023-12-22T00:00:00"/>
    <n v="25"/>
    <s v="6 x 16 / 7 to 22 West"/>
    <n v="800"/>
    <n v="280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1941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1000"/>
    <n v="350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317625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16 / 7 to 22 West"/>
    <n v="19643"/>
    <n v="843435.69"/>
    <n v="155975"/>
    <s v="Internal"/>
    <s v="Short-Term Firm Wholesale Purcha"/>
    <s v="11_PWR_Actuals_Event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626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8 / 1 x 24 West"/>
    <n v="16999"/>
    <n v="677256.93"/>
    <n v="155975"/>
    <s v="Internal"/>
    <s v="Short-Term Firm Wholesale Purcha"/>
    <s v="11_PWR_Actuals_Event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9816"/>
    <s v=""/>
    <s v="Buy"/>
    <x v="0"/>
    <s v="PV Market"/>
    <s v=""/>
    <s v="PV"/>
    <n v="202312"/>
    <x v="11"/>
    <s v="PWR-PHYS-ICE"/>
    <d v="2023-12-12T00:00:00"/>
    <d v="2023-12-12T00:00:00"/>
    <d v="2023-12-11T00:00:00"/>
    <n v="25"/>
    <s v="6 x 16 / 7 to 22 West"/>
    <n v="381"/>
    <n v="20574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124"/>
    <s v=""/>
    <s v="Buy"/>
    <x v="0"/>
    <s v="PV Market"/>
    <s v=""/>
    <s v="PV"/>
    <n v="202312"/>
    <x v="11"/>
    <s v="PWR-PHYS-ICE"/>
    <d v="2023-12-14T00:00:00"/>
    <d v="2023-12-14T00:00:00"/>
    <d v="2023-12-13T00:00:00"/>
    <n v="25"/>
    <s v="6 x 16 / 7 to 22 West"/>
    <n v="400"/>
    <n v="260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481"/>
    <s v=""/>
    <s v="Buy"/>
    <x v="0"/>
    <s v="MEAD Market"/>
    <s v=""/>
    <s v="MEAD"/>
    <n v="202312"/>
    <x v="11"/>
    <s v="PWR-PHYS"/>
    <d v="2023-12-17T00:00:00"/>
    <d v="2023-12-18T00:00:00"/>
    <d v="2023-12-15T00:00:00"/>
    <n v="75"/>
    <s v="6 x 8 / 1 x 24 West"/>
    <n v="2400"/>
    <n v="9885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483"/>
    <s v=""/>
    <s v="Buy"/>
    <x v="0"/>
    <s v="MEAD Market"/>
    <s v=""/>
    <s v="MEAD"/>
    <n v="202312"/>
    <x v="11"/>
    <s v="PWR-PHYS"/>
    <d v="2023-12-18T00:00:00"/>
    <d v="2023-12-18T00:00:00"/>
    <d v="2023-12-15T00:00:00"/>
    <n v="50"/>
    <s v="6 x 16 / 7 to 22 West"/>
    <n v="800"/>
    <n v="3989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509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192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744"/>
    <s v=""/>
    <s v="Buy"/>
    <x v="0"/>
    <s v="MEAD Market"/>
    <s v=""/>
    <s v="MEAD"/>
    <n v="202312"/>
    <x v="11"/>
    <s v="PWR-PHYS"/>
    <d v="2023-12-19T00:00:00"/>
    <d v="2023-12-19T00:00:00"/>
    <d v="2023-12-18T00:00:00"/>
    <n v="50"/>
    <s v="6 x 16 / 7 to 22 West"/>
    <n v="800"/>
    <n v="3552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745"/>
    <s v=""/>
    <s v="Buy"/>
    <x v="0"/>
    <s v="MEAD Market"/>
    <s v=""/>
    <s v="MEAD"/>
    <n v="202312"/>
    <x v="11"/>
    <s v="PWR-PHYS"/>
    <d v="2023-12-19T00:00:00"/>
    <d v="2023-12-19T00:00:00"/>
    <d v="2023-12-18T00:00:00"/>
    <n v="75"/>
    <s v="6 x 8 / 1 x 24 West"/>
    <n v="600"/>
    <n v="2479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887"/>
    <s v=""/>
    <s v="Buy"/>
    <x v="0"/>
    <s v="MEAD Market"/>
    <s v=""/>
    <s v="MEAD"/>
    <n v="202312"/>
    <x v="11"/>
    <s v="PWR-PHYS"/>
    <d v="2023-12-20T00:00:00"/>
    <d v="2023-12-20T00:00:00"/>
    <d v="2023-12-19T00:00:00"/>
    <n v="50"/>
    <s v="6 x 8 / 1 x 24 West"/>
    <n v="400"/>
    <n v="16452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028"/>
    <s v=""/>
    <s v="Buy"/>
    <x v="0"/>
    <s v="MEAD Market"/>
    <s v=""/>
    <s v="MEAD"/>
    <n v="202312"/>
    <x v="11"/>
    <s v="PWR-PHYS"/>
    <d v="2023-12-21T00:00:00"/>
    <d v="2023-12-22T00:00:00"/>
    <d v="2023-12-20T00:00:00"/>
    <n v="50"/>
    <s v="6 x 16 / 7 to 22 West"/>
    <n v="1600"/>
    <n v="6320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030"/>
    <s v=""/>
    <s v="Buy"/>
    <x v="0"/>
    <s v="MEAD Market"/>
    <s v=""/>
    <s v="MEAD"/>
    <n v="202312"/>
    <x v="11"/>
    <s v="PWR-PHYS"/>
    <d v="2023-12-21T00:00:00"/>
    <d v="2023-12-22T00:00:00"/>
    <d v="2023-12-20T00:00:00"/>
    <n v="50"/>
    <s v="6 x 8 / 1 x 24 West"/>
    <n v="800"/>
    <n v="3056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585"/>
    <s v=""/>
    <s v="Buy"/>
    <x v="0"/>
    <s v="MEAD Market"/>
    <s v=""/>
    <s v="MEAD"/>
    <n v="202312"/>
    <x v="11"/>
    <s v="PWR-PHYS"/>
    <d v="2023-12-23T00:00:00"/>
    <d v="2023-12-23T00:00:00"/>
    <d v="2023-12-21T00:00:00"/>
    <n v="50"/>
    <s v="6 x 16 / 7 to 22 West"/>
    <n v="800"/>
    <n v="2388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586"/>
    <s v=""/>
    <s v="Buy"/>
    <x v="0"/>
    <s v="MEAD Market"/>
    <s v=""/>
    <s v="MEAD"/>
    <n v="202312"/>
    <x v="11"/>
    <s v="PWR-PHYS"/>
    <d v="2023-12-23T00:00:00"/>
    <d v="2023-12-24T00:00:00"/>
    <d v="2023-12-21T00:00:00"/>
    <n v="75"/>
    <s v="6 x 8 / 1 x 24 West"/>
    <n v="2400"/>
    <n v="7209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625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184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1913"/>
    <s v=""/>
    <s v="Buy"/>
    <x v="0"/>
    <s v="MEAD Market"/>
    <s v=""/>
    <s v="MEAD"/>
    <n v="202312"/>
    <x v="11"/>
    <s v="PWR-PHYS"/>
    <d v="2023-12-26T00:00:00"/>
    <d v="2023-12-27T00:00:00"/>
    <d v="2023-12-22T00:00:00"/>
    <n v="25"/>
    <s v="6 x 16 / 7 to 22 West"/>
    <n v="800"/>
    <n v="2360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915"/>
    <s v=""/>
    <s v="Buy"/>
    <x v="0"/>
    <s v="MEAD Market"/>
    <s v=""/>
    <s v="MEAD"/>
    <n v="202312"/>
    <x v="11"/>
    <s v="PWR-PHYS"/>
    <d v="2023-12-25T00:00:00"/>
    <d v="2023-12-27T00:00:00"/>
    <d v="2023-12-22T00:00:00"/>
    <n v="75"/>
    <s v="6 x 8 / 1 x 24 West"/>
    <n v="3000"/>
    <n v="8535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2244"/>
    <s v=""/>
    <s v="Buy"/>
    <x v="0"/>
    <s v="MEAD Market"/>
    <s v=""/>
    <s v="MEAD"/>
    <n v="202312"/>
    <x v="11"/>
    <s v="PWR-PHYS"/>
    <d v="2023-12-28T00:00:00"/>
    <d v="2023-12-29T00:00:00"/>
    <d v="2023-12-27T00:00:00"/>
    <n v="50"/>
    <s v="6 x 8 / 1 x 24 West"/>
    <n v="800"/>
    <n v="2632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2395"/>
    <s v=""/>
    <s v="Buy"/>
    <x v="0"/>
    <s v="MEAD Market"/>
    <s v=""/>
    <s v="MEAD"/>
    <n v="202312"/>
    <x v="11"/>
    <s v="PWR-PHYS"/>
    <d v="2023-12-30T00:00:00"/>
    <d v="2023-12-31T00:00:00"/>
    <d v="2023-12-28T00:00:00"/>
    <n v="25"/>
    <s v="6 x 8 / 1 x 24 West"/>
    <n v="800"/>
    <n v="2196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09"/>
    <x v="1"/>
    <x v="9"/>
    <s v="CITIGRP - LE"/>
    <n v="2307639"/>
    <s v=""/>
    <s v="Buy"/>
    <x v="0"/>
    <s v="MIDC Market"/>
    <s v=""/>
    <s v="MIDC"/>
    <n v="202312"/>
    <x v="11"/>
    <s v="PWR-PHYS"/>
    <d v="2023-12-01T00:00:00"/>
    <d v="2023-12-31T00:00:00"/>
    <d v="2023-09-05T00:00:00"/>
    <n v="25"/>
    <s v="6 x 16 / 7 to 22 West"/>
    <n v="9999"/>
    <n v="1159884"/>
    <n v="15597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325982"/>
    <s v="PCI Deal Key 679225"/>
    <s v="Buy"/>
    <x v="0"/>
    <s v="FOURCORNE345 (AZPS) POR/POD"/>
    <s v=""/>
    <s v="AZPS"/>
    <n v="202312"/>
    <x v="11"/>
    <s v="PWR-PHYS"/>
    <d v="2023-12-12T00:00:00"/>
    <d v="2023-12-12T00:00:00"/>
    <d v="2024-01-22T00:00:00"/>
    <n v="0"/>
    <s v="Custom"/>
    <n v="17"/>
    <n v="1119.3499999999999"/>
    <n v="155976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1902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19282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16 / 7 to 22 West"/>
    <n v="400"/>
    <n v="2374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19283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8 / 1 x 24 West"/>
    <n v="200"/>
    <n v="884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20739"/>
    <s v="PCI Deal Key 639723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80"/>
    <n v="5200"/>
    <n v="155822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319034"/>
    <s v="99209610.055007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800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9301"/>
    <s v="99210502.05584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40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9449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20512"/>
    <n v="155829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9980"/>
    <s v="99222199.072838:121223.B"/>
    <s v="Buy"/>
    <x v="0"/>
    <s v="MIDC Market"/>
    <s v=""/>
    <s v="MIDC"/>
    <n v="202312"/>
    <x v="11"/>
    <s v="PWR-PHYS-ICE"/>
    <d v="2023-12-13T00:00:00"/>
    <d v="2023-12-13T00:00:00"/>
    <d v="2023-12-12T00:00:00"/>
    <n v="25"/>
    <s v="6 x 16 / 7 to 22 West"/>
    <n v="400"/>
    <n v="2332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319308"/>
    <s v="99214787.06193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8 / 1 x 24 West"/>
    <n v="181"/>
    <n v="814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9309"/>
    <s v="99215101.062139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381"/>
    <n v="22764.7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9311"/>
    <s v="99215282.062253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380"/>
    <n v="2270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21587"/>
    <s v="do not sink in Washington"/>
    <s v="Buy"/>
    <x v="0"/>
    <s v="MIDC Market"/>
    <s v=""/>
    <s v="MIDC"/>
    <n v="202312"/>
    <x v="11"/>
    <s v="PWR-PHYS"/>
    <d v="2023-12-23T00:00:00"/>
    <d v="2023-12-24T00:00:00"/>
    <d v="2023-12-21T00:00:00"/>
    <n v="25"/>
    <s v="6 x 8 / 1 x 24 West"/>
    <n v="800"/>
    <n v="30888"/>
    <n v="155872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MID-C"/>
    <s v="ICE"/>
  </r>
  <r>
    <n v="3109"/>
    <x v="1"/>
    <x v="9"/>
    <s v="CONSTEG - LE"/>
    <n v="2321631"/>
    <s v="99222372.073320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700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DPI - LE"/>
    <n v="2317614"/>
    <s v=""/>
    <s v="Buy"/>
    <x v="0"/>
    <s v="MIDC NWS Market"/>
    <s v=""/>
    <s v="MIDC NWS"/>
    <n v="202312"/>
    <x v="11"/>
    <s v="PWR-PHYS"/>
    <d v="2023-12-01T00:00:00"/>
    <d v="2023-12-31T00:00:00"/>
    <d v="2023-11-27T00:00:00"/>
    <n v="50"/>
    <s v="6 x 16 / 7 to 22 West"/>
    <n v="20000"/>
    <n v="1098008"/>
    <n v="15597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88"/>
    <s v=""/>
    <s v="Buy"/>
    <x v="0"/>
    <s v="MIDC NWS Market"/>
    <s v=""/>
    <s v="MIDC NWS"/>
    <n v="202312"/>
    <x v="11"/>
    <s v="PWR-PHYS"/>
    <d v="2023-12-01T00:00:00"/>
    <d v="2023-12-31T00:00:00"/>
    <d v="2023-11-28T00:00:00"/>
    <n v="100"/>
    <s v="6 x 16 / 7 to 22 West"/>
    <n v="39766"/>
    <n v="2237281.96"/>
    <n v="15597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521"/>
    <s v="PCI Deal Key 624301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440"/>
    <n v="418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29"/>
    <s v="PCI Deal Key 62429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610"/>
    <n v="5795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0"/>
    <s v="PCI Deal Key 624313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20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1"/>
    <s v="PCI Deal Key 62428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18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4"/>
    <s v="PCI Deal Key 624276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18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9"/>
    <s v="PCI Deal Key 625479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100"/>
    <n v="10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82"/>
    <s v="PCI Deal Key 625512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902"/>
    <n v="6932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83"/>
    <s v="PCI Deal Key 625516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624"/>
    <n v="4728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8586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50"/>
    <s v="6 x 16 / 7 to 22 West"/>
    <n v="800"/>
    <n v="63248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604"/>
    <s v=""/>
    <s v="Buy"/>
    <x v="0"/>
    <s v="MONA Market"/>
    <s v=""/>
    <s v="MONA"/>
    <n v="202312"/>
    <x v="11"/>
    <s v="PWR-PHYS"/>
    <d v="2023-12-04T00:00:00"/>
    <d v="2023-12-04T00:00:00"/>
    <d v="2023-12-01T00:00:00"/>
    <n v="50"/>
    <s v="6 x 16 / 7 to 22 West"/>
    <n v="800"/>
    <n v="57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8892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16 / 7 to 22 West"/>
    <n v="800"/>
    <n v="52048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913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16 / 7 to 22 West"/>
    <n v="800"/>
    <n v="520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4"/>
    <s v=""/>
    <s v="Buy"/>
    <x v="0"/>
    <s v="MONA Market"/>
    <s v=""/>
    <s v="MONA"/>
    <n v="202312"/>
    <x v="11"/>
    <s v="PWR-PHYS"/>
    <d v="2023-12-05T00:00:00"/>
    <d v="2023-12-05T00:00:00"/>
    <d v="2023-12-04T00:00:00"/>
    <n v="150"/>
    <s v="6 x 16 / 7 to 22 West"/>
    <n v="2400"/>
    <n v="165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7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80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8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1"/>
    <n v="28152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8929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602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277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16 / 7 to 22 West"/>
    <n v="800"/>
    <n v="4748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9453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50"/>
    <s v="6 x 16 / 7 to 22 West"/>
    <n v="1600"/>
    <n v="118912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9465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663"/>
    <n v="47736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466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769"/>
    <n v="55368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483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8 / 1 x 24 West"/>
    <n v="400"/>
    <n v="272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577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00"/>
    <s v="6 x 8 / 1 x 24 West"/>
    <n v="3200"/>
    <n v="17488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9585"/>
    <s v=""/>
    <s v="Buy"/>
    <x v="0"/>
    <s v="MONA Market"/>
    <s v=""/>
    <s v="MONA"/>
    <n v="202312"/>
    <x v="11"/>
    <s v="PWR-PHYS"/>
    <d v="2023-12-11T00:00:00"/>
    <d v="2023-12-11T00:00:00"/>
    <d v="2023-12-08T00:00:00"/>
    <n v="100"/>
    <s v="6 x 16 / 7 to 22 West"/>
    <n v="1600"/>
    <n v="1040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797"/>
    <s v=""/>
    <s v="Buy"/>
    <x v="0"/>
    <s v="MONA Market"/>
    <s v=""/>
    <s v="MONA"/>
    <n v="202312"/>
    <x v="11"/>
    <s v="PWR-PHYS"/>
    <d v="2023-12-12T00:00:00"/>
    <d v="2023-12-12T00:00:00"/>
    <d v="2023-12-11T00:00:00"/>
    <n v="150"/>
    <s v="6 x 16 / 7 to 22 West"/>
    <n v="2400"/>
    <n v="1704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804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381"/>
    <n v="2667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937"/>
    <s v="PCI Deal Key 634898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300"/>
    <n v="255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38"/>
    <s v="PCI Deal Key 634903"/>
    <s v="Buy"/>
    <x v="0"/>
    <s v="MDWP (LDWP) POR/POD"/>
    <s v=""/>
    <s v="LDWP"/>
    <n v="202312"/>
    <x v="11"/>
    <s v="PWR-PHYS"/>
    <d v="2023-12-12T00:00:00"/>
    <d v="2023-12-12T00:00:00"/>
    <d v="2023-12-12T00:00:00"/>
    <n v="0"/>
    <s v="Custom"/>
    <n v="150"/>
    <n v="1275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39"/>
    <s v="PCI Deal Key 634905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300"/>
    <n v="255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63"/>
    <s v="PCI Deal Key 634935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100"/>
    <n v="6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4"/>
    <s v="PCI Deal Key 638844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575"/>
    <n v="48875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7"/>
    <s v="PCI Deal Key 638834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150"/>
    <n v="12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8"/>
    <s v="PCI Deal Key 638857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400"/>
    <n v="34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9"/>
    <s v="PCI Deal Key 638865"/>
    <s v="Buy"/>
    <x v="0"/>
    <s v="MDWP (LDWP) POR/POD"/>
    <s v=""/>
    <s v="LDWP"/>
    <n v="202312"/>
    <x v="11"/>
    <s v="PWR-PHYS"/>
    <d v="2023-12-16T00:00:00"/>
    <d v="2023-12-16T00:00:00"/>
    <d v="2023-12-16T00:00:00"/>
    <n v="0"/>
    <s v="Custom"/>
    <n v="25"/>
    <n v="2125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0"/>
    <s v="PCI Deal Key 638907"/>
    <s v="Buy"/>
    <x v="0"/>
    <s v="MDWP (CISO) POR/POD"/>
    <s v=""/>
    <s v="SP15"/>
    <n v="202312"/>
    <x v="11"/>
    <s v="PWR-PHYS"/>
    <d v="2023-12-17T00:00:00"/>
    <d v="2023-12-17T00:00:00"/>
    <d v="2023-12-17T00:00:00"/>
    <n v="0"/>
    <s v="Custom"/>
    <n v="600"/>
    <n v="528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2"/>
    <s v="PCI Deal Key 638919"/>
    <s v="Buy"/>
    <x v="0"/>
    <s v="MDWP (CISO) POR/POD"/>
    <s v=""/>
    <s v="SP15"/>
    <n v="202312"/>
    <x v="11"/>
    <s v="PWR-PHYS"/>
    <d v="2023-12-17T00:00:00"/>
    <d v="2023-12-17T00:00:00"/>
    <d v="2023-12-17T00:00:00"/>
    <n v="0"/>
    <s v="Custom"/>
    <n v="402"/>
    <n v="35376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3"/>
    <s v="PCI Deal Key 638921"/>
    <s v="Buy"/>
    <x v="0"/>
    <s v="MDWP (LDWP) POR/POD"/>
    <s v=""/>
    <s v="LDWP"/>
    <n v="202312"/>
    <x v="11"/>
    <s v="PWR-PHYS"/>
    <d v="2023-12-17T00:00:00"/>
    <d v="2023-12-17T00:00:00"/>
    <d v="2023-12-17T00:00:00"/>
    <n v="0"/>
    <s v="Custom"/>
    <n v="348"/>
    <n v="30624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20762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8056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21052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16 / 7 to 22 West"/>
    <n v="1600"/>
    <n v="752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21053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8 / 1 x 24 West"/>
    <n v="800"/>
    <n v="37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21607"/>
    <s v=""/>
    <s v="Buy"/>
    <x v="0"/>
    <s v="MIDC Market"/>
    <s v=""/>
    <s v="MIDC"/>
    <n v="202312"/>
    <x v="11"/>
    <s v="PWR-PHYS-ICE"/>
    <d v="2023-12-23T00:00:00"/>
    <d v="2023-12-23T00:00:00"/>
    <d v="2023-12-21T00:00:00"/>
    <n v="50"/>
    <s v="6 x 16 / 7 to 22 West"/>
    <n v="800"/>
    <n v="3560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ELPASO - LE"/>
    <n v="2318338"/>
    <s v=""/>
    <s v="Buy"/>
    <x v="0"/>
    <s v="4C Market"/>
    <s v=""/>
    <s v="4C"/>
    <n v="202312"/>
    <x v="11"/>
    <s v="PWR-PHYS"/>
    <d v="2023-12-01T00:00:00"/>
    <d v="2023-12-02T00:00:00"/>
    <d v="2023-11-30T00:00:00"/>
    <n v="25"/>
    <s v="6 x 16 / 7 to 22 West"/>
    <n v="797"/>
    <n v="39754.3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345"/>
    <s v=""/>
    <s v="Buy"/>
    <x v="0"/>
    <s v="4C Market"/>
    <s v=""/>
    <s v="4C"/>
    <n v="202312"/>
    <x v="11"/>
    <s v="PWR-PHYS"/>
    <d v="2023-12-01T00:00:00"/>
    <d v="2023-12-02T00:00:00"/>
    <d v="2023-11-30T00:00:00"/>
    <n v="50"/>
    <s v="6 x 8 / 1 x 24 West"/>
    <n v="800"/>
    <n v="494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347"/>
    <s v=""/>
    <s v="Buy"/>
    <x v="0"/>
    <s v="4C Market"/>
    <s v=""/>
    <s v="4C"/>
    <n v="202312"/>
    <x v="11"/>
    <s v="PWR-PHYS"/>
    <d v="2023-12-01T00:00:00"/>
    <d v="2023-12-02T00:00:00"/>
    <d v="2023-11-30T00:00:00"/>
    <n v="25"/>
    <s v="6 x 8 / 1 x 24 West"/>
    <n v="400"/>
    <n v="24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616"/>
    <s v=""/>
    <s v="Buy"/>
    <x v="0"/>
    <s v="4C Market"/>
    <s v=""/>
    <s v="4C"/>
    <n v="202312"/>
    <x v="11"/>
    <s v="PWR-PHYS"/>
    <d v="2023-12-04T00:00:00"/>
    <d v="2023-12-04T00:00:00"/>
    <d v="2023-12-01T00:00:00"/>
    <n v="25"/>
    <s v="6 x 16 / 7 to 22 West"/>
    <n v="400"/>
    <n v="23132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617"/>
    <s v=""/>
    <s v="Buy"/>
    <x v="0"/>
    <s v="4C Market"/>
    <s v=""/>
    <s v="4C"/>
    <n v="202312"/>
    <x v="11"/>
    <s v="PWR-PHYS"/>
    <d v="2023-12-03T00:00:00"/>
    <d v="2023-12-04T00:00:00"/>
    <d v="2023-12-01T00:00:00"/>
    <n v="50"/>
    <s v="6 x 8 / 1 x 24 West"/>
    <n v="1600"/>
    <n v="776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12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200"/>
    <n v="101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15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16 / 7 to 22 West"/>
    <n v="400"/>
    <n v="190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21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200"/>
    <n v="101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039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200"/>
    <n v="895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041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200"/>
    <n v="895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586"/>
    <s v=""/>
    <s v="Buy"/>
    <x v="0"/>
    <s v="4C Market"/>
    <s v=""/>
    <s v="4C"/>
    <n v="202312"/>
    <x v="11"/>
    <s v="PWR-PHYS"/>
    <d v="2023-12-11T00:00:00"/>
    <d v="2023-12-11T00:00:00"/>
    <d v="2023-12-08T00:00:00"/>
    <n v="25"/>
    <s v="6 x 16 / 7 to 22 West"/>
    <n v="400"/>
    <n v="1834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19595"/>
    <s v=""/>
    <s v="Buy"/>
    <x v="0"/>
    <s v="PV Market"/>
    <s v=""/>
    <s v="PV"/>
    <n v="202312"/>
    <x v="11"/>
    <s v="PWR-PHYS-ICE"/>
    <d v="2023-12-11T00:00:00"/>
    <d v="2023-12-11T00:00:00"/>
    <d v="2023-12-08T00:00:00"/>
    <n v="25"/>
    <s v="6 x 16 / 7 to 22 West"/>
    <n v="400"/>
    <n v="180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9798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16 / 7 to 22 West"/>
    <n v="400"/>
    <n v="18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799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8 / 1 x 24 West"/>
    <n v="200"/>
    <n v="1135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55"/>
    <s v=""/>
    <s v="Buy"/>
    <x v="0"/>
    <s v="4C Market"/>
    <s v=""/>
    <s v="4C"/>
    <n v="202312"/>
    <x v="11"/>
    <s v="PWR-PHYS"/>
    <d v="2023-12-13T00:00:00"/>
    <d v="2023-12-13T00:00:00"/>
    <d v="2023-12-12T00:00:00"/>
    <n v="25"/>
    <s v="6 x 16 / 7 to 22 West"/>
    <n v="400"/>
    <n v="191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56"/>
    <s v=""/>
    <s v="Buy"/>
    <x v="0"/>
    <s v="4C Market"/>
    <s v=""/>
    <s v="4C"/>
    <n v="202312"/>
    <x v="11"/>
    <s v="PWR-PHYS"/>
    <d v="2023-12-13T00:00:00"/>
    <d v="2023-12-13T00:00:00"/>
    <d v="2023-12-12T00:00:00"/>
    <n v="25"/>
    <s v="6 x 16 / 7 to 22 West"/>
    <n v="400"/>
    <n v="191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65"/>
    <s v=""/>
    <s v="Buy"/>
    <x v="0"/>
    <s v="4C Market"/>
    <s v=""/>
    <s v="4C"/>
    <n v="202312"/>
    <x v="11"/>
    <s v="PWR-PHYS"/>
    <d v="2023-12-13T00:00:00"/>
    <d v="2023-12-13T00:00:00"/>
    <d v="2023-12-12T00:00:00"/>
    <n v="50"/>
    <s v="6 x 8 / 1 x 24 West"/>
    <n v="400"/>
    <n v="23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19981"/>
    <s v=""/>
    <s v="Buy"/>
    <x v="0"/>
    <s v="PV Market"/>
    <s v=""/>
    <s v="PV"/>
    <n v="202312"/>
    <x v="11"/>
    <s v="PWR-PHYS-ICE"/>
    <d v="2023-12-13T00:00:00"/>
    <d v="2023-12-13T00:00:00"/>
    <d v="2023-12-12T00:00:00"/>
    <n v="25"/>
    <s v="6 x 16 / 7 to 22 West"/>
    <n v="400"/>
    <n v="19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0116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16 / 7 to 22 West"/>
    <n v="400"/>
    <n v="25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117"/>
    <s v=""/>
    <s v="Buy"/>
    <x v="0"/>
    <s v="PV Market"/>
    <s v=""/>
    <s v="PV"/>
    <n v="202312"/>
    <x v="11"/>
    <s v="PWR-PHYS"/>
    <d v="2023-12-14T00:00:00"/>
    <d v="2023-12-14T00:00:00"/>
    <d v="2023-12-13T00:00:00"/>
    <n v="25"/>
    <s v="6 x 16 / 7 to 22 West"/>
    <n v="400"/>
    <n v="25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125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8 / 1 x 24 West"/>
    <n v="200"/>
    <n v="1446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6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16 / 7 to 22 West"/>
    <n v="800"/>
    <n v="32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7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16 / 7 to 22 West"/>
    <n v="800"/>
    <n v="32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8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8 / 1 x 24 West"/>
    <n v="400"/>
    <n v="20372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496"/>
    <s v=""/>
    <s v="Buy"/>
    <x v="0"/>
    <s v="4C Market"/>
    <s v=""/>
    <s v="4C"/>
    <n v="202312"/>
    <x v="11"/>
    <s v="PWR-PHYS"/>
    <d v="2023-12-18T00:00:00"/>
    <d v="2023-12-18T00:00:00"/>
    <d v="2023-12-15T00:00:00"/>
    <n v="25"/>
    <s v="6 x 16 / 7 to 22 West"/>
    <n v="400"/>
    <n v="194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501"/>
    <s v=""/>
    <s v="Buy"/>
    <x v="0"/>
    <s v="PV Market"/>
    <s v=""/>
    <s v="PV"/>
    <n v="202312"/>
    <x v="11"/>
    <s v="PWR-PHYS"/>
    <d v="2023-12-18T00:00:00"/>
    <d v="2023-12-18T00:00:00"/>
    <d v="2023-12-15T00:00:00"/>
    <n v="25"/>
    <s v="6 x 16 / 7 to 22 West"/>
    <n v="400"/>
    <n v="192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502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800"/>
    <n v="2992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503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800"/>
    <n v="2992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527"/>
    <s v=""/>
    <s v="Buy"/>
    <x v="0"/>
    <s v="PV Market"/>
    <s v=""/>
    <s v="PV"/>
    <n v="202312"/>
    <x v="11"/>
    <s v="PWR-PHYS"/>
    <d v="2023-12-17T00:00:00"/>
    <d v="2023-12-18T00:00:00"/>
    <d v="2023-12-15T00:00:00"/>
    <n v="25"/>
    <s v="6 x 8 / 1 x 24 West"/>
    <n v="800"/>
    <n v="240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0751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16 / 7 to 22 West"/>
    <n v="800"/>
    <n v="358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752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8 / 1 x 24 West"/>
    <n v="400"/>
    <n v="154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5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16 / 7 to 22 West"/>
    <n v="800"/>
    <n v="3541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6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8 / 1 x 24 West"/>
    <n v="400"/>
    <n v="151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7"/>
    <s v=""/>
    <s v="Buy"/>
    <x v="0"/>
    <s v="4C Market"/>
    <s v=""/>
    <s v="4C"/>
    <n v="202312"/>
    <x v="11"/>
    <s v="PWR-PHYS"/>
    <d v="2023-12-20T00:00:00"/>
    <d v="2023-12-20T00:00:00"/>
    <d v="2023-12-19T00:00:00"/>
    <n v="25"/>
    <s v="6 x 8 / 1 x 24 West"/>
    <n v="200"/>
    <n v="758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2"/>
    <s v=""/>
    <s v="Buy"/>
    <x v="0"/>
    <s v="4C Market"/>
    <s v=""/>
    <s v="4C"/>
    <n v="202312"/>
    <x v="11"/>
    <s v="PWR-PHYS"/>
    <d v="2023-12-21T00:00:00"/>
    <d v="2023-12-22T00:00:00"/>
    <d v="2023-12-20T00:00:00"/>
    <n v="25"/>
    <s v="6 x 16 / 7 to 22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3"/>
    <s v=""/>
    <s v="Buy"/>
    <x v="0"/>
    <s v="4C Market"/>
    <s v=""/>
    <s v="4C"/>
    <n v="202312"/>
    <x v="11"/>
    <s v="PWR-PHYS"/>
    <d v="2023-12-21T00:00:00"/>
    <d v="2023-12-22T00:00:00"/>
    <d v="2023-12-20T00:00:00"/>
    <n v="25"/>
    <s v="6 x 16 / 7 to 22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4"/>
    <s v=""/>
    <s v="Buy"/>
    <x v="0"/>
    <s v="4C Market"/>
    <s v=""/>
    <s v="4C"/>
    <n v="202312"/>
    <x v="11"/>
    <s v="PWR-PHYS"/>
    <d v="2023-12-21T00:00:00"/>
    <d v="2023-12-22T00:00:00"/>
    <d v="2023-12-20T00:00:00"/>
    <n v="50"/>
    <s v="6 x 8 / 1 x 24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589"/>
    <s v=""/>
    <s v="Buy"/>
    <x v="0"/>
    <s v="4C Market"/>
    <s v=""/>
    <s v="4C"/>
    <n v="202312"/>
    <x v="11"/>
    <s v="PWR-PHYS"/>
    <d v="2023-12-23T00:00:00"/>
    <d v="2023-12-24T00:00:00"/>
    <d v="2023-12-21T00:00:00"/>
    <n v="25"/>
    <s v="6 x 8 / 1 x 24 West"/>
    <n v="800"/>
    <n v="2165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1630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17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21948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21950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Blake"/>
    <s v=""/>
    <s v=""/>
  </r>
  <r>
    <n v="3112"/>
    <x v="1"/>
    <x v="9"/>
    <s v="ELPASO - LE"/>
    <n v="2321951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2258"/>
    <s v=""/>
    <s v="Buy"/>
    <x v="0"/>
    <s v="4C Market"/>
    <s v=""/>
    <s v="4C"/>
    <n v="202312"/>
    <x v="11"/>
    <s v="PWR-PHYS"/>
    <d v="2023-12-28T00:00:00"/>
    <d v="2023-12-29T00:00:00"/>
    <d v="2023-12-27T00:00:00"/>
    <n v="25"/>
    <s v="6 x 8 / 1 x 24 West"/>
    <n v="400"/>
    <n v="141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399"/>
    <s v=""/>
    <s v="Buy"/>
    <x v="0"/>
    <s v="4C Market"/>
    <s v=""/>
    <s v="4C"/>
    <n v="202312"/>
    <x v="11"/>
    <s v="PWR-PHYS"/>
    <d v="2023-12-30T00:00:00"/>
    <d v="2023-12-30T00:00:00"/>
    <d v="2023-12-28T00:00:00"/>
    <n v="25"/>
    <s v="6 x 16 / 7 to 22 West"/>
    <n v="400"/>
    <n v="84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04"/>
    <s v=""/>
    <s v="Buy"/>
    <x v="0"/>
    <s v="4C Market"/>
    <s v=""/>
    <s v="4C"/>
    <n v="202312"/>
    <x v="11"/>
    <s v="PWR-PHYS"/>
    <d v="2023-12-30T00:00:00"/>
    <d v="2023-12-31T00:00:00"/>
    <d v="2023-12-28T00:00:00"/>
    <n v="25"/>
    <s v="6 x 8 / 1 x 24 West"/>
    <n v="800"/>
    <n v="202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12"/>
    <s v=""/>
    <s v="Buy"/>
    <x v="0"/>
    <s v="4C Market"/>
    <s v=""/>
    <s v="4C"/>
    <n v="202312"/>
    <x v="11"/>
    <s v="PWR-PHYS"/>
    <d v="2023-12-30T00:00:00"/>
    <d v="2023-12-31T00:00:00"/>
    <d v="2023-12-28T00:00:00"/>
    <n v="25"/>
    <s v="6 x 8 / 1 x 24 West"/>
    <n v="800"/>
    <n v="202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13"/>
    <s v=""/>
    <s v="Buy"/>
    <x v="0"/>
    <s v="4C Market"/>
    <s v=""/>
    <s v="4C"/>
    <n v="202312"/>
    <x v="11"/>
    <s v="PWR-PHYS"/>
    <d v="2023-12-30T00:00:00"/>
    <d v="2023-12-31T00:00:00"/>
    <d v="2023-12-28T00:00:00"/>
    <n v="50"/>
    <s v="6 x 8 / 1 x 24 West"/>
    <n v="1600"/>
    <n v="405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318607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1419"/>
    <n v="74454.929999999993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011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8 / 1 x 24 West"/>
    <n v="200"/>
    <n v="10816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012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573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50"/>
    <s v="6 x 8 / 1 x 24 West"/>
    <n v="1600"/>
    <n v="8664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574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50"/>
    <s v="6 x 16 / 7 to 22 West"/>
    <n v="800"/>
    <n v="59496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5"/>
    <x v="1"/>
    <x v="9"/>
    <s v="ENRGKEEP - LE"/>
    <n v="2319944"/>
    <s v=""/>
    <s v="Buy"/>
    <x v="0"/>
    <s v="BRDY (PPW) POR/POD"/>
    <s v=""/>
    <s v="Brady"/>
    <n v="202312"/>
    <x v="11"/>
    <s v="PWR-PHYS"/>
    <d v="2023-12-13T00:00:00"/>
    <d v="2023-12-13T00:00:00"/>
    <d v="2023-12-12T00:00:00"/>
    <n v="50"/>
    <s v="6 x 16 / 7 to 22 West"/>
    <n v="800"/>
    <n v="5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19945"/>
    <s v=""/>
    <s v="Buy"/>
    <x v="0"/>
    <s v="BRDY (PPW) POR/POD"/>
    <s v=""/>
    <s v="Brady"/>
    <n v="202312"/>
    <x v="11"/>
    <s v="PWR-PHYS"/>
    <d v="2023-12-13T00:00:00"/>
    <d v="2023-12-13T00:00:00"/>
    <d v="2023-12-12T00:00:00"/>
    <n v="50"/>
    <s v="6 x 8 / 1 x 24 West"/>
    <n v="400"/>
    <n v="25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101"/>
    <s v=""/>
    <s v="Buy"/>
    <x v="0"/>
    <s v="BRDY (PPW) POR/POD"/>
    <s v=""/>
    <s v="Brady"/>
    <n v="202312"/>
    <x v="11"/>
    <s v="PWR-PHYS"/>
    <d v="2023-12-14T00:00:00"/>
    <d v="2023-12-14T00:00:00"/>
    <d v="2023-12-13T00:00:00"/>
    <n v="50"/>
    <s v="6 x 16 / 7 to 22 West"/>
    <n v="800"/>
    <n v="496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102"/>
    <s v=""/>
    <s v="Buy"/>
    <x v="0"/>
    <s v="BRDY (PPW) POR/POD"/>
    <s v=""/>
    <s v="Brady"/>
    <n v="202312"/>
    <x v="11"/>
    <s v="PWR-PHYS"/>
    <d v="2023-12-14T00:00:00"/>
    <d v="2023-12-14T00:00:00"/>
    <d v="2023-12-13T00:00:00"/>
    <n v="50"/>
    <s v="6 x 8 / 1 x 24 West"/>
    <n v="400"/>
    <n v="23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293"/>
    <s v=""/>
    <s v="Buy"/>
    <x v="0"/>
    <s v="BRDY (PPW) POR/POD"/>
    <s v=""/>
    <s v="Brady"/>
    <n v="202312"/>
    <x v="11"/>
    <s v="PWR-PHYS"/>
    <d v="2023-12-15T00:00:00"/>
    <d v="2023-12-16T00:00:00"/>
    <d v="2023-12-14T00:00:00"/>
    <n v="50"/>
    <s v="6 x 16 / 7 to 22 West"/>
    <n v="1600"/>
    <n v="99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294"/>
    <s v=""/>
    <s v="Buy"/>
    <x v="0"/>
    <s v="BRDY (PPW) POR/POD"/>
    <s v=""/>
    <s v="Brady"/>
    <n v="202312"/>
    <x v="11"/>
    <s v="PWR-PHYS"/>
    <d v="2023-12-15T00:00:00"/>
    <d v="2023-12-16T00:00:00"/>
    <d v="2023-12-14T00:00:00"/>
    <n v="50"/>
    <s v="6 x 8 / 1 x 24 West"/>
    <n v="800"/>
    <n v="464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478"/>
    <s v=""/>
    <s v="Buy"/>
    <x v="0"/>
    <s v="BRDY (PPW) POR/POD"/>
    <s v=""/>
    <s v="Brady"/>
    <n v="202312"/>
    <x v="11"/>
    <s v="PWR-PHYS"/>
    <d v="2023-12-18T00:00:00"/>
    <d v="2023-12-18T00:00:00"/>
    <d v="2023-12-15T00:00:00"/>
    <n v="50"/>
    <s v="6 x 16 / 7 to 22 West"/>
    <n v="800"/>
    <n v="4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479"/>
    <s v=""/>
    <s v="Buy"/>
    <x v="0"/>
    <s v="BRDY (PPW) POR/POD"/>
    <s v=""/>
    <s v="Brady"/>
    <n v="202312"/>
    <x v="11"/>
    <s v="PWR-PHYS"/>
    <d v="2023-12-17T00:00:00"/>
    <d v="2023-12-18T00:00:00"/>
    <d v="2023-12-15T00:00:00"/>
    <n v="50"/>
    <s v="6 x 8 / 1 x 24 West"/>
    <n v="1600"/>
    <n v="88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749"/>
    <s v=""/>
    <s v="Buy"/>
    <x v="0"/>
    <s v="BRDY (PPW) POR/POD"/>
    <s v=""/>
    <s v="Brady"/>
    <n v="202312"/>
    <x v="11"/>
    <s v="PWR-PHYS"/>
    <d v="2023-12-19T00:00:00"/>
    <d v="2023-12-19T00:00:00"/>
    <d v="2023-12-18T00:00:00"/>
    <n v="50"/>
    <s v="6 x 16 / 7 to 22 West"/>
    <n v="800"/>
    <n v="48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750"/>
    <s v=""/>
    <s v="Buy"/>
    <x v="0"/>
    <s v="BRDY (PPW) POR/POD"/>
    <s v=""/>
    <s v="Brady"/>
    <n v="202312"/>
    <x v="11"/>
    <s v="PWR-PHYS"/>
    <d v="2023-12-19T00:00:00"/>
    <d v="2023-12-19T00:00:00"/>
    <d v="2023-12-18T00:00:00"/>
    <n v="50"/>
    <s v="6 x 8 / 1 x 24 West"/>
    <n v="400"/>
    <n v="2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889"/>
    <s v=""/>
    <s v="Buy"/>
    <x v="0"/>
    <s v="BRDY (PPW) POR/POD"/>
    <s v=""/>
    <s v="Brady"/>
    <n v="202312"/>
    <x v="11"/>
    <s v="PWR-PHYS"/>
    <d v="2023-12-20T00:00:00"/>
    <d v="2023-12-20T00:00:00"/>
    <d v="2023-12-19T00:00:00"/>
    <n v="25"/>
    <s v="6 x 16 / 7 to 22 West"/>
    <n v="400"/>
    <n v="208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890"/>
    <s v=""/>
    <s v="Buy"/>
    <x v="0"/>
    <s v="BRDY (PPW) POR/POD"/>
    <s v=""/>
    <s v="Brady"/>
    <n v="202312"/>
    <x v="11"/>
    <s v="PWR-PHYS"/>
    <d v="2023-12-20T00:00:00"/>
    <d v="2023-12-20T00:00:00"/>
    <d v="2023-12-19T00:00:00"/>
    <n v="25"/>
    <s v="6 x 8 / 1 x 24 West"/>
    <n v="200"/>
    <n v="94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1044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16 / 7 to 22 West"/>
    <n v="800"/>
    <n v="416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1045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8 / 1 x 24 West"/>
    <n v="400"/>
    <n v="19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18581"/>
    <s v="PCI Deal Key 625506"/>
    <s v="Buy"/>
    <x v="0"/>
    <s v="BPAT.PACW (BPAT) POR/POD"/>
    <s v=""/>
    <s v="BPAT"/>
    <n v="202312"/>
    <x v="11"/>
    <s v="PWR-PHYS"/>
    <d v="2023-12-01T00:00:00"/>
    <d v="2023-12-01T00:00:00"/>
    <d v="2023-12-01T00:00:00"/>
    <n v="0"/>
    <s v="Custom"/>
    <n v="80"/>
    <n v="7600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901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8 / 1 x 24 West"/>
    <n v="200"/>
    <n v="1081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19015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738"/>
    <s v="PCI Deal Key 639720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175"/>
    <n v="11375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20888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8328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891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8 / 1 x 24 West"/>
    <n v="400"/>
    <n v="1843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89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8 / 1 x 24 West"/>
    <n v="400"/>
    <n v="1883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037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4160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038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29232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966"/>
    <s v="99226801.080333:122223.B"/>
    <s v="Buy"/>
    <x v="0"/>
    <s v="MIDC Market"/>
    <s v=""/>
    <s v="MIDC"/>
    <n v="202312"/>
    <x v="11"/>
    <s v="PWR-PHYS-ICE"/>
    <d v="2023-12-25T00:00:00"/>
    <d v="2023-12-27T00:00:00"/>
    <d v="2023-12-22T00:00:00"/>
    <n v="25"/>
    <s v="6 x 8 / 1 x 24 West"/>
    <n v="1000"/>
    <n v="36000"/>
    <n v="15587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22348"/>
    <s v="PCI Deal Key 645964"/>
    <s v="Buy"/>
    <x v="0"/>
    <s v="BPAT.PACW (PPW) POR/POD"/>
    <s v=""/>
    <s v="W MAIN"/>
    <n v="202312"/>
    <x v="11"/>
    <s v="PWR-PHYS"/>
    <d v="2023-12-27T00:00:00"/>
    <d v="2023-12-27T00:00:00"/>
    <d v="2023-12-27T00:00:00"/>
    <n v="0"/>
    <s v="Custom"/>
    <n v="200"/>
    <n v="10000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12"/>
    <x v="11"/>
    <s v="PWR-PHYS"/>
    <d v="2023-01-01T00:00:00"/>
    <d v="2023-12-31T00:00:00"/>
    <d v="2022-09-21T00:00:00"/>
    <n v="0"/>
    <s v="ATC West"/>
    <n v="45459.817327999997"/>
    <n v="7711561.9199999999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1"/>
    <x v="11"/>
    <s v="PWR-PHYS"/>
    <d v="2023-01-01T00:00:00"/>
    <d v="2023-12-31T00:00:00"/>
    <d v="2022-09-21T00:00:00"/>
    <n v="0"/>
    <s v="ATC West"/>
    <n v="182.12248000002728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2"/>
    <x v="11"/>
    <s v="PWR-PHYS"/>
    <d v="2023-01-01T00:00:00"/>
    <d v="2023-12-31T00:00:00"/>
    <d v="2022-09-21T00:00:00"/>
    <n v="0"/>
    <s v="ATC West"/>
    <n v="-10577.32544000000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3"/>
    <x v="11"/>
    <s v="PWR-PHYS"/>
    <d v="2023-01-01T00:00:00"/>
    <d v="2023-12-31T00:00:00"/>
    <d v="2022-09-21T00:00:00"/>
    <n v="0"/>
    <s v="ATC West"/>
    <n v="-8197.066255999983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4"/>
    <x v="11"/>
    <s v="PWR-PHYS"/>
    <d v="2023-01-01T00:00:00"/>
    <d v="2023-12-31T00:00:00"/>
    <d v="2022-09-21T00:00:00"/>
    <n v="0"/>
    <s v="ATC West"/>
    <n v="-6.000383999995392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8"/>
    <x v="11"/>
    <s v="PWR-PHYS"/>
    <d v="2023-01-01T00:00:00"/>
    <d v="2023-12-31T00:00:00"/>
    <d v="2022-09-21T00:00:00"/>
    <n v="0"/>
    <s v="ATC West"/>
    <n v="50.74873600000137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9"/>
    <x v="11"/>
    <s v="PWR-PHYS"/>
    <d v="2023-01-01T00:00:00"/>
    <d v="2023-12-31T00:00:00"/>
    <d v="2022-09-21T00:00:00"/>
    <n v="0"/>
    <s v="ATC West"/>
    <n v="33.96891200001482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10"/>
    <x v="11"/>
    <s v="PWR-PHYS"/>
    <d v="2023-01-01T00:00:00"/>
    <d v="2023-12-31T00:00:00"/>
    <d v="2022-09-21T00:00:00"/>
    <n v="0"/>
    <s v="ATC West"/>
    <n v="15.55163999999422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2"/>
    <x v="11"/>
    <s v="PWR-PHYS"/>
    <d v="2023-01-01T00:00:00"/>
    <d v="2023-12-31T00:00:00"/>
    <d v="2022-09-22T00:00:00"/>
    <n v="0"/>
    <s v="ATC West"/>
    <n v="5568.9564719999998"/>
    <n v="947789.7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1"/>
    <x v="11"/>
    <s v="PWR-PHYS"/>
    <d v="2023-01-01T00:00:00"/>
    <d v="2023-12-31T00:00:00"/>
    <d v="2022-09-22T00:00:00"/>
    <n v="0"/>
    <s v="ATC West"/>
    <n v="22.31052000000363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2"/>
    <x v="11"/>
    <s v="PWR-PHYS"/>
    <d v="2023-01-01T00:00:00"/>
    <d v="2023-12-31T00:00:00"/>
    <d v="2022-09-22T00:00:00"/>
    <n v="0"/>
    <s v="ATC West"/>
    <n v="-7.083559999998215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3"/>
    <x v="11"/>
    <s v="PWR-PHYS"/>
    <d v="2023-01-01T00:00:00"/>
    <d v="2023-12-31T00:00:00"/>
    <d v="2022-09-22T00:00:00"/>
    <n v="0"/>
    <s v="ATC West"/>
    <n v="-0.75134400000206369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4"/>
    <x v="11"/>
    <s v="PWR-PHYS"/>
    <d v="2023-01-01T00:00:00"/>
    <d v="2023-12-31T00:00:00"/>
    <d v="2022-09-22T00:00:00"/>
    <n v="0"/>
    <s v="ATC West"/>
    <n v="3.9839999999458087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5"/>
    <x v="11"/>
    <s v="PWR-PHYS"/>
    <d v="2023-01-01T00:00:00"/>
    <d v="2023-12-31T00:00:00"/>
    <d v="2022-09-22T00:00:00"/>
    <n v="0"/>
    <s v="ATC West"/>
    <n v="1.7440000019632862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8"/>
    <x v="11"/>
    <s v="PWR-PHYS"/>
    <d v="2023-01-01T00:00:00"/>
    <d v="2023-12-31T00:00:00"/>
    <d v="2022-09-22T00:00:00"/>
    <n v="0"/>
    <s v="ATC West"/>
    <n v="6.216863999999077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9"/>
    <x v="11"/>
    <s v="PWR-PHYS"/>
    <d v="2023-01-01T00:00:00"/>
    <d v="2023-12-31T00:00:00"/>
    <d v="2022-09-22T00:00:00"/>
    <n v="0"/>
    <s v="ATC West"/>
    <n v="4.161288000004333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0"/>
    <x v="11"/>
    <s v="PWR-PHYS"/>
    <d v="2023-01-01T00:00:00"/>
    <d v="2023-12-31T00:00:00"/>
    <d v="2022-09-22T00:00:00"/>
    <n v="0"/>
    <s v="ATC West"/>
    <n v="1.905359999998836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1"/>
    <x v="11"/>
    <s v="PWR-PHYS"/>
    <d v="2023-01-01T00:00:00"/>
    <d v="2023-12-31T00:00:00"/>
    <d v="2022-09-22T00:00:00"/>
    <n v="0"/>
    <s v="ATC West"/>
    <n v="-3.8319999939631089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2"/>
    <x v="11"/>
    <s v="PWR-PHYS"/>
    <d v="2023-01-01T00:00:00"/>
    <d v="2023-12-31T00:00:00"/>
    <d v="2022-09-22T00:00:00"/>
    <n v="0"/>
    <s v="ATC West"/>
    <n v="6537.547912"/>
    <n v="1098574.46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1"/>
    <x v="11"/>
    <s v="PWR-PHYS"/>
    <d v="2023-01-01T00:00:00"/>
    <d v="2023-12-31T00:00:00"/>
    <d v="2022-09-22T00:00:00"/>
    <n v="0"/>
    <s v="ATC West"/>
    <n v="26.19092000000819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2"/>
    <x v="11"/>
    <s v="PWR-PHYS"/>
    <d v="2023-01-01T00:00:00"/>
    <d v="2023-12-31T00:00:00"/>
    <d v="2022-09-22T00:00:00"/>
    <n v="0"/>
    <s v="ATC West"/>
    <n v="-8.314759999995658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3"/>
    <x v="11"/>
    <s v="PWR-PHYS"/>
    <d v="2023-01-01T00:00:00"/>
    <d v="2023-12-31T00:00:00"/>
    <d v="2022-09-22T00:00:00"/>
    <n v="0"/>
    <s v="ATC West"/>
    <n v="-0.882223999991765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4"/>
    <x v="11"/>
    <s v="PWR-PHYS"/>
    <d v="2023-01-01T00:00:00"/>
    <d v="2023-12-31T00:00:00"/>
    <d v="2022-09-22T00:00:00"/>
    <n v="0"/>
    <s v="ATC West"/>
    <n v="-2.336000000013882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5"/>
    <x v="11"/>
    <s v="PWR-PHYS"/>
    <d v="2023-01-01T00:00:00"/>
    <d v="2023-12-31T00:00:00"/>
    <d v="2022-09-22T00:00:00"/>
    <n v="0"/>
    <s v="ATC West"/>
    <n v="6.2400000206253026E-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8"/>
    <x v="11"/>
    <s v="PWR-PHYS"/>
    <d v="2023-01-01T00:00:00"/>
    <d v="2023-12-31T00:00:00"/>
    <d v="2022-09-22T00:00:00"/>
    <n v="0"/>
    <s v="ATC West"/>
    <n v="7.298144000002139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9"/>
    <x v="11"/>
    <s v="PWR-PHYS"/>
    <d v="2023-01-01T00:00:00"/>
    <d v="2023-12-31T00:00:00"/>
    <d v="2022-09-22T00:00:00"/>
    <n v="0"/>
    <s v="ATC West"/>
    <n v="4.885048000002825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0"/>
    <x v="11"/>
    <s v="PWR-PHYS"/>
    <d v="2023-01-01T00:00:00"/>
    <d v="2023-12-31T00:00:00"/>
    <d v="2022-09-22T00:00:00"/>
    <n v="0"/>
    <s v="ATC West"/>
    <n v="2.236560000003919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1"/>
    <x v="11"/>
    <s v="PWR-PHYS"/>
    <d v="2023-01-01T00:00:00"/>
    <d v="2023-12-31T00:00:00"/>
    <d v="2022-09-22T00:00:00"/>
    <n v="0"/>
    <s v="ATC West"/>
    <n v="-2.471999998306273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2"/>
    <x v="11"/>
    <s v="PWR-PHYS"/>
    <d v="2023-01-01T00:00:00"/>
    <d v="2023-12-31T00:00:00"/>
    <d v="2022-11-18T00:00:00"/>
    <n v="0"/>
    <s v="ATC West"/>
    <n v="25544.710921000002"/>
    <n v="4545082.58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1"/>
    <x v="11"/>
    <s v="PWR-PHYS"/>
    <d v="2023-01-01T00:00:00"/>
    <d v="2023-12-31T00:00:00"/>
    <d v="2022-11-18T00:00:00"/>
    <n v="0"/>
    <s v="ATC West"/>
    <n v="102.337984999994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2"/>
    <x v="11"/>
    <s v="PWR-PHYS"/>
    <d v="2023-01-01T00:00:00"/>
    <d v="2023-12-31T00:00:00"/>
    <d v="2022-11-18T00:00:00"/>
    <n v="0"/>
    <s v="ATC West"/>
    <n v="-32.4749550000269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3"/>
    <x v="11"/>
    <s v="PWR-PHYS"/>
    <d v="2023-01-01T00:00:00"/>
    <d v="2023-12-31T00:00:00"/>
    <d v="2022-11-18T00:00:00"/>
    <n v="0"/>
    <s v="ATC West"/>
    <n v="-3.450541999958659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5"/>
    <x v="11"/>
    <s v="PWR-PHYS"/>
    <d v="2023-01-01T00:00:00"/>
    <d v="2023-12-31T00:00:00"/>
    <d v="2022-11-18T00:00:00"/>
    <n v="0"/>
    <s v="ATC West"/>
    <n v="-3.507999987050425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8"/>
    <x v="11"/>
    <s v="PWR-PHYS"/>
    <d v="2023-01-01T00:00:00"/>
    <d v="2023-12-31T00:00:00"/>
    <d v="2022-11-18T00:00:00"/>
    <n v="0"/>
    <s v="ATC West"/>
    <n v="28.516652000002068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9"/>
    <x v="11"/>
    <s v="PWR-PHYS"/>
    <d v="2023-01-01T00:00:00"/>
    <d v="2023-12-31T00:00:00"/>
    <d v="2022-11-18T00:00:00"/>
    <n v="0"/>
    <s v="ATC West"/>
    <n v="19.08775899998545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0"/>
    <x v="11"/>
    <s v="PWR-PHYS"/>
    <d v="2023-01-01T00:00:00"/>
    <d v="2023-12-31T00:00:00"/>
    <d v="2022-11-18T00:00:00"/>
    <n v="0"/>
    <s v="ATC West"/>
    <n v="8.739229999991948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1"/>
    <x v="11"/>
    <s v="PWR-PHYS"/>
    <d v="2023-01-01T00:00:00"/>
    <d v="2023-12-31T00:00:00"/>
    <d v="2022-11-18T00:00:00"/>
    <n v="0"/>
    <s v="ATC West"/>
    <n v="-2.4010000161069911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2"/>
    <x v="11"/>
    <s v="PWR-PHYS"/>
    <d v="2023-01-01T00:00:00"/>
    <d v="2023-12-31T00:00:00"/>
    <d v="2022-12-12T00:00:00"/>
    <n v="0"/>
    <s v="ATC West"/>
    <n v="10593.191336"/>
    <n v="1884809.1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1"/>
    <x v="11"/>
    <s v="PWR-PHYS"/>
    <d v="2023-01-01T00:00:00"/>
    <d v="2023-12-31T00:00:00"/>
    <d v="2022-12-12T00:00:00"/>
    <n v="0"/>
    <s v="ATC West"/>
    <n v="42.43875999998272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2"/>
    <x v="11"/>
    <s v="PWR-PHYS"/>
    <d v="2023-01-01T00:00:00"/>
    <d v="2023-12-31T00:00:00"/>
    <d v="2022-12-12T00:00:00"/>
    <n v="0"/>
    <s v="ATC West"/>
    <n v="-13.46227999999064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3"/>
    <x v="11"/>
    <s v="PWR-PHYS"/>
    <d v="2023-01-01T00:00:00"/>
    <d v="2023-12-31T00:00:00"/>
    <d v="2022-12-12T00:00:00"/>
    <n v="0"/>
    <s v="ATC West"/>
    <n v="-1.431871999986469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5"/>
    <x v="11"/>
    <s v="PWR-PHYS"/>
    <d v="2023-01-01T00:00:00"/>
    <d v="2023-12-31T00:00:00"/>
    <d v="2022-12-12T00:00:00"/>
    <n v="0"/>
    <s v="ATC West"/>
    <n v="-2.9280000017024577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8"/>
    <x v="11"/>
    <s v="PWR-PHYS"/>
    <d v="2023-01-01T00:00:00"/>
    <d v="2023-12-31T00:00:00"/>
    <d v="2022-12-12T00:00:00"/>
    <n v="0"/>
    <s v="ATC West"/>
    <n v="11.82563200001095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9"/>
    <x v="11"/>
    <s v="PWR-PHYS"/>
    <d v="2023-01-01T00:00:00"/>
    <d v="2023-12-31T00:00:00"/>
    <d v="2022-12-12T00:00:00"/>
    <n v="0"/>
    <s v="ATC West"/>
    <n v="7.915543999998590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0"/>
    <x v="11"/>
    <s v="PWR-PHYS"/>
    <d v="2023-01-01T00:00:00"/>
    <d v="2023-12-31T00:00:00"/>
    <d v="2022-12-12T00:00:00"/>
    <n v="0"/>
    <s v="ATC West"/>
    <n v="3.623680000013337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1"/>
    <x v="11"/>
    <s v="PWR-PHYS"/>
    <d v="2023-01-01T00:00:00"/>
    <d v="2023-12-31T00:00:00"/>
    <d v="2022-12-12T00:00:00"/>
    <n v="0"/>
    <s v="ATC West"/>
    <n v="-3.015999996932805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2"/>
    <x v="11"/>
    <s v="PWR-PHYS"/>
    <d v="2023-01-01T00:00:00"/>
    <d v="2023-12-31T00:00:00"/>
    <d v="2022-12-12T00:00:00"/>
    <n v="0"/>
    <s v="ATC West"/>
    <n v="10593.191336"/>
    <n v="1884809.1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1"/>
    <x v="11"/>
    <s v="PWR-PHYS"/>
    <d v="2023-01-01T00:00:00"/>
    <d v="2023-12-31T00:00:00"/>
    <d v="2022-12-12T00:00:00"/>
    <n v="0"/>
    <s v="ATC West"/>
    <n v="42.43876000001000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2"/>
    <x v="11"/>
    <s v="PWR-PHYS"/>
    <d v="2023-01-01T00:00:00"/>
    <d v="2023-12-31T00:00:00"/>
    <d v="2022-12-12T00:00:00"/>
    <n v="0"/>
    <s v="ATC West"/>
    <n v="-13.46227999999973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3"/>
    <x v="11"/>
    <s v="PWR-PHYS"/>
    <d v="2023-01-01T00:00:00"/>
    <d v="2023-12-31T00:00:00"/>
    <d v="2022-12-12T00:00:00"/>
    <n v="0"/>
    <s v="ATC West"/>
    <n v="-1.431871999990107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5"/>
    <x v="11"/>
    <s v="PWR-PHYS"/>
    <d v="2023-01-01T00:00:00"/>
    <d v="2023-12-31T00:00:00"/>
    <d v="2022-12-12T00:00:00"/>
    <n v="0"/>
    <s v="ATC West"/>
    <n v="-2.928000018073362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8"/>
    <x v="11"/>
    <s v="PWR-PHYS"/>
    <d v="2023-01-01T00:00:00"/>
    <d v="2023-12-31T00:00:00"/>
    <d v="2022-12-12T00:00:00"/>
    <n v="0"/>
    <s v="ATC West"/>
    <n v="11.82563200001459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9"/>
    <x v="11"/>
    <s v="PWR-PHYS"/>
    <d v="2023-01-01T00:00:00"/>
    <d v="2023-12-31T00:00:00"/>
    <d v="2022-12-12T00:00:00"/>
    <n v="0"/>
    <s v="ATC West"/>
    <n v="7.915544000004047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0"/>
    <x v="11"/>
    <s v="PWR-PHYS"/>
    <d v="2023-01-01T00:00:00"/>
    <d v="2023-12-31T00:00:00"/>
    <d v="2022-12-12T00:00:00"/>
    <n v="0"/>
    <s v="ATC West"/>
    <n v="3.62368000001424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1"/>
    <x v="11"/>
    <s v="PWR-PHYS"/>
    <d v="2023-01-01T00:00:00"/>
    <d v="2023-12-31T00:00:00"/>
    <d v="2022-12-12T00:00:00"/>
    <n v="0"/>
    <s v="ATC West"/>
    <n v="-3.016000009665731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320093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8 / 1 x 24 West"/>
    <n v="280"/>
    <n v="20322.400000000001"/>
    <n v="15584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320128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16 / 7 to 22 West"/>
    <n v="560"/>
    <n v="35980"/>
    <n v="15584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69116"/>
    <s v=""/>
    <s v="Buy"/>
    <x v="0"/>
    <s v="KFALLSGEN (PPW) POR/POD"/>
    <s v=""/>
    <s v="W MAIN"/>
    <n v="202312"/>
    <x v="11"/>
    <s v="PWR-PHYS"/>
    <d v="2023-10-01T00:00:00"/>
    <d v="2023-12-31T00:00:00"/>
    <d v="2022-10-28T00:00:00"/>
    <n v="75"/>
    <s v="6 x 16 / 7 to 22 West"/>
    <n v="30000"/>
    <n v="2880000"/>
    <n v="15586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2"/>
    <x v="11"/>
    <s v="PWR-PHYS"/>
    <d v="2023-10-01T00:00:00"/>
    <d v="2023-12-31T00:00:00"/>
    <d v="2022-10-31T00:00:00"/>
    <n v="25"/>
    <s v="6 x 16 / 7 to 22 West"/>
    <n v="10000"/>
    <n v="990000"/>
    <n v="15586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89"/>
    <s v=""/>
    <s v="Buy"/>
    <x v="0"/>
    <s v="MIDC Market"/>
    <s v=""/>
    <s v="MIDC"/>
    <n v="202312"/>
    <x v="11"/>
    <s v="PWR-PHYS"/>
    <d v="2023-12-01T00:00:00"/>
    <d v="2023-12-31T00:00:00"/>
    <d v="2023-11-28T00:00:00"/>
    <n v="50"/>
    <s v="6 x 16 / 7 to 22 West"/>
    <n v="20000"/>
    <n v="1188008"/>
    <n v="15586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339"/>
    <s v=""/>
    <s v="Buy"/>
    <x v="0"/>
    <s v="KFALLSGEN (PPW) POR/POD"/>
    <s v=""/>
    <s v="W MAIN"/>
    <n v="202312"/>
    <x v="11"/>
    <s v="PWR-PHYS"/>
    <d v="2023-12-01T00:00:00"/>
    <d v="2023-12-02T00:00:00"/>
    <d v="2023-11-30T00:00:00"/>
    <n v="200"/>
    <s v="6 x 16 / 7 to 22 West"/>
    <n v="6400"/>
    <n v="45024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340"/>
    <s v=""/>
    <s v="Buy"/>
    <x v="0"/>
    <s v="KFALLSGEN (PPW) POR/POD"/>
    <s v=""/>
    <s v="W MAIN"/>
    <n v="202312"/>
    <x v="11"/>
    <s v="PWR-PHYS"/>
    <d v="2023-12-01T00:00:00"/>
    <d v="2023-12-02T00:00:00"/>
    <d v="2023-11-30T00:00:00"/>
    <n v="100"/>
    <s v="6 x 8 / 1 x 24 West"/>
    <n v="1600"/>
    <n v="10540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592"/>
    <s v=""/>
    <s v="Buy"/>
    <x v="0"/>
    <s v="KFALLSGEN (PPW) POR/POD"/>
    <s v=""/>
    <s v="W MAIN"/>
    <n v="202312"/>
    <x v="11"/>
    <s v="PWR-PHYS"/>
    <d v="2023-12-04T00:00:00"/>
    <d v="2023-12-04T00:00:00"/>
    <d v="2023-12-01T00:00:00"/>
    <n v="200"/>
    <s v="6 x 16 / 7 to 22 West"/>
    <n v="3200"/>
    <n v="25459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593"/>
    <s v=""/>
    <s v="Buy"/>
    <x v="0"/>
    <s v="KFALLSGEN (PPW) POR/POD"/>
    <s v=""/>
    <s v="W MAIN"/>
    <n v="202312"/>
    <x v="11"/>
    <s v="PWR-PHYS"/>
    <d v="2023-12-03T00:00:00"/>
    <d v="2023-12-04T00:00:00"/>
    <d v="2023-12-01T00:00:00"/>
    <n v="300"/>
    <s v="6 x 8 / 1 x 24 West"/>
    <n v="9600"/>
    <n v="51811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645"/>
    <s v=""/>
    <s v="Buy"/>
    <x v="0"/>
    <s v="MIDC Market"/>
    <s v=""/>
    <s v="MIDC"/>
    <n v="202312"/>
    <x v="11"/>
    <s v="PWR-PHYS"/>
    <d v="2023-12-04T00:00:00"/>
    <d v="2023-12-04T00:00:00"/>
    <d v="2023-12-01T00:00:00"/>
    <n v="6.25"/>
    <s v="Custom"/>
    <n v="150"/>
    <n v="180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897"/>
    <s v=""/>
    <s v="Buy"/>
    <x v="0"/>
    <s v="KFALLSGEN (PPW) POR/POD"/>
    <s v=""/>
    <s v="W MAIN"/>
    <n v="202312"/>
    <x v="11"/>
    <s v="PWR-PHYS"/>
    <d v="2023-12-05T00:00:00"/>
    <d v="2023-12-05T00:00:00"/>
    <d v="2023-12-04T00:00:00"/>
    <n v="150"/>
    <s v="6 x 16 / 7 to 22 West"/>
    <n v="2400"/>
    <n v="157344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898"/>
    <s v=""/>
    <s v="Buy"/>
    <x v="0"/>
    <s v="KFALLSGEN (PPW) POR/POD"/>
    <s v=""/>
    <s v="W MAIN"/>
    <n v="202312"/>
    <x v="11"/>
    <s v="PWR-PHYS"/>
    <d v="2023-12-05T00:00:00"/>
    <d v="2023-12-05T00:00:00"/>
    <d v="2023-12-04T00:00:00"/>
    <n v="150"/>
    <s v="6 x 8 / 1 x 24 West"/>
    <n v="1200"/>
    <n v="5623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09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150"/>
    <s v="6 x 8 / 1 x 24 West"/>
    <n v="1200"/>
    <n v="66096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10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150"/>
    <s v="6 x 16 / 7 to 22 West"/>
    <n v="2400"/>
    <n v="1737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38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25"/>
    <s v="6 x 16 / 7 to 22 West"/>
    <n v="400"/>
    <n v="29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44"/>
    <s v=""/>
    <s v="Buy"/>
    <x v="0"/>
    <s v="MIDC Market"/>
    <s v=""/>
    <s v="MIDC"/>
    <n v="202312"/>
    <x v="11"/>
    <s v="PWR-PHYS"/>
    <d v="2023-12-06T00:00:00"/>
    <d v="2023-12-06T00:00:00"/>
    <d v="2023-12-05T00:00:00"/>
    <n v="13"/>
    <s v="Custom"/>
    <n v="312"/>
    <n v="358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278"/>
    <s v=""/>
    <s v="Buy"/>
    <x v="0"/>
    <s v="KFALLSGEN (PPW) POR/POD"/>
    <s v=""/>
    <s v="W MAIN"/>
    <n v="202312"/>
    <x v="11"/>
    <s v="PWR-PHYS"/>
    <d v="2023-12-07T00:00:00"/>
    <d v="2023-12-07T00:00:00"/>
    <d v="2023-12-06T00:00:00"/>
    <n v="175"/>
    <s v="6 x 16 / 7 to 22 West"/>
    <n v="2800"/>
    <n v="1675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279"/>
    <s v=""/>
    <s v="Buy"/>
    <x v="0"/>
    <s v="KFALLSGEN (PPW) POR/POD"/>
    <s v=""/>
    <s v="W MAIN"/>
    <n v="202312"/>
    <x v="11"/>
    <s v="PWR-PHYS"/>
    <d v="2023-12-07T00:00:00"/>
    <d v="2023-12-07T00:00:00"/>
    <d v="2023-12-06T00:00:00"/>
    <n v="150"/>
    <s v="6 x 8 / 1 x 24 West"/>
    <n v="1200"/>
    <n v="5364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39"/>
    <s v=""/>
    <s v="Buy"/>
    <x v="0"/>
    <s v="KFALLSGEN (PPW) POR/POD"/>
    <s v=""/>
    <s v="W MAIN"/>
    <n v="202312"/>
    <x v="11"/>
    <s v="PWR-PHYS"/>
    <d v="2023-12-08T00:00:00"/>
    <d v="2023-12-09T00:00:00"/>
    <d v="2023-12-07T00:00:00"/>
    <n v="250"/>
    <s v="6 x 16 / 7 to 22 West"/>
    <n v="8000"/>
    <n v="5945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40"/>
    <s v=""/>
    <s v="Buy"/>
    <x v="0"/>
    <s v="KFALLSGEN (PPW) POR/POD"/>
    <s v=""/>
    <s v="W MAIN"/>
    <n v="202312"/>
    <x v="11"/>
    <s v="PWR-PHYS"/>
    <d v="2023-12-08T00:00:00"/>
    <d v="2023-12-09T00:00:00"/>
    <d v="2023-12-07T00:00:00"/>
    <n v="250"/>
    <s v="6 x 8 / 1 x 24 West"/>
    <n v="4000"/>
    <n v="2732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68"/>
    <s v=""/>
    <s v="Buy"/>
    <x v="0"/>
    <s v="MIDC Market"/>
    <s v=""/>
    <s v="MIDC"/>
    <n v="202312"/>
    <x v="11"/>
    <s v="PWR-PHYS"/>
    <d v="2023-12-08T00:00:00"/>
    <d v="2023-12-09T00:00:00"/>
    <d v="2023-12-07T00:00:00"/>
    <n v="6.1833333333333291"/>
    <s v="Custom"/>
    <n v="1484"/>
    <n v="1706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570"/>
    <s v=""/>
    <s v="Buy"/>
    <x v="0"/>
    <s v="KFALLSGEN (PPW) POR/POD"/>
    <s v=""/>
    <s v="W MAIN"/>
    <n v="202312"/>
    <x v="11"/>
    <s v="PWR-PHYS"/>
    <d v="2023-12-11T00:00:00"/>
    <d v="2023-12-11T00:00:00"/>
    <d v="2023-12-08T00:00:00"/>
    <n v="250"/>
    <s v="6 x 16 / 7 to 22 West"/>
    <n v="4000"/>
    <n v="3014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571"/>
    <s v=""/>
    <s v="Buy"/>
    <x v="0"/>
    <s v="KFALLSGEN (PPW) POR/POD"/>
    <s v=""/>
    <s v="W MAIN"/>
    <n v="202312"/>
    <x v="11"/>
    <s v="PWR-PHYS"/>
    <d v="2023-12-10T00:00:00"/>
    <d v="2023-12-11T00:00:00"/>
    <d v="2023-12-08T00:00:00"/>
    <n v="250"/>
    <s v="6 x 8 / 1 x 24 West"/>
    <n v="8000"/>
    <n v="4412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593"/>
    <s v=""/>
    <s v="Buy"/>
    <x v="0"/>
    <s v="MIDC Market"/>
    <s v=""/>
    <s v="MIDC"/>
    <n v="202312"/>
    <x v="11"/>
    <s v="PWR-PHYS"/>
    <d v="2023-12-10T00:00:00"/>
    <d v="2023-12-10T00:00:00"/>
    <d v="2023-12-08T00:00:00"/>
    <n v="17.6666666666667"/>
    <s v="Custom"/>
    <n v="424"/>
    <n v="349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792"/>
    <s v=""/>
    <s v="Buy"/>
    <x v="0"/>
    <s v="KFALLSGEN (PPW) POR/POD"/>
    <s v=""/>
    <s v="W MAIN"/>
    <n v="202312"/>
    <x v="11"/>
    <s v="PWR-PHYS"/>
    <d v="2023-12-12T00:00:00"/>
    <d v="2023-12-12T00:00:00"/>
    <d v="2023-12-11T00:00:00"/>
    <n v="50"/>
    <s v="6 x 16 / 7 to 22 West"/>
    <n v="800"/>
    <n v="51024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805"/>
    <s v=""/>
    <s v="Buy"/>
    <x v="0"/>
    <s v="MIDC Market"/>
    <s v=""/>
    <s v="MIDC"/>
    <n v="202312"/>
    <x v="11"/>
    <s v="PWR-PHYS"/>
    <d v="2023-12-12T00:00:00"/>
    <d v="2023-12-12T00:00:00"/>
    <d v="2023-12-11T00:00:00"/>
    <n v="13"/>
    <s v="Custom"/>
    <n v="312"/>
    <n v="390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316"/>
    <s v=""/>
    <s v="Buy"/>
    <x v="0"/>
    <s v="KFALLSGEN (PPW) POR/POD"/>
    <s v=""/>
    <s v="W MAIN"/>
    <n v="202312"/>
    <x v="11"/>
    <s v="PWR-PHYS"/>
    <d v="2023-12-15T00:00:00"/>
    <d v="2023-12-15T00:00:00"/>
    <d v="2023-12-14T00:00:00"/>
    <n v="50"/>
    <s v="6 x 16 / 7 to 22 West"/>
    <n v="800"/>
    <n v="464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510"/>
    <s v=""/>
    <s v="Buy"/>
    <x v="0"/>
    <s v="KFALLSGEN (PPW) POR/POD"/>
    <s v=""/>
    <s v="W MAIN"/>
    <n v="202312"/>
    <x v="11"/>
    <s v="PWR-PHYS"/>
    <d v="2023-12-17T00:00:00"/>
    <d v="2023-12-17T00:00:00"/>
    <d v="2023-12-15T00:00:00"/>
    <n v="75"/>
    <s v="Sun On-Peak West (7-22)"/>
    <n v="1200"/>
    <n v="6946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928"/>
    <s v=""/>
    <s v="Buy"/>
    <x v="0"/>
    <s v="KFALLSGEN (PPW) POR/POD"/>
    <s v=""/>
    <s v="W MAIN"/>
    <n v="202312"/>
    <x v="11"/>
    <s v="PWR-PHYS"/>
    <d v="2023-12-20T00:00:00"/>
    <d v="2023-12-20T00:00:00"/>
    <d v="2023-12-19T00:00:00"/>
    <n v="100"/>
    <s v="6 x 16 / 7 to 22 West"/>
    <n v="1600"/>
    <n v="97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929"/>
    <s v=""/>
    <s v="Buy"/>
    <x v="0"/>
    <s v="KFALLSGEN (PPW) POR/POD"/>
    <s v=""/>
    <s v="W MAIN"/>
    <n v="202312"/>
    <x v="11"/>
    <s v="PWR-PHYS"/>
    <d v="2023-12-20T00:00:00"/>
    <d v="2023-12-20T00:00:00"/>
    <d v="2023-12-19T00:00:00"/>
    <n v="100"/>
    <s v="6 x 8 / 1 x 24 West"/>
    <n v="800"/>
    <n v="488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1927"/>
    <s v=""/>
    <s v="Buy"/>
    <x v="0"/>
    <s v="MIDC Market"/>
    <s v=""/>
    <s v="MIDC"/>
    <n v="202312"/>
    <x v="11"/>
    <s v="PWR-PHYS"/>
    <d v="2023-12-25T00:00:00"/>
    <d v="2023-12-25T00:00:00"/>
    <d v="2023-12-22T00:00:00"/>
    <n v="66.666666666666686"/>
    <s v="Custom"/>
    <n v="1600"/>
    <n v="57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1936"/>
    <s v=""/>
    <s v="Buy"/>
    <x v="0"/>
    <s v="KFALLSGEN (PPW) POR/POD"/>
    <s v=""/>
    <s v="W MAIN"/>
    <n v="202312"/>
    <x v="11"/>
    <s v="PWR-PHYS"/>
    <d v="2023-12-25T00:00:00"/>
    <d v="2023-12-27T00:00:00"/>
    <d v="2023-12-22T00:00:00"/>
    <n v="125"/>
    <s v="6 x 8 / 1 x 24 West"/>
    <n v="5000"/>
    <n v="1687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1937"/>
    <s v=""/>
    <s v="Buy"/>
    <x v="0"/>
    <s v="KFALLSGEN (PPW) POR/POD"/>
    <s v=""/>
    <s v="W MAIN"/>
    <n v="202312"/>
    <x v="11"/>
    <s v="PWR-PHYS"/>
    <d v="2023-12-26T00:00:00"/>
    <d v="2023-12-27T00:00:00"/>
    <d v="2023-12-22T00:00:00"/>
    <n v="50"/>
    <s v="6 x 16 / 7 to 22 West"/>
    <n v="1600"/>
    <n v="5472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271"/>
    <s v=""/>
    <s v="Buy"/>
    <x v="0"/>
    <s v="KFALLSGEN (PPW) POR/POD"/>
    <s v=""/>
    <s v="W MAIN"/>
    <n v="202312"/>
    <x v="11"/>
    <s v="PWR-PHYS"/>
    <d v="2023-12-28T00:00:00"/>
    <d v="2023-12-29T00:00:00"/>
    <d v="2023-12-27T00:00:00"/>
    <n v="200"/>
    <s v="6 x 16 / 7 to 22 West"/>
    <n v="6400"/>
    <n v="21292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276"/>
    <s v=""/>
    <s v="Buy"/>
    <x v="0"/>
    <s v="KFALLSGEN (PPW) POR/POD"/>
    <s v=""/>
    <s v="W MAIN"/>
    <n v="202312"/>
    <x v="11"/>
    <s v="PWR-PHYS"/>
    <d v="2023-12-28T00:00:00"/>
    <d v="2023-12-29T00:00:00"/>
    <d v="2023-12-27T00:00:00"/>
    <n v="100"/>
    <s v="6 x 8 / 1 x 24 West"/>
    <n v="1600"/>
    <n v="5404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393"/>
    <s v=""/>
    <s v="Buy"/>
    <x v="0"/>
    <s v="KFALLSGEN (PPW) POR/POD"/>
    <s v=""/>
    <s v="W MAIN"/>
    <n v="202312"/>
    <x v="11"/>
    <s v="PWR-PHYS"/>
    <d v="2023-12-30T00:00:00"/>
    <d v="2023-12-30T00:00:00"/>
    <d v="2023-12-28T00:00:00"/>
    <n v="200"/>
    <s v="6 x 16 / 7 to 22 West"/>
    <n v="3200"/>
    <n v="125056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4"/>
    <x v="1"/>
    <x v="9"/>
    <s v="IPCO - LE"/>
    <n v="1986903"/>
    <s v="IPCO TX Losses (Financial)"/>
    <s v="Buy"/>
    <x v="0"/>
    <s v="IPCO (IPCO) POR/POD"/>
    <s v=""/>
    <s v="IPCO"/>
    <n v="202312"/>
    <x v="11"/>
    <s v="PWR-PHYS"/>
    <d v="2018-03-01T00:00:00"/>
    <d v="2023-12-31T00:00:00"/>
    <d v="2018-04-13T00:00:00"/>
    <n v="12.786832767581698"/>
    <s v="Custom"/>
    <n v="2917.7276879999999"/>
    <n v="160449.72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12"/>
    <x v="11"/>
    <s v="PWR-PHYS"/>
    <d v="2018-03-01T00:00:00"/>
    <d v="2023-12-31T00:00:00"/>
    <d v="2018-04-13T00:00:00"/>
    <n v="12.786832767581698"/>
    <s v="Custom"/>
    <n v="0"/>
    <n v="-0.15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2"/>
    <x v="11"/>
    <s v="PWR-PHYS"/>
    <d v="2018-03-01T00:00:00"/>
    <d v="2023-12-31T00:00:00"/>
    <d v="2018-04-13T00:00:00"/>
    <n v="12.786832767581698"/>
    <s v="Custom"/>
    <n v="0"/>
    <n v="0.02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1"/>
    <s v="PWR-PHYS"/>
    <d v="2018-03-01T00:00:00"/>
    <d v="2023-12-31T00:00:00"/>
    <d v="2018-04-13T00:00:00"/>
    <n v="12.786832767581698"/>
    <s v="Custom"/>
    <n v="5272.7040029999998"/>
    <n v="315104.24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1"/>
    <s v="PWR-PHYS"/>
    <d v="2018-03-01T00:00:00"/>
    <d v="2023-12-31T00:00:00"/>
    <d v="2018-04-13T00:00:00"/>
    <n v="12.786832767581698"/>
    <s v="Custom"/>
    <n v="0"/>
    <n v="-0.01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3105"/>
    <x v="1"/>
    <x v="9"/>
    <s v="LADWP - LE"/>
    <n v="2318566"/>
    <s v="PCI Deal Key 625487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120"/>
    <n v="1164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578"/>
    <s v="PCI Deal Key 625499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350"/>
    <n v="3485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624"/>
    <s v="PCI Deal Key 625646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300"/>
    <n v="2910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9815"/>
    <s v=""/>
    <s v="Buy"/>
    <x v="0"/>
    <s v="MEAD Market"/>
    <s v=""/>
    <s v="MEAD"/>
    <n v="202312"/>
    <x v="11"/>
    <s v="PWR-PHYS-ICE"/>
    <d v="2023-12-12T00:00:00"/>
    <d v="2023-12-12T00:00:00"/>
    <d v="2023-12-11T00:00:00"/>
    <n v="25"/>
    <s v="6 x 16 / 7 to 22 West"/>
    <n v="400"/>
    <n v="20400"/>
    <n v="155824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2"/>
    <x v="11"/>
    <s v="PWR-PHYS"/>
    <d v="2017-08-01T00:00:00"/>
    <d v="2024-12-31T00:00:00"/>
    <d v="2017-09-13T00:00:00"/>
    <n v="1.14838839396688"/>
    <s v="Custom"/>
    <n v="123.562032"/>
    <n v="764.24"/>
    <n v="156267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12"/>
    <x v="1"/>
    <x v="9"/>
    <s v="MACENRG - LE"/>
    <n v="2265028"/>
    <s v="Bookout tag 80714DY8"/>
    <s v="Buy"/>
    <x v="0"/>
    <s v="PV Market"/>
    <s v=""/>
    <s v="PV"/>
    <n v="202207"/>
    <x v="11"/>
    <s v="PWR-PHYS"/>
    <d v="2022-07-15T00:00:00"/>
    <d v="2022-07-15T00:00:00"/>
    <d v="2022-09-28T00:00:00"/>
    <n v="0.104166666666667"/>
    <s v="Custom"/>
    <n v="5"/>
    <n v="416.9"/>
    <n v="156279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65030"/>
    <s v="Bookout tag 80714DY9"/>
    <s v="Buy"/>
    <x v="0"/>
    <s v="PV Market"/>
    <s v=""/>
    <s v="PV"/>
    <n v="202207"/>
    <x v="11"/>
    <s v="PWR-PHYS"/>
    <d v="2022-07-16T00:00:00"/>
    <d v="2022-07-16T00:00:00"/>
    <d v="2022-09-28T00:00:00"/>
    <n v="2.0833333333333301E-2"/>
    <s v="Custom"/>
    <n v="1"/>
    <n v="81.97"/>
    <n v="156279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4606"/>
    <s v="PCI Deal Key 603414"/>
    <s v="Buy"/>
    <x v="0"/>
    <s v="BRDY (IPCO) POR/POD"/>
    <s v=""/>
    <s v="IPCO"/>
    <n v="202205"/>
    <x v="11"/>
    <s v="PWR-PHYS"/>
    <d v="2022-05-05T00:00:00"/>
    <d v="2022-05-05T00:00:00"/>
    <d v="2023-11-02T00:00:00"/>
    <n v="1.45"/>
    <s v="Custom"/>
    <n v="58"/>
    <n v="4524"/>
    <n v="156274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IPCO"/>
    <s v="East"/>
    <s v="ID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34"/>
    <s v=""/>
    <s v="Buy"/>
    <x v="0"/>
    <s v="MONA Market"/>
    <s v=""/>
    <s v="MONA"/>
    <n v="202312"/>
    <x v="11"/>
    <s v="PWR-PHYS"/>
    <d v="2023-12-01T00:00:00"/>
    <d v="2023-12-02T00:00:00"/>
    <d v="2023-11-30T00:00:00"/>
    <n v="75"/>
    <s v="6 x 16 / 7 to 22 West"/>
    <n v="2311"/>
    <n v="16177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35"/>
    <s v=""/>
    <s v="Buy"/>
    <x v="0"/>
    <s v="MONA Market"/>
    <s v=""/>
    <s v="MONA"/>
    <n v="202312"/>
    <x v="11"/>
    <s v="PWR-PHYS"/>
    <d v="2023-12-01T00:00:00"/>
    <d v="2023-12-02T00:00:00"/>
    <d v="2023-11-30T00:00:00"/>
    <n v="50"/>
    <s v="6 x 8 / 1 x 24 West"/>
    <n v="575"/>
    <n v="402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50"/>
    <s v="99221249.071402:113023.B"/>
    <s v="Buy"/>
    <x v="0"/>
    <s v="MONA Market"/>
    <s v=""/>
    <s v="MONA"/>
    <n v="202312"/>
    <x v="11"/>
    <s v="PWR-PHYS-ICE"/>
    <d v="2023-12-01T00:00:00"/>
    <d v="2023-12-02T00:00:00"/>
    <d v="2023-11-30T00:00:00"/>
    <n v="25"/>
    <s v="6 x 16 / 7 to 22 West"/>
    <n v="800"/>
    <n v="52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597"/>
    <s v=""/>
    <s v="Buy"/>
    <x v="0"/>
    <s v="MONA Market"/>
    <s v=""/>
    <s v="MONA"/>
    <n v="202312"/>
    <x v="11"/>
    <s v="PWR-PHYS"/>
    <d v="2023-12-04T00:00:00"/>
    <d v="2023-12-04T00:00:00"/>
    <d v="2023-12-01T00:00:00"/>
    <n v="75"/>
    <s v="6 x 16 / 7 to 22 West"/>
    <n v="922"/>
    <n v="5993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598"/>
    <s v=""/>
    <s v="Buy"/>
    <x v="0"/>
    <s v="MONA Market"/>
    <s v=""/>
    <s v="MONA"/>
    <n v="202312"/>
    <x v="11"/>
    <s v="PWR-PHYS"/>
    <d v="2023-12-03T00:00:00"/>
    <d v="2023-12-04T00:00:00"/>
    <d v="2023-12-01T00:00:00"/>
    <n v="50"/>
    <s v="6 x 8 / 1 x 24 West"/>
    <n v="1468"/>
    <n v="9542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05"/>
    <s v="99210375.055906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372"/>
    <n v="279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13"/>
    <s v="99211615.060318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270"/>
    <n v="2025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8628"/>
    <s v="99217187.063609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2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31"/>
    <s v="99218746.064739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03"/>
    <s v=""/>
    <s v="Buy"/>
    <x v="0"/>
    <s v="MONA Market"/>
    <s v=""/>
    <s v="MONA"/>
    <n v="202312"/>
    <x v="11"/>
    <s v="PWR-PHYS"/>
    <d v="2023-12-05T00:00:00"/>
    <d v="2023-12-05T00:00:00"/>
    <d v="2023-12-04T00:00:00"/>
    <n v="75"/>
    <s v="6 x 16 / 7 to 22 West"/>
    <n v="1024"/>
    <n v="69632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04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8 / 1 x 24 West"/>
    <n v="258"/>
    <n v="1754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25"/>
    <s v="99214675.062946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9"/>
    <n v="2793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33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8 / 1 x 24 West"/>
    <n v="79"/>
    <n v="474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8941"/>
    <s v=""/>
    <s v="Buy"/>
    <x v="0"/>
    <s v="PV Market"/>
    <s v=""/>
    <s v="PV"/>
    <n v="202312"/>
    <x v="11"/>
    <s v="PWR-PHYS-ICE"/>
    <d v="2023-12-05T00:00:00"/>
    <d v="2023-12-05T00:00:00"/>
    <d v="2023-12-04T00:00:00"/>
    <n v="25"/>
    <s v="6 x 8 / 1 x 24 West"/>
    <n v="200"/>
    <n v="100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019"/>
    <s v=""/>
    <s v="Buy"/>
    <x v="0"/>
    <s v="MONA Market"/>
    <s v=""/>
    <s v="MONA"/>
    <n v="202312"/>
    <x v="11"/>
    <s v="PWR-PHYS"/>
    <d v="2023-12-06T00:00:00"/>
    <d v="2023-12-06T00:00:00"/>
    <d v="2023-12-05T00:00:00"/>
    <n v="75"/>
    <s v="6 x 16 / 7 to 22 West"/>
    <n v="1138"/>
    <n v="7738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020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8 / 1 x 24 West"/>
    <n v="246"/>
    <n v="16728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9033"/>
    <s v="99209594.054959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280"/>
    <s v=""/>
    <s v="Buy"/>
    <x v="0"/>
    <s v="MONA Market"/>
    <s v=""/>
    <s v="MONA"/>
    <n v="202312"/>
    <x v="11"/>
    <s v="PWR-PHYS"/>
    <d v="2023-12-07T00:00:00"/>
    <d v="2023-12-07T00:00:00"/>
    <d v="2023-12-06T00:00:00"/>
    <n v="75"/>
    <s v="6 x 16 / 7 to 22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281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8 / 1 x 24 West"/>
    <n v="400"/>
    <n v="248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9460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16 / 7 to 22 West"/>
    <n v="800"/>
    <n v="60256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5"/>
    <x v="1"/>
    <x v="9"/>
    <s v="MACENRG - LE"/>
    <n v="2319596"/>
    <s v="99220271.071121:120823.B"/>
    <s v="Buy"/>
    <x v="0"/>
    <s v="MONA Market"/>
    <s v=""/>
    <s v="MONA"/>
    <n v="202312"/>
    <x v="11"/>
    <s v="PWR-PHYS-ICE"/>
    <d v="2023-12-11T00:00:00"/>
    <d v="2023-12-11T00:00:00"/>
    <d v="2023-12-08T00:00:00"/>
    <n v="25"/>
    <s v="6 x 16 / 7 to 22 West"/>
    <n v="400"/>
    <n v="256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790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16 / 7 to 22 West"/>
    <n v="800"/>
    <n v="52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791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8 / 1 x 24 West"/>
    <n v="400"/>
    <n v="26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800"/>
    <s v="99213217.060458:121123.B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80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42"/>
    <s v=""/>
    <s v="Buy"/>
    <x v="0"/>
    <s v="MONA Market"/>
    <s v=""/>
    <s v="MONA"/>
    <n v="202312"/>
    <x v="11"/>
    <s v="PWR-PHYS"/>
    <d v="2023-12-13T00:00:00"/>
    <d v="2023-12-13T00:00:00"/>
    <d v="2023-12-12T00:00:00"/>
    <n v="75"/>
    <s v="6 x 16 / 7 to 22 West"/>
    <n v="1200"/>
    <n v="7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43"/>
    <s v=""/>
    <s v="Buy"/>
    <x v="0"/>
    <s v="MONA Market"/>
    <s v=""/>
    <s v="MONA"/>
    <n v="202312"/>
    <x v="11"/>
    <s v="PWR-PHYS"/>
    <d v="2023-12-13T00:00:00"/>
    <d v="2023-12-13T00:00:00"/>
    <d v="2023-12-12T00:00:00"/>
    <n v="75"/>
    <s v="6 x 8 / 1 x 24 West"/>
    <n v="600"/>
    <n v="39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72"/>
    <s v="99219131.065849:121223.B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52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096"/>
    <s v=""/>
    <s v="Buy"/>
    <x v="0"/>
    <s v="MONA Market"/>
    <s v=""/>
    <s v="MONA"/>
    <n v="202312"/>
    <x v="11"/>
    <s v="PWR-PHYS"/>
    <d v="2023-12-14T00:00:00"/>
    <d v="2023-12-14T00:00:00"/>
    <d v="2023-12-13T00:00:00"/>
    <n v="75"/>
    <s v="6 x 16 / 7 to 22 West"/>
    <n v="1200"/>
    <n v="7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097"/>
    <s v=""/>
    <s v="Buy"/>
    <x v="0"/>
    <s v="MONA Market"/>
    <s v=""/>
    <s v="MONA"/>
    <n v="202312"/>
    <x v="11"/>
    <s v="PWR-PHYS"/>
    <d v="2023-12-14T00:00:00"/>
    <d v="2023-12-14T00:00:00"/>
    <d v="2023-12-13T00:00:00"/>
    <n v="75"/>
    <s v="6 x 8 / 1 x 24 West"/>
    <n v="600"/>
    <n v="39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289"/>
    <s v=""/>
    <s v="Buy"/>
    <x v="0"/>
    <s v="MONA Market"/>
    <s v=""/>
    <s v="MONA"/>
    <n v="202312"/>
    <x v="11"/>
    <s v="PWR-PHYS"/>
    <d v="2023-12-15T00:00:00"/>
    <d v="2023-12-16T00:00:00"/>
    <d v="2023-12-14T00:00:00"/>
    <n v="75"/>
    <s v="6 x 16 / 7 to 22 West"/>
    <n v="2325"/>
    <n v="1441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291"/>
    <s v=""/>
    <s v="Buy"/>
    <x v="0"/>
    <s v="MONA Market"/>
    <s v=""/>
    <s v="MONA"/>
    <n v="202312"/>
    <x v="11"/>
    <s v="PWR-PHYS"/>
    <d v="2023-12-15T00:00:00"/>
    <d v="2023-12-16T00:00:00"/>
    <d v="2023-12-14T00:00:00"/>
    <n v="75"/>
    <s v="6 x 8 / 1 x 24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497"/>
    <s v=""/>
    <s v="Buy"/>
    <x v="0"/>
    <s v="MONA Market"/>
    <s v=""/>
    <s v="MONA"/>
    <n v="202312"/>
    <x v="11"/>
    <s v="PWR-PHYS"/>
    <d v="2023-12-18T00:00:00"/>
    <d v="2023-12-18T00:00:00"/>
    <d v="2023-12-15T00:00:00"/>
    <n v="75"/>
    <s v="6 x 16 / 7 to 22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498"/>
    <s v=""/>
    <s v="Buy"/>
    <x v="0"/>
    <s v="MONA Market"/>
    <s v=""/>
    <s v="MONA"/>
    <n v="202312"/>
    <x v="11"/>
    <s v="PWR-PHYS"/>
    <d v="2023-12-17T00:00:00"/>
    <d v="2023-12-18T00:00:00"/>
    <d v="2023-12-15T00:00:00"/>
    <n v="75"/>
    <s v="6 x 8 / 1 x 24 West"/>
    <n v="2375"/>
    <n v="1472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753"/>
    <s v=""/>
    <s v="Buy"/>
    <x v="0"/>
    <s v="MONA Market"/>
    <s v=""/>
    <s v="MONA"/>
    <n v="202312"/>
    <x v="11"/>
    <s v="PWR-PHYS"/>
    <d v="2023-12-19T00:00:00"/>
    <d v="2023-12-19T00:00:00"/>
    <d v="2023-12-18T00:00:00"/>
    <n v="75"/>
    <s v="6 x 16 / 7 to 22 West"/>
    <n v="1200"/>
    <n v="66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754"/>
    <s v=""/>
    <s v="Buy"/>
    <x v="0"/>
    <s v="MONA Market"/>
    <s v=""/>
    <s v="MONA"/>
    <n v="202312"/>
    <x v="11"/>
    <s v="PWR-PHYS"/>
    <d v="2023-12-19T00:00:00"/>
    <d v="2023-12-19T00:00:00"/>
    <d v="2023-12-18T00:00:00"/>
    <n v="75"/>
    <s v="6 x 8 / 1 x 24 West"/>
    <n v="527"/>
    <n v="28985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881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16 / 7 to 22 West"/>
    <n v="1600"/>
    <n v="8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884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8 / 1 x 24 West"/>
    <n v="800"/>
    <n v="44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042"/>
    <s v=""/>
    <s v="Buy"/>
    <x v="0"/>
    <s v="MONA Market"/>
    <s v=""/>
    <s v="MONA"/>
    <n v="202312"/>
    <x v="11"/>
    <s v="PWR-PHYS"/>
    <d v="2023-12-21T00:00:00"/>
    <d v="2023-12-22T00:00:00"/>
    <d v="2023-12-20T00:00:00"/>
    <n v="100"/>
    <s v="6 x 16 / 7 to 22 West"/>
    <n v="3200"/>
    <n v="166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043"/>
    <s v=""/>
    <s v="Buy"/>
    <x v="0"/>
    <s v="MONA Market"/>
    <s v=""/>
    <s v="MONA"/>
    <n v="202312"/>
    <x v="11"/>
    <s v="PWR-PHYS"/>
    <d v="2023-12-21T00:00:00"/>
    <d v="2023-12-22T00:00:00"/>
    <d v="2023-12-20T00:00:00"/>
    <n v="100"/>
    <s v="6 x 8 / 1 x 24 West"/>
    <n v="1557"/>
    <n v="8096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620"/>
    <s v="99216600.063232:122123.B"/>
    <s v="Buy"/>
    <x v="0"/>
    <s v="MONA Market"/>
    <s v=""/>
    <s v="MONA"/>
    <n v="202312"/>
    <x v="11"/>
    <s v="PWR-PHYS-ICE"/>
    <d v="2023-12-23T00:00:00"/>
    <d v="2023-12-23T00:00:00"/>
    <d v="2023-12-21T00:00:00"/>
    <n v="25"/>
    <s v="6 x 16 / 7 to 22 West"/>
    <n v="400"/>
    <n v="12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21911"/>
    <s v=""/>
    <s v="Buy"/>
    <x v="0"/>
    <s v="MEAD Market"/>
    <s v=""/>
    <s v="MEAD"/>
    <n v="202312"/>
    <x v="11"/>
    <s v="PWR-PHYS"/>
    <d v="2023-12-26T00:00:00"/>
    <d v="2023-12-27T00:00:00"/>
    <d v="2023-12-22T00:00:00"/>
    <n v="50"/>
    <s v="6 x 16 / 7 to 22 West"/>
    <n v="1600"/>
    <n v="472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105"/>
    <x v="1"/>
    <x v="9"/>
    <s v="MACENRG - LE"/>
    <n v="2321928"/>
    <s v=""/>
    <s v="Buy"/>
    <x v="0"/>
    <s v="MONA Market"/>
    <s v=""/>
    <s v="MONA"/>
    <n v="202312"/>
    <x v="11"/>
    <s v="PWR-PHYS"/>
    <d v="2023-12-26T00:00:00"/>
    <d v="2023-12-27T00:00:00"/>
    <d v="2023-12-22T00:00:00"/>
    <n v="25"/>
    <s v="6 x 16 / 7 to 22 West"/>
    <n v="800"/>
    <n v="2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930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974"/>
    <n v="3409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249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16 / 7 to 22 West"/>
    <n v="1600"/>
    <n v="912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250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8 / 1 x 24 West"/>
    <n v="798"/>
    <n v="45486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400"/>
    <s v=""/>
    <s v="Buy"/>
    <x v="0"/>
    <s v="MONA Market"/>
    <s v=""/>
    <s v="MONA"/>
    <n v="202312"/>
    <x v="11"/>
    <s v="PWR-PHYS"/>
    <d v="2023-12-30T00:00:00"/>
    <d v="2023-12-30T00:00:00"/>
    <d v="2023-12-28T00:00:00"/>
    <n v="25"/>
    <s v="6 x 16 / 7 to 22 West"/>
    <n v="400"/>
    <n v="148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401"/>
    <s v=""/>
    <s v="Buy"/>
    <x v="0"/>
    <s v="MONA Market"/>
    <s v=""/>
    <s v="MONA"/>
    <n v="202312"/>
    <x v="11"/>
    <s v="PWR-PHYS"/>
    <d v="2023-12-30T00:00:00"/>
    <d v="2023-12-31T00:00:00"/>
    <d v="2023-12-28T00:00:00"/>
    <n v="25"/>
    <s v="6 x 8 / 1 x 24 West"/>
    <n v="797"/>
    <n v="29489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146679823"/>
    <s v="Macquarie payment to ESM"/>
    <s v="Buy"/>
    <x v="0"/>
    <s v="MONA Market"/>
    <s v=""/>
    <s v="MONA"/>
    <n v="202008"/>
    <x v="11"/>
    <m/>
    <m/>
    <m/>
    <m/>
    <m/>
    <m/>
    <m/>
    <n v="-129600"/>
    <n v="146679823"/>
    <s v="JV"/>
    <s v="Short-Term Firm Wholesale Purcha"/>
    <s v="11_PWR_Actuals_Event"/>
    <m/>
    <s v="NSS_TRANSACTIONS"/>
    <s v="MACENRG - BU"/>
    <s v="Accrual"/>
    <s v="7632"/>
    <m/>
    <m/>
    <s v="Commodity"/>
    <s v="MONA"/>
    <s v="East"/>
    <s v="UT"/>
    <s v="Macquarie Energy LLC"/>
    <s v="MACENRG ISDA Power Annex"/>
    <s v="ISDA Power Annex"/>
    <s v="F"/>
    <s v="Volume 12"/>
    <m/>
    <m/>
    <m/>
    <m/>
  </r>
  <r>
    <n v="3112"/>
    <x v="1"/>
    <x v="9"/>
    <s v="MERCUEG - LE"/>
    <n v="2318621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323"/>
    <n v="20349"/>
    <n v="15596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18622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320"/>
    <n v="20160"/>
    <n v="15596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19787"/>
    <s v=""/>
    <s v="Buy"/>
    <x v="0"/>
    <s v="MEAD Market"/>
    <s v=""/>
    <s v="MEAD"/>
    <n v="202312"/>
    <x v="11"/>
    <s v="PWR-PHYS"/>
    <d v="2023-12-12T00:00:00"/>
    <d v="2023-12-12T00:00:00"/>
    <d v="2023-12-11T00:00:00"/>
    <n v="50"/>
    <s v="6 x 16 / 7 to 22 West"/>
    <n v="800"/>
    <n v="39600"/>
    <n v="155962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MEAD"/>
    <s v="ICE"/>
  </r>
  <r>
    <n v="3112"/>
    <x v="1"/>
    <x v="9"/>
    <s v="MERCUEG - LE"/>
    <n v="2319788"/>
    <s v=""/>
    <s v="Buy"/>
    <x v="0"/>
    <s v="MEAD Market"/>
    <s v=""/>
    <s v="MEAD"/>
    <n v="202312"/>
    <x v="11"/>
    <s v="PWR-PHYS"/>
    <d v="2023-12-12T00:00:00"/>
    <d v="2023-12-12T00:00:00"/>
    <d v="2023-12-11T00:00:00"/>
    <n v="50"/>
    <s v="6 x 8 / 1 x 24 West"/>
    <n v="400"/>
    <n v="21540"/>
    <n v="155962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MEAD"/>
    <s v="ICE"/>
  </r>
  <r>
    <n v="3105"/>
    <x v="1"/>
    <x v="9"/>
    <s v="MSCG - LE"/>
    <n v="2318342"/>
    <s v=""/>
    <s v="Buy"/>
    <x v="0"/>
    <s v="MONA Market"/>
    <s v=""/>
    <s v="MONA"/>
    <n v="202312"/>
    <x v="11"/>
    <s v="PWR-PHYS"/>
    <d v="2023-12-01T00:00:00"/>
    <d v="2023-12-02T00:00:00"/>
    <d v="2023-11-30T00:00:00"/>
    <n v="100"/>
    <s v="6 x 16 / 7 to 22 West"/>
    <n v="3200"/>
    <n v="19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343"/>
    <s v=""/>
    <s v="Buy"/>
    <x v="0"/>
    <s v="MONA Market"/>
    <s v=""/>
    <s v="MONA"/>
    <n v="202312"/>
    <x v="11"/>
    <s v="PWR-PHYS"/>
    <d v="2023-12-01T00:00:00"/>
    <d v="2023-12-02T00:00:00"/>
    <d v="2023-11-30T00:00:00"/>
    <n v="100"/>
    <s v="6 x 8 / 1 x 24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610"/>
    <s v=""/>
    <s v="Buy"/>
    <x v="0"/>
    <s v="MONA Market"/>
    <s v=""/>
    <s v="MONA"/>
    <n v="202312"/>
    <x v="11"/>
    <s v="PWR-PHYS"/>
    <d v="2023-12-04T00:00:00"/>
    <d v="2023-12-04T00:00:00"/>
    <d v="2023-12-01T00:00:00"/>
    <n v="200"/>
    <s v="6 x 16 / 7 to 22 West"/>
    <n v="3200"/>
    <n v="24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646"/>
    <s v=""/>
    <s v="Buy"/>
    <x v="0"/>
    <s v="MONA Market"/>
    <s v=""/>
    <s v="MONA"/>
    <n v="202312"/>
    <x v="11"/>
    <s v="PWR-PHYS-ICE"/>
    <d v="2023-12-03T00:00:00"/>
    <d v="2023-12-04T00:00:00"/>
    <d v="2023-12-01T00:00:00"/>
    <n v="25"/>
    <s v="6 x 8 / 1 x 24 West"/>
    <n v="800"/>
    <n v="464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0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8 / 1 x 24 West"/>
    <n v="400"/>
    <n v="272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2"/>
    <s v="99214145.062556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8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3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16 / 7 to 22 West"/>
    <n v="400"/>
    <n v="28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035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16 / 7 to 22 West"/>
    <n v="800"/>
    <n v="4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036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8 / 1 x 24 West"/>
    <n v="400"/>
    <n v="24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4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16 / 7 to 22 West"/>
    <n v="800"/>
    <n v="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5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8 / 1 x 24 West"/>
    <n v="400"/>
    <n v="2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8"/>
    <s v="99208991.054647:120623.B"/>
    <s v="Buy"/>
    <x v="0"/>
    <s v="MONA Market"/>
    <s v=""/>
    <s v="MONA"/>
    <n v="202312"/>
    <x v="11"/>
    <s v="PWR-PHYS-ICE"/>
    <d v="2023-12-07T00:00:00"/>
    <d v="2023-12-07T00:00:00"/>
    <d v="2023-12-06T00:00:00"/>
    <n v="25"/>
    <s v="6 x 16 / 7 to 22 West"/>
    <n v="400"/>
    <n v="200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590"/>
    <s v=""/>
    <s v="Buy"/>
    <x v="0"/>
    <s v="MONA Market"/>
    <s v=""/>
    <s v="MONA"/>
    <n v="202312"/>
    <x v="11"/>
    <s v="PWR-PHYS"/>
    <d v="2023-12-11T00:00:00"/>
    <d v="2023-12-11T00:00:00"/>
    <d v="2023-12-08T00:00:00"/>
    <n v="50"/>
    <s v="6 x 8 / 1 x 24 West"/>
    <n v="400"/>
    <n v="2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06"/>
    <s v=""/>
    <s v="Buy"/>
    <x v="0"/>
    <s v="MONA Market"/>
    <s v=""/>
    <s v="MONA"/>
    <n v="202312"/>
    <x v="11"/>
    <s v="PWR-PHYS"/>
    <d v="2023-12-12T00:00:00"/>
    <d v="2023-12-12T00:00:00"/>
    <d v="2023-12-11T00:00:00"/>
    <n v="125"/>
    <s v="6 x 8 / 1 x 24 West"/>
    <n v="1000"/>
    <n v="625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18"/>
    <s v="99223753.073347:121123.B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21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16 / 7 to 22 West"/>
    <n v="800"/>
    <n v="54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960"/>
    <s v=""/>
    <s v="Buy"/>
    <x v="0"/>
    <s v="MONA Market"/>
    <s v=""/>
    <s v="MONA"/>
    <n v="202312"/>
    <x v="11"/>
    <s v="PWR-PHYS"/>
    <d v="2023-12-13T00:00:00"/>
    <d v="2023-12-13T00:00:00"/>
    <d v="2023-12-12T00:00:00"/>
    <n v="50"/>
    <s v="6 x 16 / 7 to 22 West"/>
    <n v="800"/>
    <n v="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962"/>
    <s v=""/>
    <s v="Buy"/>
    <x v="0"/>
    <s v="MONA Market"/>
    <s v=""/>
    <s v="MONA"/>
    <n v="202312"/>
    <x v="11"/>
    <s v="PWR-PHYS"/>
    <d v="2023-12-13T00:00:00"/>
    <d v="2023-12-13T00:00:00"/>
    <d v="2023-12-12T00:00:00"/>
    <n v="150"/>
    <s v="6 x 8 / 1 x 24 West"/>
    <n v="1200"/>
    <n v="7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118"/>
    <s v=""/>
    <s v="Buy"/>
    <x v="0"/>
    <s v="MONA Market"/>
    <s v=""/>
    <s v="MONA"/>
    <n v="202312"/>
    <x v="11"/>
    <s v="PWR-PHYS"/>
    <d v="2023-12-14T00:00:00"/>
    <d v="2023-12-14T00:00:00"/>
    <d v="2023-12-13T00:00:00"/>
    <n v="150"/>
    <s v="6 x 16 / 7 to 22 West"/>
    <n v="2400"/>
    <n v="1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119"/>
    <s v=""/>
    <s v="Buy"/>
    <x v="0"/>
    <s v="MONA Market"/>
    <s v=""/>
    <s v="MONA"/>
    <n v="202312"/>
    <x v="11"/>
    <s v="PWR-PHYS"/>
    <d v="2023-12-14T00:00:00"/>
    <d v="2023-12-14T00:00:00"/>
    <d v="2023-12-13T00:00:00"/>
    <n v="200"/>
    <s v="6 x 8 / 1 x 24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0"/>
    <s v=""/>
    <s v="Buy"/>
    <x v="0"/>
    <s v="MONA Market"/>
    <s v=""/>
    <s v="MONA"/>
    <n v="202312"/>
    <x v="11"/>
    <s v="PWR-PHYS"/>
    <d v="2023-12-15T00:00:00"/>
    <d v="2023-12-16T00:00:00"/>
    <d v="2023-12-14T00:00:00"/>
    <n v="50"/>
    <s v="6 x 16 / 7 to 22 West"/>
    <n v="1600"/>
    <n v="8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4"/>
    <s v=""/>
    <s v="Buy"/>
    <x v="0"/>
    <s v="MONA Market"/>
    <s v=""/>
    <s v="MONA"/>
    <n v="202312"/>
    <x v="11"/>
    <s v="PWR-PHYS"/>
    <d v="2023-12-15T00:00:00"/>
    <d v="2023-12-16T00:00:00"/>
    <d v="2023-12-14T00:00:00"/>
    <n v="50"/>
    <s v="6 x 8 / 1 x 24 West"/>
    <n v="800"/>
    <n v="4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9"/>
    <s v="99213958.061911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800"/>
    <n v="43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499"/>
    <s v=""/>
    <s v="Buy"/>
    <x v="0"/>
    <s v="MONA Market"/>
    <s v=""/>
    <s v="MONA"/>
    <n v="202312"/>
    <x v="11"/>
    <s v="PWR-PHYS"/>
    <d v="2023-12-18T00:00:00"/>
    <d v="2023-12-18T00:00:00"/>
    <d v="2023-12-15T00:00:00"/>
    <n v="150"/>
    <s v="6 x 16 / 7 to 22 West"/>
    <n v="2400"/>
    <n v="1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500"/>
    <s v=""/>
    <s v="Buy"/>
    <x v="0"/>
    <s v="MONA Market"/>
    <s v=""/>
    <s v="MONA"/>
    <n v="202312"/>
    <x v="11"/>
    <s v="PWR-PHYS"/>
    <d v="2023-12-17T00:00:00"/>
    <d v="2023-12-18T00:00:00"/>
    <d v="2023-12-15T00:00:00"/>
    <n v="150"/>
    <s v="6 x 8 / 1 x 24 West"/>
    <n v="4800"/>
    <n v="28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765"/>
    <s v=""/>
    <s v="Buy"/>
    <x v="0"/>
    <s v="MONA Market"/>
    <s v=""/>
    <s v="MONA"/>
    <n v="202312"/>
    <x v="11"/>
    <s v="PWR-PHYS"/>
    <d v="2023-12-19T00:00:00"/>
    <d v="2023-12-19T00:00:00"/>
    <d v="2023-12-18T00:00:00"/>
    <n v="100"/>
    <s v="6 x 16 / 7 to 22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766"/>
    <s v=""/>
    <s v="Buy"/>
    <x v="0"/>
    <s v="MONA Market"/>
    <s v=""/>
    <s v="MONA"/>
    <n v="202312"/>
    <x v="11"/>
    <s v="PWR-PHYS"/>
    <d v="2023-12-19T00:00:00"/>
    <d v="2023-12-19T00:00:00"/>
    <d v="2023-12-18T00:00:00"/>
    <n v="100"/>
    <s v="6 x 8 / 1 x 24 West"/>
    <n v="800"/>
    <n v="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904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16 / 7 to 22 West"/>
    <n v="1600"/>
    <n v="912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905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8 / 1 x 24 West"/>
    <n v="800"/>
    <n v="42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65"/>
    <s v="99215514.062651:122023.B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16 / 7 to 22 West"/>
    <n v="800"/>
    <n v="344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1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8 / 1 x 24 West"/>
    <n v="800"/>
    <n v="2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3"/>
    <s v="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8 / 1 x 24 West"/>
    <n v="400"/>
    <n v="15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4"/>
    <s v="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8 / 1 x 24 West"/>
    <n v="400"/>
    <n v="15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942"/>
    <s v=""/>
    <s v="Buy"/>
    <x v="0"/>
    <s v="MONA Market"/>
    <s v=""/>
    <s v="MONA"/>
    <n v="202312"/>
    <x v="11"/>
    <s v="PWR-PHYS"/>
    <d v="2023-12-26T00:00:00"/>
    <d v="2023-12-27T00:00:00"/>
    <d v="2023-12-22T00:00:00"/>
    <n v="50"/>
    <s v="6 x 16 / 7 to 22 West"/>
    <n v="1600"/>
    <n v="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943"/>
    <s v=""/>
    <s v="Buy"/>
    <x v="0"/>
    <s v="MONA Market"/>
    <s v=""/>
    <s v="MONA"/>
    <n v="202312"/>
    <x v="11"/>
    <s v="PWR-PHYS"/>
    <d v="2023-12-25T00:00:00"/>
    <d v="2023-12-27T00:00:00"/>
    <d v="2023-12-22T00:00:00"/>
    <n v="50"/>
    <s v="6 x 8 / 1 x 24 West"/>
    <n v="2000"/>
    <n v="70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269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16 / 7 to 22 West"/>
    <n v="1600"/>
    <n v="60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270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8 / 1 x 24 West"/>
    <n v="800"/>
    <n v="30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424"/>
    <s v=""/>
    <s v="Buy"/>
    <x v="0"/>
    <s v="MONA Market"/>
    <s v=""/>
    <s v="MONA"/>
    <n v="202312"/>
    <x v="11"/>
    <s v="PWR-PHYS"/>
    <d v="2023-12-31T00:00:00"/>
    <d v="2023-12-31T00:00:00"/>
    <d v="2023-12-28T00:00:00"/>
    <n v="100"/>
    <s v="Custom"/>
    <n v="24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2"/>
    <x v="11"/>
    <s v="PWR-PHYS"/>
    <d v="2019-10-01T00:00:00"/>
    <d v="2024-12-31T00:00:00"/>
    <d v="2019-11-26T00:00:00"/>
    <n v="0.16836728003293802"/>
    <s v="Custom"/>
    <n v="0"/>
    <n v="-0.01"/>
    <n v="15633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2"/>
    <x v="11"/>
    <s v="PWR-PHYS"/>
    <d v="2019-10-01T00:00:00"/>
    <d v="2024-12-31T00:00:00"/>
    <d v="2019-11-26T00:00:00"/>
    <n v="0.16836728003293802"/>
    <s v="Custom"/>
    <n v="3.8643359999999998"/>
    <n v="134.33000000000001"/>
    <n v="15633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318587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00"/>
    <s v="6 x 16 / 7 to 22 West"/>
    <n v="1600"/>
    <n v="1248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589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150"/>
    <s v="6 x 8 / 1 x 24 West"/>
    <n v="4800"/>
    <n v="25185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891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00"/>
    <s v="6 x 8 / 1 x 24 West"/>
    <n v="800"/>
    <n v="3628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895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00"/>
    <s v="6 x 16 / 7 to 22 West"/>
    <n v="1600"/>
    <n v="1032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9005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50"/>
    <s v="6 x 8 / 1 x 24 West"/>
    <n v="1200"/>
    <n v="648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9300"/>
    <s v="99210484.055837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9303"/>
    <s v="99210859.060001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3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0759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75"/>
    <s v="6 x 8 / 1 x 24 West"/>
    <n v="600"/>
    <n v="2452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764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00"/>
    <s v="6 x 16 / 7 to 22 West"/>
    <n v="1600"/>
    <n v="7771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901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832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931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16 / 7 to 22 West"/>
    <n v="1600"/>
    <n v="1040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0932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8 / 1 x 24 West"/>
    <n v="800"/>
    <n v="520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029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1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2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3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40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41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82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125"/>
    <s v="6 x 8 / 1 x 24 West"/>
    <n v="4000"/>
    <n v="15444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83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25"/>
    <s v="6 x 8 / 1 x 24 West"/>
    <n v="800"/>
    <n v="3088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95"/>
    <s v="99211266.055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0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597"/>
    <s v="99211312.055646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598"/>
    <s v="99211340.055659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605"/>
    <s v="99213249.060557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5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916"/>
    <s v=""/>
    <s v="Buy"/>
    <x v="0"/>
    <s v="MIDC NWS Market"/>
    <s v=""/>
    <s v="MIDC NWS"/>
    <n v="202312"/>
    <x v="11"/>
    <s v="PWR-PHYS"/>
    <d v="2023-12-26T00:00:00"/>
    <d v="2023-12-27T00:00:00"/>
    <d v="2023-12-22T00:00:00"/>
    <n v="50"/>
    <s v="6 x 16 / 7 to 22 West"/>
    <n v="1600"/>
    <n v="4992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917"/>
    <s v=""/>
    <s v="Buy"/>
    <x v="0"/>
    <s v="MIDC NWS Market"/>
    <s v=""/>
    <s v="MIDC NWS"/>
    <n v="202312"/>
    <x v="11"/>
    <s v="PWR-PHYS"/>
    <d v="2023-12-25T00:00:00"/>
    <d v="2023-12-27T00:00:00"/>
    <d v="2023-12-22T00:00:00"/>
    <n v="50"/>
    <s v="6 x 8 / 1 x 24 West"/>
    <n v="2000"/>
    <n v="6148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931"/>
    <s v=""/>
    <s v="Buy"/>
    <x v="0"/>
    <s v="MIDC NWS Market"/>
    <s v=""/>
    <s v="MIDC NWS"/>
    <n v="202312"/>
    <x v="11"/>
    <s v="PWR-PHYS"/>
    <d v="2023-12-25T00:00:00"/>
    <d v="2023-12-27T00:00:00"/>
    <d v="2023-12-22T00:00:00"/>
    <n v="75"/>
    <s v="6 x 8 / 1 x 24 West"/>
    <n v="3000"/>
    <n v="9522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245"/>
    <s v=""/>
    <s v="Buy"/>
    <x v="0"/>
    <s v="MIDC NWS Market"/>
    <s v=""/>
    <s v="MIDC NWS"/>
    <n v="202312"/>
    <x v="11"/>
    <s v="PWR-PHYS"/>
    <d v="2023-12-28T00:00:00"/>
    <d v="2023-12-29T00:00:00"/>
    <d v="2023-12-27T00:00:00"/>
    <n v="150"/>
    <s v="6 x 16 / 7 to 22 West"/>
    <n v="4800"/>
    <n v="1452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246"/>
    <s v=""/>
    <s v="Buy"/>
    <x v="0"/>
    <s v="MIDC NWS Market"/>
    <s v=""/>
    <s v="MIDC NWS"/>
    <n v="202312"/>
    <x v="11"/>
    <s v="PWR-PHYS"/>
    <d v="2023-12-28T00:00:00"/>
    <d v="2023-12-29T00:00:00"/>
    <d v="2023-12-27T00:00:00"/>
    <n v="150"/>
    <s v="6 x 8 / 1 x 24 West"/>
    <n v="2400"/>
    <n v="7387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5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50"/>
    <s v="6 x 8 / 1 x 24 West"/>
    <n v="1600"/>
    <n v="572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6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100"/>
    <s v="6 x 8 / 1 x 24 West"/>
    <n v="3200"/>
    <n v="1144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7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100"/>
    <s v="6 x 16 / 7 to 22 West"/>
    <n v="1600"/>
    <n v="6092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8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50"/>
    <s v="6 x 16 / 7 to 22 West"/>
    <n v="800"/>
    <n v="30464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9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100"/>
    <s v="6 x 8 / 1 x 24 West"/>
    <n v="3200"/>
    <n v="1144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HILL66 - LE"/>
    <n v="231832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16 / 7 to 22 West"/>
    <n v="4000"/>
    <n v="2694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322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8 / 1 x 24 West"/>
    <n v="1998"/>
    <n v="125634.24000000001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34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25"/>
    <s v="6 x 16 / 7 to 22 West"/>
    <n v="800"/>
    <n v="550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584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25"/>
    <s v="6 x 16 / 7 to 22 West"/>
    <n v="1980"/>
    <n v="156538.79999999999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585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125"/>
    <s v="6 x 8 / 1 x 24 West"/>
    <n v="4000"/>
    <n v="2138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634"/>
    <s v=""/>
    <s v="Buy"/>
    <x v="0"/>
    <s v="MONA Market"/>
    <s v=""/>
    <s v="MONA"/>
    <n v="202312"/>
    <x v="11"/>
    <s v="PWR-PHYS-ICE"/>
    <d v="2023-12-03T00:00:00"/>
    <d v="2023-12-04T00:00:00"/>
    <d v="2023-12-01T00:00:00"/>
    <n v="25"/>
    <s v="6 x 8 / 1 x 24 West"/>
    <n v="797"/>
    <n v="46226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8899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25"/>
    <s v="6 x 8 / 1 x 24 West"/>
    <n v="1000"/>
    <n v="453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900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25"/>
    <s v="6 x 16 / 7 to 22 West"/>
    <n v="2000"/>
    <n v="12812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934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6"/>
    <n v="2574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36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6"/>
    <n v="26532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39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42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003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25"/>
    <s v="6 x 16 / 7 to 22 West"/>
    <n v="2000"/>
    <n v="142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00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25"/>
    <s v="6 x 8 / 1 x 24 West"/>
    <n v="1000"/>
    <n v="540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040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16 / 7 to 22 West"/>
    <n v="341"/>
    <n v="18755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054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8 / 1 x 24 West"/>
    <n v="176"/>
    <n v="968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058"/>
    <s v=""/>
    <s v="Buy"/>
    <x v="0"/>
    <s v="MONA Market"/>
    <s v=""/>
    <s v="MONA"/>
    <n v="202312"/>
    <x v="11"/>
    <s v="PWR-PHYS"/>
    <d v="2023-12-06T00:00:00"/>
    <d v="2023-12-06T00:00:00"/>
    <d v="2023-12-05T00:00:00"/>
    <n v="25"/>
    <s v="6 x 8 / 1 x 24 West"/>
    <n v="169"/>
    <n v="8788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270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125"/>
    <s v="6 x 16 / 7 to 22 West"/>
    <n v="2000"/>
    <n v="1187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271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125"/>
    <s v="6 x 8 / 1 x 24 West"/>
    <n v="880"/>
    <n v="3889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437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125"/>
    <s v="6 x 16 / 7 to 22 West"/>
    <n v="3998"/>
    <n v="293133.3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438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125"/>
    <s v="6 x 8 / 1 x 24 West"/>
    <n v="2000"/>
    <n v="134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568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25"/>
    <s v="6 x 8 / 1 x 24 West"/>
    <n v="4000"/>
    <n v="216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569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125"/>
    <s v="6 x 16 / 7 to 22 West"/>
    <n v="2000"/>
    <n v="14874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591"/>
    <s v=""/>
    <s v="Buy"/>
    <x v="0"/>
    <s v="MONA Market"/>
    <s v=""/>
    <s v="MONA"/>
    <n v="202312"/>
    <x v="11"/>
    <s v="PWR-PHYS-ICE"/>
    <d v="2023-12-11T00:00:00"/>
    <d v="2023-12-11T00:00:00"/>
    <d v="2023-12-08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599"/>
    <s v="PCI Deal Key 632368"/>
    <s v="Buy"/>
    <x v="0"/>
    <s v="BRDY (IPCO) POR/POD"/>
    <s v=""/>
    <s v="IPCO"/>
    <n v="202311"/>
    <x v="11"/>
    <s v="PWR-PHYS"/>
    <d v="2023-11-01T00:00:00"/>
    <d v="2023-11-01T00:00:00"/>
    <d v="2023-12-08T00:00:00"/>
    <n v="0.57692307692307698"/>
    <s v="Custom"/>
    <n v="0"/>
    <n v="39.97"/>
    <n v="156166"/>
    <s v="Internal"/>
    <s v="Short-Term Firm Wholesale Purcha"/>
    <s v="11_PWR_Actuals_Event"/>
    <s v="NSS-TRANS-RT"/>
    <s v="NSS_TRANSACTIONS"/>
    <s v="PHILL66 - BU"/>
    <s v="Accrual"/>
    <s v="7846"/>
    <s v="No"/>
    <s v="Non-Trading"/>
    <s v="Rounding"/>
    <s v="IPCO"/>
    <s v="East"/>
    <s v="ID"/>
    <s v="Phillips 66 Energy Trading, LLC"/>
    <s v="PHILL66 WSPP 2023"/>
    <s v="WSPP"/>
    <s v="F"/>
    <s v="Volume 12"/>
    <s v="Rounding"/>
    <s v="Meritt-Johnson"/>
    <s v=""/>
    <s v=""/>
  </r>
  <r>
    <n v="3109"/>
    <x v="1"/>
    <x v="9"/>
    <s v="PHILL66 - LE"/>
    <n v="2319784"/>
    <s v=""/>
    <s v="Buy"/>
    <x v="0"/>
    <s v="MIDC NWS Market"/>
    <s v=""/>
    <s v="MIDC NWS"/>
    <n v="202312"/>
    <x v="11"/>
    <s v="PWR-PHYS"/>
    <d v="2023-12-12T00:00:00"/>
    <d v="2023-12-12T00:00:00"/>
    <d v="2023-12-11T00:00:00"/>
    <n v="125"/>
    <s v="6 x 16 / 7 to 22 West"/>
    <n v="2000"/>
    <n v="1265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785"/>
    <s v=""/>
    <s v="Buy"/>
    <x v="0"/>
    <s v="MIDC NWS Market"/>
    <s v=""/>
    <s v="MIDC NWS"/>
    <n v="202312"/>
    <x v="11"/>
    <s v="PWR-PHYS"/>
    <d v="2023-12-12T00:00:00"/>
    <d v="2023-12-12T00:00:00"/>
    <d v="2023-12-11T00:00:00"/>
    <n v="125"/>
    <s v="6 x 8 / 1 x 24 West"/>
    <n v="1000"/>
    <n v="6269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811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8 / 1 x 24 West"/>
    <n v="200"/>
    <n v="11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819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820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940"/>
    <s v=""/>
    <s v="Buy"/>
    <x v="0"/>
    <s v="MIDC NWS Market"/>
    <s v=""/>
    <s v="MIDC NWS"/>
    <n v="202312"/>
    <x v="11"/>
    <s v="PWR-PHYS"/>
    <d v="2023-12-13T00:00:00"/>
    <d v="2023-12-13T00:00:00"/>
    <d v="2023-12-12T00:00:00"/>
    <n v="125"/>
    <s v="6 x 16 / 7 to 22 West"/>
    <n v="2000"/>
    <n v="1151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941"/>
    <s v=""/>
    <s v="Buy"/>
    <x v="0"/>
    <s v="MIDC NWS Market"/>
    <s v=""/>
    <s v="MIDC NWS"/>
    <n v="202312"/>
    <x v="11"/>
    <s v="PWR-PHYS"/>
    <d v="2023-12-13T00:00:00"/>
    <d v="2023-12-13T00:00:00"/>
    <d v="2023-12-12T00:00:00"/>
    <n v="125"/>
    <s v="6 x 8 / 1 x 24 West"/>
    <n v="1000"/>
    <n v="5615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977"/>
    <s v="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48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978"/>
    <s v="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4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091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25"/>
    <s v="6 x 16 / 7 to 22 West"/>
    <n v="1986"/>
    <n v="118643.64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09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25"/>
    <s v="6 x 8 / 1 x 24 West"/>
    <n v="986"/>
    <n v="59761.4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283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16 / 7 to 22 West"/>
    <n v="3976"/>
    <n v="195698.72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284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8 / 1 x 24 West"/>
    <n v="1987"/>
    <n v="95296.52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482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125"/>
    <s v="6 x 16 / 7 to 22 West"/>
    <n v="2000"/>
    <n v="118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484"/>
    <s v=""/>
    <s v="Buy"/>
    <x v="0"/>
    <s v="MIDC NWS Market"/>
    <s v=""/>
    <s v="MIDC NWS"/>
    <n v="202312"/>
    <x v="11"/>
    <s v="PWR-PHYS"/>
    <d v="2023-12-17T00:00:00"/>
    <d v="2023-12-18T00:00:00"/>
    <d v="2023-12-15T00:00:00"/>
    <n v="125"/>
    <s v="6 x 8 / 1 x 24 West"/>
    <n v="4000"/>
    <n v="220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521"/>
    <s v=""/>
    <s v="Buy"/>
    <x v="0"/>
    <s v="MONA Market"/>
    <s v=""/>
    <s v="MONA"/>
    <n v="202312"/>
    <x v="11"/>
    <s v="PWR-PHYS-ICE"/>
    <d v="2023-12-17T00:00:00"/>
    <d v="2023-12-18T00:00:00"/>
    <d v="2023-12-15T00:00:00"/>
    <n v="25"/>
    <s v="6 x 8 / 1 x 24 West"/>
    <n v="798"/>
    <n v="3591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524"/>
    <s v=""/>
    <s v="Buy"/>
    <x v="0"/>
    <s v="MONA Market"/>
    <s v=""/>
    <s v="MONA"/>
    <n v="202312"/>
    <x v="11"/>
    <s v="PWR-PHYS-ICE"/>
    <d v="2023-12-18T00:00:00"/>
    <d v="2023-12-18T00:00:00"/>
    <d v="2023-12-15T00:00:00"/>
    <n v="25"/>
    <s v="6 x 16 / 7 to 22 West"/>
    <n v="400"/>
    <n v="22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742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25"/>
    <s v="6 x 16 / 7 to 22 West"/>
    <n v="2000"/>
    <n v="9514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743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25"/>
    <s v="6 x 8 / 1 x 24 West"/>
    <n v="1000"/>
    <n v="4087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772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16 / 7 to 22 West"/>
    <n v="400"/>
    <n v="20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778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8 / 1 x 24 West"/>
    <n v="200"/>
    <n v="94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879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25"/>
    <s v="6 x 16 / 7 to 22 West"/>
    <n v="2000"/>
    <n v="9582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880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25"/>
    <s v="6 x 8 / 1 x 24 West"/>
    <n v="1000"/>
    <n v="4709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914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16 / 7 to 22 West"/>
    <n v="400"/>
    <n v="19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918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16 / 7 to 22 West"/>
    <n v="400"/>
    <n v="19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51"/>
    <s v=""/>
    <s v="Buy"/>
    <x v="0"/>
    <s v="MONA Market"/>
    <s v=""/>
    <s v="MONA"/>
    <n v="202312"/>
    <x v="11"/>
    <s v="PWR-PHYS"/>
    <d v="2023-12-21T00:00:00"/>
    <d v="2023-12-22T00:00:00"/>
    <d v="2023-12-20T00:00:00"/>
    <n v="25"/>
    <s v="6 x 16 / 7 to 22 West"/>
    <n v="788"/>
    <n v="394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58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8 / 1 x 24 West"/>
    <n v="400"/>
    <n v="1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60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16 / 7 to 22 West"/>
    <n v="800"/>
    <n v="40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592"/>
    <s v=""/>
    <s v="Buy"/>
    <x v="0"/>
    <s v="BRDY (PPW) POR/POD"/>
    <s v=""/>
    <s v="Brady"/>
    <n v="202312"/>
    <x v="11"/>
    <s v="PWR-PHYS"/>
    <d v="2023-12-23T00:00:00"/>
    <d v="2023-12-23T00:00:00"/>
    <d v="2023-12-21T00:00:00"/>
    <n v="25"/>
    <s v="6 x 16 / 7 to 22 West"/>
    <n v="399"/>
    <n v="1356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109"/>
    <x v="1"/>
    <x v="9"/>
    <s v="PHILL66 - LE"/>
    <n v="2321608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25"/>
    <s v="6 x 8 / 1 x 24 West"/>
    <n v="800"/>
    <n v="30888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1619"/>
    <s v=""/>
    <s v="Buy"/>
    <x v="0"/>
    <s v="MONA Market"/>
    <s v=""/>
    <s v="MONA"/>
    <n v="202312"/>
    <x v="11"/>
    <s v="PWR-PHYS"/>
    <d v="2023-12-23T00:00:00"/>
    <d v="2023-12-23T00:00:00"/>
    <d v="2023-12-21T00:00:00"/>
    <n v="25"/>
    <s v="6 x 16 / 7 to 22 West"/>
    <n v="400"/>
    <n v="13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Schedule Q"/>
    <s v="WSPP"/>
    <s v="F"/>
    <s v="WSPP R.S. 6"/>
    <s v=""/>
    <s v="Meritt-Johnson"/>
    <s v=""/>
    <s v=""/>
  </r>
  <r>
    <n v="3105"/>
    <x v="1"/>
    <x v="9"/>
    <s v="PHILL66 - LE"/>
    <n v="2321921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1000"/>
    <n v="3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922"/>
    <s v=""/>
    <s v="Buy"/>
    <x v="0"/>
    <s v="BRDY (PPW) POR/POD"/>
    <s v=""/>
    <s v="Brady"/>
    <n v="202312"/>
    <x v="11"/>
    <s v="PWR-PHYS"/>
    <d v="2023-12-25T00:00:00"/>
    <d v="2023-12-27T00:00:00"/>
    <d v="2023-12-22T00:00:00"/>
    <n v="25"/>
    <s v="6 x 8 / 1 x 24 West"/>
    <n v="1000"/>
    <n v="3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56"/>
    <s v=""/>
    <s v="Buy"/>
    <x v="0"/>
    <s v="BRDY (PPW) POR/POD"/>
    <s v=""/>
    <s v="Brady"/>
    <n v="202312"/>
    <x v="11"/>
    <s v="PWR-PHYS"/>
    <d v="2023-12-28T00:00:00"/>
    <d v="2023-12-29T00:00:00"/>
    <d v="2023-12-27T00:00:00"/>
    <n v="50"/>
    <s v="6 x 16 / 7 to 22 West"/>
    <n v="1600"/>
    <n v="64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57"/>
    <s v=""/>
    <s v="Buy"/>
    <x v="0"/>
    <s v="BRDY (PPW) POR/POD"/>
    <s v=""/>
    <s v="Brady"/>
    <n v="202312"/>
    <x v="11"/>
    <s v="PWR-PHYS"/>
    <d v="2023-12-28T00:00:00"/>
    <d v="2023-12-29T00:00:00"/>
    <d v="2023-12-27T00:00:00"/>
    <n v="50"/>
    <s v="6 x 8 / 1 x 24 West"/>
    <n v="800"/>
    <n v="32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74"/>
    <s v=""/>
    <s v="Buy"/>
    <x v="0"/>
    <s v="MONA Market"/>
    <s v=""/>
    <s v="MONA"/>
    <n v="202312"/>
    <x v="11"/>
    <s v="PWR-PHYS-ICE"/>
    <d v="2023-12-28T00:00:00"/>
    <d v="2023-12-29T00:00:00"/>
    <d v="2023-12-27T00:00:00"/>
    <n v="25"/>
    <s v="6 x 16 / 7 to 22 West"/>
    <n v="800"/>
    <n v="28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22278"/>
    <s v=""/>
    <s v="Buy"/>
    <x v="0"/>
    <s v="PV Market"/>
    <s v=""/>
    <s v="PV"/>
    <n v="202312"/>
    <x v="11"/>
    <s v="PWR-PHYS-ICE"/>
    <d v="2023-12-28T00:00:00"/>
    <d v="2023-12-29T00:00:00"/>
    <d v="2023-12-27T00:00:00"/>
    <n v="25"/>
    <s v="6 x 8 / 1 x 24 West"/>
    <n v="400"/>
    <n v="13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PV"/>
    <s v="East"/>
    <s v="AZ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22280"/>
    <s v=""/>
    <s v="Buy"/>
    <x v="0"/>
    <s v="PV Market"/>
    <s v=""/>
    <s v="PV"/>
    <n v="202312"/>
    <x v="11"/>
    <s v="PWR-PHYS"/>
    <d v="2023-12-28T00:00:00"/>
    <d v="2023-12-29T00:00:00"/>
    <d v="2023-12-27T00:00:00"/>
    <n v="25"/>
    <s v="6 x 16 / 7 to 22 West"/>
    <n v="800"/>
    <n v="28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V"/>
    <s v="East"/>
    <s v="AZ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2391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75"/>
    <s v="6 x 16 / 7 to 22 West"/>
    <n v="1200"/>
    <n v="4569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2392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75"/>
    <s v="6 x 8 / 1 x 24 West"/>
    <n v="2400"/>
    <n v="85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6099"/>
    <s v="PCI Deal Key 681386"/>
    <s v="Buy"/>
    <x v="0"/>
    <s v="JBSN (IPCO) POR/POD"/>
    <s v=""/>
    <s v="IPCO"/>
    <n v="202312"/>
    <x v="11"/>
    <s v="PWR-PHYS"/>
    <d v="2023-12-03T00:00:00"/>
    <d v="2023-12-03T00:00:00"/>
    <d v="2024-01-23T00:00:00"/>
    <n v="0"/>
    <s v="Custom"/>
    <n v="7"/>
    <n v="329.63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1"/>
    <s v="PCI Deal Key 681390"/>
    <s v="Buy"/>
    <x v="0"/>
    <s v="JBSN (IPCO) POR/POD"/>
    <s v=""/>
    <s v="IPCO"/>
    <n v="202312"/>
    <x v="11"/>
    <s v="PWR-PHYS"/>
    <d v="2023-12-09T00:00:00"/>
    <d v="2023-12-09T00:00:00"/>
    <d v="2024-01-23T00:00:00"/>
    <n v="0"/>
    <s v="Custom"/>
    <n v="2"/>
    <n v="52.68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2"/>
    <s v="PCI Deal Key 681393"/>
    <s v="Buy"/>
    <x v="0"/>
    <s v="JBSN (IPCO) POR/POD"/>
    <s v=""/>
    <s v="IPCO"/>
    <n v="202312"/>
    <x v="11"/>
    <s v="PWR-PHYS"/>
    <d v="2023-12-14T00:00:00"/>
    <d v="2023-12-14T00:00:00"/>
    <d v="2024-01-23T00:00:00"/>
    <n v="0"/>
    <s v="Custom"/>
    <n v="39"/>
    <n v="2019.89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4"/>
    <s v="PCI Deal Key 681400"/>
    <s v="Buy"/>
    <x v="0"/>
    <s v="JBSN (IPCO) POR/POD"/>
    <s v=""/>
    <s v="IPCO"/>
    <n v="202312"/>
    <x v="11"/>
    <s v="PWR-PHYS"/>
    <d v="2023-12-15T00:00:00"/>
    <d v="2023-12-15T00:00:00"/>
    <d v="2024-01-23T00:00:00"/>
    <n v="0"/>
    <s v="Custom"/>
    <n v="15"/>
    <n v="671.2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5"/>
    <s v="PCI Deal Key 681441"/>
    <s v="Buy"/>
    <x v="0"/>
    <s v="JBSN (IPCO) POR/POD"/>
    <s v=""/>
    <s v="IPCO"/>
    <n v="202312"/>
    <x v="11"/>
    <s v="PWR-PHYS"/>
    <d v="2023-12-16T00:00:00"/>
    <d v="2023-12-16T00:00:00"/>
    <d v="2024-01-23T00:00:00"/>
    <n v="0"/>
    <s v="Custom"/>
    <n v="92"/>
    <n v="3690.34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15"/>
    <s v="PCI Deal Key 681527"/>
    <s v="Buy"/>
    <x v="0"/>
    <s v="JBSN (IPCO) POR/POD"/>
    <s v=""/>
    <s v="IPCO"/>
    <n v="202312"/>
    <x v="11"/>
    <s v="PWR-PHYS"/>
    <d v="2023-12-23T00:00:00"/>
    <d v="2023-12-23T00:00:00"/>
    <d v="2024-01-23T00:00:00"/>
    <n v="0"/>
    <s v="Custom"/>
    <n v="2"/>
    <n v="62.74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18642"/>
    <s v=""/>
    <s v="Buy"/>
    <x v="0"/>
    <s v="PV Market"/>
    <s v=""/>
    <s v="PV"/>
    <n v="202312"/>
    <x v="11"/>
    <s v="PWR-PHYS"/>
    <d v="2023-12-03T00:00:00"/>
    <d v="2023-12-04T00:00:00"/>
    <d v="2023-12-01T00:00:00"/>
    <n v="25"/>
    <s v="6 x 8 / 1 x 24 West"/>
    <n v="798"/>
    <n v="38902.5"/>
    <n v="15596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322178"/>
    <s v="PCI Deal Key 644145"/>
    <s v="Buy"/>
    <x v="0"/>
    <s v="FOURCORNE345 (PNM) POR/POD"/>
    <s v=""/>
    <s v="PNM"/>
    <n v="202312"/>
    <x v="11"/>
    <s v="PWR-PHYS"/>
    <d v="2023-12-25T00:00:00"/>
    <d v="2023-12-25T00:00:00"/>
    <d v="2023-12-25T00:00:00"/>
    <n v="0"/>
    <s v="Custom"/>
    <n v="110"/>
    <n v="1100"/>
    <n v="15596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18852"/>
    <s v="PCI Deal Key 625929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150"/>
    <n v="25500"/>
    <n v="15584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0930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16 / 7 to 22 West"/>
    <n v="3200"/>
    <n v="2688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0939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16 / 7 to 22 West"/>
    <n v="1600"/>
    <n v="1376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2425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12"/>
    <x v="11"/>
    <s v="PWR-PHYS"/>
    <d v="2014-08-01T00:00:00"/>
    <d v="2024-12-31T00:00:00"/>
    <d v="2014-09-16T00:00:00"/>
    <n v="0.60507686501694402"/>
    <s v="Custom"/>
    <n v="360.54016799999999"/>
    <n v="6756.54"/>
    <n v="15617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320596"/>
    <s v="PCI Deal Key 638776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100"/>
    <n v="5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20597"/>
    <s v="PCI Deal Key 638779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200"/>
    <n v="10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20600"/>
    <s v="PCI Deal Key 638790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100"/>
    <n v="5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2"/>
    <x v="11"/>
    <s v="PWR-PHYS"/>
    <d v="2022-08-01T00:00:00"/>
    <d v="2027-12-31T00:00:00"/>
    <d v="2022-12-21T00:00:00"/>
    <n v="0.216708438196097"/>
    <s v="Custom"/>
    <n v="0"/>
    <n v="-0.01"/>
    <n v="15627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2"/>
    <x v="11"/>
    <s v="PWR-PHYS"/>
    <d v="2022-08-01T00:00:00"/>
    <d v="2027-12-31T00:00:00"/>
    <d v="2022-12-21T00:00:00"/>
    <n v="0.216708438196097"/>
    <s v="Custom"/>
    <n v="762.00033599999995"/>
    <n v="18682.689999999999"/>
    <n v="15627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318580"/>
    <s v="PCI Deal Key 625503"/>
    <s v="Buy"/>
    <x v="0"/>
    <s v="BPAT.PACW (BPAT) POR/POD"/>
    <s v=""/>
    <s v="BPAT"/>
    <n v="202312"/>
    <x v="11"/>
    <s v="PWR-PHYS"/>
    <d v="2023-12-01T00:00:00"/>
    <d v="2023-12-01T00:00:00"/>
    <d v="2023-12-01T00:00:00"/>
    <n v="0"/>
    <s v="Custom"/>
    <n v="550"/>
    <n v="53500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9293"/>
    <s v=""/>
    <s v="Buy"/>
    <x v="0"/>
    <s v="MIDC Market"/>
    <s v=""/>
    <s v="MIDC"/>
    <n v="202312"/>
    <x v="11"/>
    <s v="PWR-PHYS"/>
    <d v="2023-12-07T00:00:00"/>
    <d v="2023-12-07T00:00:00"/>
    <d v="2023-12-06T00:00:00"/>
    <n v="100"/>
    <s v="6 x 16 / 7 to 22 West"/>
    <n v="1600"/>
    <n v="9576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302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8 / 1 x 24 West"/>
    <n v="400"/>
    <n v="1788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OR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305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8 / 1 x 24 West"/>
    <n v="400"/>
    <n v="1798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OR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481"/>
    <s v="99222798.074446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600"/>
    <n v="155882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9979"/>
    <s v="99222111.072738:121223.B"/>
    <s v="Buy"/>
    <x v="0"/>
    <s v="MIDC Market"/>
    <s v=""/>
    <s v="MIDC"/>
    <n v="202312"/>
    <x v="11"/>
    <s v="PWR-PHYS-ICE"/>
    <d v="2023-12-13T00:00:00"/>
    <d v="2023-12-13T00:00:00"/>
    <d v="2023-12-12T00:00:00"/>
    <n v="25"/>
    <s v="6 x 16 / 7 to 22 West"/>
    <n v="400"/>
    <n v="23300"/>
    <n v="155882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518"/>
    <s v=""/>
    <s v="Buy"/>
    <x v="0"/>
    <s v="MIDC Market"/>
    <s v=""/>
    <s v="MIDC"/>
    <n v="202312"/>
    <x v="11"/>
    <s v="PWR-PHYS"/>
    <d v="2023-12-17T00:00:00"/>
    <d v="2023-12-17T00:00:00"/>
    <d v="2023-12-15T00:00:00"/>
    <n v="25"/>
    <s v="Sun On-Peak West (7-22)"/>
    <n v="400"/>
    <n v="228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598"/>
    <s v="PCI Deal Key 638783"/>
    <s v="Buy"/>
    <x v="0"/>
    <s v="BPAT.PACW (BPAT) POR/POD"/>
    <s v=""/>
    <s v="BPAT"/>
    <n v="202312"/>
    <x v="11"/>
    <s v="PWR-PHYS"/>
    <d v="2023-12-15T00:00:00"/>
    <d v="2023-12-15T00:00:00"/>
    <d v="2023-12-15T00:00:00"/>
    <n v="0"/>
    <s v="Custom"/>
    <n v="50"/>
    <n v="2750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655"/>
    <s v="PCI Deal Key 638837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245"/>
    <n v="13475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289"/>
    <s v=""/>
    <s v="Buy"/>
    <x v="0"/>
    <s v="MIDC Market"/>
    <s v=""/>
    <s v="MIDC"/>
    <n v="202312"/>
    <x v="11"/>
    <s v="PWR-PHYS"/>
    <d v="2023-12-28T00:00:00"/>
    <d v="2023-12-28T00:00:00"/>
    <d v="2023-12-27T00:00:00"/>
    <n v="50"/>
    <s v="6 x 8 / 1 x 24 West"/>
    <n v="400"/>
    <n v="160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390"/>
    <s v=""/>
    <s v="Buy"/>
    <x v="0"/>
    <s v="MIDC Market"/>
    <s v=""/>
    <s v="MIDC"/>
    <n v="202312"/>
    <x v="11"/>
    <s v="PWR-PHYS"/>
    <d v="2023-12-30T00:00:00"/>
    <d v="2023-12-30T00:00:00"/>
    <d v="2023-12-28T00:00:00"/>
    <n v="50"/>
    <s v="6 x 16 / 7 to 22 West"/>
    <n v="800"/>
    <n v="32064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22416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Sun On-Peak West (7-22)"/>
    <n v="800"/>
    <n v="328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426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433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Sun On-Peak West (7-22)"/>
    <n v="800"/>
    <n v="332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5"/>
    <x v="1"/>
    <x v="9"/>
    <s v="REMC - LE"/>
    <n v="2318614"/>
    <s v="99211864.060439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0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615"/>
    <s v="99212244.060706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8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629"/>
    <s v="99217503.063747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4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26"/>
    <s v="99215643.063648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25"/>
    <n v="23075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31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8 / 1 x 24 West"/>
    <n v="25"/>
    <n v="15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32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8 / 1 x 24 West"/>
    <n v="25"/>
    <n v="1625"/>
    <n v="155965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9808"/>
    <s v=""/>
    <s v="Buy"/>
    <x v="0"/>
    <s v="MONA Market"/>
    <s v=""/>
    <s v="MONA"/>
    <n v="202312"/>
    <x v="11"/>
    <s v="PWR-PHYS"/>
    <d v="2023-12-12T00:00:00"/>
    <d v="2023-12-12T00:00:00"/>
    <d v="2023-12-11T00:00:00"/>
    <n v="25"/>
    <s v="6 x 16 / 7 to 22 West"/>
    <n v="400"/>
    <n v="28000"/>
    <n v="155965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19030"/>
    <s v="99209470.054904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9032"/>
    <s v="99209554.054934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9450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19712"/>
    <n v="155772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9469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772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9476"/>
    <s v="99221457.072012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0599"/>
    <s v="PCI Deal Key 638781"/>
    <s v="Buy"/>
    <x v="0"/>
    <s v="BPAT.PACW (BPAT) POR/POD"/>
    <s v=""/>
    <s v="BPAT"/>
    <n v="202312"/>
    <x v="11"/>
    <s v="PWR-PHYS"/>
    <d v="2023-12-15T00:00:00"/>
    <d v="2023-12-15T00:00:00"/>
    <d v="2023-12-15T00:00:00"/>
    <n v="0"/>
    <s v="Custom"/>
    <n v="50"/>
    <n v="2750"/>
    <n v="15577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0997"/>
    <s v="PCI Deal Key 641100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35"/>
    <n v="2100"/>
    <n v="15577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1632"/>
    <s v="99222546.073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8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72"/>
    <s v="99222129.074433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73"/>
    <s v="99222125.074430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74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84"/>
    <s v="99223791.082320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9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2"/>
    <x v="11"/>
    <s v="PWR-PHYS"/>
    <d v="2023-10-01T00:00:00"/>
    <d v="2023-12-31T00:00:00"/>
    <d v="2022-07-06T00:00:00"/>
    <n v="25"/>
    <s v="6 x 16 / 7 to 22 West"/>
    <n v="9800"/>
    <n v="774200"/>
    <n v="155983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8320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50"/>
    <s v="6 x 16 / 7 to 22 West"/>
    <n v="1600"/>
    <n v="10936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323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50"/>
    <s v="6 x 8 / 1 x 24 West"/>
    <n v="795"/>
    <n v="49989.599999999999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336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25"/>
    <s v="6 x 8 / 1 x 24 West"/>
    <n v="400"/>
    <n v="251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590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1600"/>
    <n v="839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591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50"/>
    <s v="6 x 16 / 7 to 22 West"/>
    <n v="2400"/>
    <n v="1873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3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50"/>
    <s v="6 x 16 / 7 to 22 West"/>
    <n v="2400"/>
    <n v="1549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4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8 / 1 x 24 West"/>
    <n v="400"/>
    <n v="183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6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16 / 7 to 22 West"/>
    <n v="800"/>
    <n v="5164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021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19059"/>
    <s v=""/>
    <s v="Buy"/>
    <x v="0"/>
    <s v="MEAD Market"/>
    <s v=""/>
    <s v="MEAD"/>
    <n v="202312"/>
    <x v="11"/>
    <s v="PWR-PHYS"/>
    <d v="2023-12-06T00:00:00"/>
    <d v="2023-12-06T00:00:00"/>
    <d v="2023-12-05T00:00:00"/>
    <n v="10"/>
    <s v="6 x 16 / 7 to 22 West"/>
    <n v="132"/>
    <n v="528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9275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40"/>
    <s v="6 x 8 / 1 x 24 West"/>
    <n v="320"/>
    <n v="141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76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40"/>
    <s v="6 x 16 / 7 to 22 West"/>
    <n v="640"/>
    <n v="3798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86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16 / 7 to 22 West"/>
    <n v="400"/>
    <n v="237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94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16 / 7 to 22 West"/>
    <n v="800"/>
    <n v="4748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41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65"/>
    <s v="6 x 16 / 7 to 22 West"/>
    <n v="2080"/>
    <n v="152505.60000000001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42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40"/>
    <s v="6 x 8 / 1 x 24 West"/>
    <n v="640"/>
    <n v="4307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52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16 / 7 to 22 West"/>
    <n v="800"/>
    <n v="594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54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16 / 7 to 22 West"/>
    <n v="800"/>
    <n v="594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575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40"/>
    <s v="6 x 8 / 1 x 24 West"/>
    <n v="1280"/>
    <n v="699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576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165"/>
    <s v="6 x 16 / 7 to 22 West"/>
    <n v="2640"/>
    <n v="196336.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9971"/>
    <s v=""/>
    <s v="Buy"/>
    <x v="0"/>
    <s v="MONA Market"/>
    <s v=""/>
    <s v="MONA"/>
    <n v="202312"/>
    <x v="11"/>
    <s v="PWR-PHYS"/>
    <d v="2023-12-13T00:00:00"/>
    <d v="2023-12-13T00:00:00"/>
    <d v="2023-12-12T00:00:00"/>
    <n v="3.0416666666666696"/>
    <s v="Custom"/>
    <n v="73"/>
    <n v="627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9973"/>
    <s v=""/>
    <s v="Buy"/>
    <x v="0"/>
    <s v="GON.PAV (PPW) POR/POD"/>
    <s v=""/>
    <s v="Gonder"/>
    <n v="202312"/>
    <x v="11"/>
    <s v="PWR-PHYS"/>
    <d v="2023-12-13T00:00:00"/>
    <d v="2023-12-13T00:00:00"/>
    <d v="2023-12-12T00:00:00"/>
    <n v="25"/>
    <s v="6 x 16 / 7 to 22 West"/>
    <n v="400"/>
    <n v="26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098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40"/>
    <s v="6 x 8 / 1 x 24 West"/>
    <n v="1120"/>
    <n v="67883.199999999997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106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65"/>
    <s v="6 x 16 / 7 to 22 West"/>
    <n v="2640"/>
    <n v="157713.60000000001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20109"/>
    <s v=""/>
    <s v="Buy"/>
    <x v="0"/>
    <s v="PV Market"/>
    <s v=""/>
    <s v="PV"/>
    <n v="202312"/>
    <x v="11"/>
    <s v="PWR-PHYS"/>
    <d v="2023-12-14T00:00:00"/>
    <d v="2023-12-14T00:00:00"/>
    <d v="2023-12-13T00:00:00"/>
    <n v="25"/>
    <s v="6 x 8 / 1 x 24 West"/>
    <n v="200"/>
    <n v="1461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20110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00"/>
    <s v="6 x 16 / 7 to 22 West"/>
    <n v="1600"/>
    <n v="9638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11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50"/>
    <s v="6 x 8 / 1 x 24 West"/>
    <n v="400"/>
    <n v="244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20126"/>
    <s v=""/>
    <s v="Buy"/>
    <x v="0"/>
    <s v="GON.PAV (PPW) POR/POD"/>
    <s v=""/>
    <s v="Gonder"/>
    <n v="202312"/>
    <x v="11"/>
    <s v="PWR-PHYS"/>
    <d v="2023-12-14T00:00:00"/>
    <d v="2023-12-14T00:00:00"/>
    <d v="2023-12-13T00:00:00"/>
    <n v="25"/>
    <s v="6 x 16 / 7 to 22 West"/>
    <n v="400"/>
    <n v="252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20311"/>
    <s v=""/>
    <s v="Buy"/>
    <x v="0"/>
    <s v="GON.PAV (PPW) POR/POD"/>
    <s v=""/>
    <s v="Gonder"/>
    <n v="202312"/>
    <x v="11"/>
    <s v="PWR-PHYS"/>
    <d v="2023-12-15T00:00:00"/>
    <d v="2023-12-16T00:00:00"/>
    <d v="2023-12-14T00:00:00"/>
    <n v="25"/>
    <s v="6 x 16 / 7 to 22 West"/>
    <n v="800"/>
    <n v="40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315"/>
    <s v=""/>
    <s v="Buy"/>
    <x v="0"/>
    <s v="MIDC Market"/>
    <s v=""/>
    <s v="MIDC"/>
    <n v="202312"/>
    <x v="11"/>
    <s v="PWR-PHYS"/>
    <d v="2023-12-15T00:00:00"/>
    <d v="2023-12-15T00:00:00"/>
    <d v="2023-12-14T00:00:00"/>
    <n v="50"/>
    <s v="6 x 16 / 7 to 22 West"/>
    <n v="800"/>
    <n v="464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477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50"/>
    <s v="6 x 16 / 7 to 22 West"/>
    <n v="800"/>
    <n v="478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480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65"/>
    <s v="6 x 16 / 7 to 22 West"/>
    <n v="1040"/>
    <n v="6167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20515"/>
    <s v=""/>
    <s v="Buy"/>
    <x v="0"/>
    <s v="GON.PAV (PPW) POR/POD"/>
    <s v=""/>
    <s v="Gonder"/>
    <n v="202312"/>
    <x v="11"/>
    <s v="PWR-PHYS"/>
    <d v="2023-12-18T00:00:00"/>
    <d v="2023-12-18T00:00:00"/>
    <d v="2023-12-15T00:00:00"/>
    <n v="30"/>
    <s v="6 x 16 / 7 to 22 West"/>
    <n v="480"/>
    <n v="278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74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80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755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72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76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25"/>
    <s v="6 x 8 / 1 x 24 West"/>
    <n v="200"/>
    <n v="797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882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752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892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00"/>
    <s v="6 x 16 / 7 to 22 West"/>
    <n v="1600"/>
    <n v="750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90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25"/>
    <s v="6 x 16 / 7 to 22 West"/>
    <n v="400"/>
    <n v="1876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998"/>
    <s v="PCI Deal Key 641102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165"/>
    <n v="9900"/>
    <n v="15598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1599"/>
    <s v=""/>
    <s v="Buy"/>
    <x v="0"/>
    <s v="MIDC Market"/>
    <s v=""/>
    <s v="MIDC"/>
    <n v="202312"/>
    <x v="11"/>
    <s v="PWR-PHYS"/>
    <d v="2023-12-24T00:00:00"/>
    <d v="2023-12-24T00:00:00"/>
    <d v="2023-12-21T00:00:00"/>
    <n v="50"/>
    <s v="Sun On-Peak West (7-22)"/>
    <n v="800"/>
    <n v="36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318326"/>
    <s v=""/>
    <s v="Buy"/>
    <x v="0"/>
    <s v="MEAD Market"/>
    <s v=""/>
    <s v="MEAD"/>
    <n v="202312"/>
    <x v="11"/>
    <s v="PWR-PHYS"/>
    <d v="2023-12-01T00:00:00"/>
    <d v="2023-12-02T00:00:00"/>
    <d v="2023-11-30T00:00:00"/>
    <n v="75"/>
    <s v="6 x 16 / 7 to 22 West"/>
    <n v="2193"/>
    <n v="122259.75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8327"/>
    <s v=""/>
    <s v="Buy"/>
    <x v="0"/>
    <s v="MEAD Market"/>
    <s v=""/>
    <s v="MEAD"/>
    <n v="202312"/>
    <x v="11"/>
    <s v="PWR-PHYS"/>
    <d v="2023-12-01T00:00:00"/>
    <d v="2023-12-02T00:00:00"/>
    <d v="2023-11-30T00:00:00"/>
    <n v="75"/>
    <s v="6 x 8 / 1 x 24 West"/>
    <n v="1127"/>
    <n v="60317.0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8930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602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049"/>
    <s v=""/>
    <s v="Buy"/>
    <x v="0"/>
    <s v="PV Market"/>
    <s v=""/>
    <s v="PV"/>
    <n v="202312"/>
    <x v="11"/>
    <s v="PWR-PHYS-ICE"/>
    <d v="2023-12-06T00:00:00"/>
    <d v="2023-12-06T00:00:00"/>
    <d v="2023-12-05T00:00:00"/>
    <n v="25"/>
    <s v="6 x 8 / 1 x 24 West"/>
    <n v="200"/>
    <n v="9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053"/>
    <s v=""/>
    <s v="Buy"/>
    <x v="0"/>
    <s v="PV Market"/>
    <s v=""/>
    <s v="PV"/>
    <n v="202312"/>
    <x v="11"/>
    <s v="PWR-PHYS-ICE"/>
    <d v="2023-12-06T00:00:00"/>
    <d v="2023-12-06T00:00:00"/>
    <d v="2023-12-05T00:00:00"/>
    <n v="25"/>
    <s v="6 x 16 / 7 to 22 West"/>
    <n v="400"/>
    <n v="168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584"/>
    <s v=""/>
    <s v="Buy"/>
    <x v="0"/>
    <s v="MEAD Market"/>
    <s v=""/>
    <s v="MEAD"/>
    <n v="202312"/>
    <x v="11"/>
    <s v="PWR-PHYS"/>
    <d v="2023-12-11T00:00:00"/>
    <d v="2023-12-11T00:00:00"/>
    <d v="2023-12-08T00:00:00"/>
    <n v="50"/>
    <s v="6 x 16 / 7 to 22 West"/>
    <n v="800"/>
    <n v="3694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9594"/>
    <s v=""/>
    <s v="Buy"/>
    <x v="0"/>
    <s v="PV Market"/>
    <s v=""/>
    <s v="PV"/>
    <n v="202312"/>
    <x v="11"/>
    <s v="PWR-PHYS"/>
    <d v="2023-12-11T00:00:00"/>
    <d v="2023-12-11T00:00:00"/>
    <d v="2023-12-08T00:00:00"/>
    <n v="50"/>
    <s v="6 x 16 / 7 to 22 West"/>
    <n v="800"/>
    <n v="368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946"/>
    <s v=""/>
    <s v="Buy"/>
    <x v="0"/>
    <s v="MEAD Market"/>
    <s v=""/>
    <s v="MEAD"/>
    <n v="202312"/>
    <x v="11"/>
    <s v="PWR-PHYS"/>
    <d v="2023-12-13T00:00:00"/>
    <d v="2023-12-13T00:00:00"/>
    <d v="2023-12-12T00:00:00"/>
    <n v="50"/>
    <s v="6 x 16 / 7 to 22 West"/>
    <n v="800"/>
    <n v="412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9951"/>
    <s v=""/>
    <s v="Buy"/>
    <x v="0"/>
    <s v="PV Market"/>
    <s v=""/>
    <s v="PV"/>
    <n v="202312"/>
    <x v="11"/>
    <s v="PWR-PHYS"/>
    <d v="2023-12-13T00:00:00"/>
    <d v="2023-12-13T00:00:00"/>
    <d v="2023-12-12T00:00:00"/>
    <n v="50"/>
    <s v="6 x 16 / 7 to 22 West"/>
    <n v="800"/>
    <n v="39048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0516"/>
    <s v=""/>
    <s v="Buy"/>
    <x v="0"/>
    <s v="PV Market"/>
    <s v=""/>
    <s v="PV"/>
    <n v="202312"/>
    <x v="11"/>
    <s v="PWR-PHYS"/>
    <d v="2023-12-18T00:00:00"/>
    <d v="2023-12-18T00:00:00"/>
    <d v="2023-12-15T00:00:00"/>
    <n v="25"/>
    <s v="6 x 16 / 7 to 22 West"/>
    <n v="400"/>
    <n v="18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517"/>
    <s v=""/>
    <s v="Buy"/>
    <x v="0"/>
    <s v="PV Market"/>
    <s v=""/>
    <s v="PV"/>
    <n v="202312"/>
    <x v="11"/>
    <s v="PWR-PHYS"/>
    <d v="2023-12-17T00:00:00"/>
    <d v="2023-12-17T00:00:00"/>
    <d v="2023-12-15T00:00:00"/>
    <n v="100"/>
    <s v="Sun On-Peak West (7-22)"/>
    <n v="1600"/>
    <n v="70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746"/>
    <s v=""/>
    <s v="Buy"/>
    <x v="0"/>
    <s v="MEAD Market"/>
    <s v=""/>
    <s v="MEAD"/>
    <n v="202312"/>
    <x v="11"/>
    <s v="PWR-PHYS"/>
    <d v="2023-12-19T00:00:00"/>
    <d v="2023-12-19T00:00:00"/>
    <d v="2023-12-18T00:00:00"/>
    <n v="25"/>
    <s v="6 x 16 / 7 to 22 West"/>
    <n v="400"/>
    <n v="177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20773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774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76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885"/>
    <s v=""/>
    <s v="Buy"/>
    <x v="0"/>
    <s v="MEAD Market"/>
    <s v=""/>
    <s v="MEAD"/>
    <n v="202312"/>
    <x v="11"/>
    <s v="PWR-PHYS"/>
    <d v="2023-12-20T00:00:00"/>
    <d v="2023-12-20T00:00:00"/>
    <d v="2023-12-19T00:00:00"/>
    <n v="50"/>
    <s v="6 x 16 / 7 to 22 West"/>
    <n v="800"/>
    <n v="358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20894"/>
    <s v=""/>
    <s v="Buy"/>
    <x v="0"/>
    <s v="PV Market"/>
    <s v=""/>
    <s v="PV"/>
    <n v="202312"/>
    <x v="11"/>
    <s v="PWR-PHYS"/>
    <d v="2023-12-20T00:00:00"/>
    <d v="2023-12-20T00:00:00"/>
    <d v="2023-12-19T00:00:00"/>
    <n v="75"/>
    <s v="6 x 16 / 7 to 22 West"/>
    <n v="1200"/>
    <n v="5282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0895"/>
    <s v=""/>
    <s v="Buy"/>
    <x v="0"/>
    <s v="PV Market"/>
    <s v=""/>
    <s v="PV"/>
    <n v="202312"/>
    <x v="11"/>
    <s v="PWR-PHYS"/>
    <d v="2023-12-20T00:00:00"/>
    <d v="2023-12-20T00:00:00"/>
    <d v="2023-12-19T00:00:00"/>
    <n v="75"/>
    <s v="6 x 8 / 1 x 24 West"/>
    <n v="600"/>
    <n v="22602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1075"/>
    <s v=""/>
    <s v="Buy"/>
    <x v="0"/>
    <s v="PV Market"/>
    <s v=""/>
    <s v="PV"/>
    <n v="202312"/>
    <x v="11"/>
    <s v="PWR-PHYS-ICE"/>
    <d v="2023-12-21T00:00:00"/>
    <d v="2023-12-22T00:00:00"/>
    <d v="2023-12-20T00:00:00"/>
    <n v="25"/>
    <s v="6 x 16 / 7 to 22 West"/>
    <n v="800"/>
    <n v="32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076"/>
    <s v=""/>
    <s v="Buy"/>
    <x v="0"/>
    <s v="PV Market"/>
    <s v=""/>
    <s v="PV"/>
    <n v="202312"/>
    <x v="11"/>
    <s v="PWR-PHYS"/>
    <d v="2023-12-21T00:00:00"/>
    <d v="2023-12-22T00:00:00"/>
    <d v="2023-12-20T00:00:00"/>
    <n v="75"/>
    <s v="6 x 16 / 7 to 22 West"/>
    <n v="2400"/>
    <n v="96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077"/>
    <s v=""/>
    <s v="Buy"/>
    <x v="0"/>
    <s v="PV Market"/>
    <s v=""/>
    <s v="PV"/>
    <n v="202312"/>
    <x v="11"/>
    <s v="PWR-PHYS"/>
    <d v="2023-12-21T00:00:00"/>
    <d v="2023-12-22T00:00:00"/>
    <d v="2023-12-20T00:00:00"/>
    <n v="100"/>
    <s v="6 x 8 / 1 x 24 West"/>
    <n v="1600"/>
    <n v="64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5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6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7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55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80"/>
    <s v=""/>
    <s v="Buy"/>
    <x v="0"/>
    <s v="PV Market"/>
    <s v=""/>
    <s v="PV"/>
    <n v="202312"/>
    <x v="11"/>
    <s v="PWR-PHYS"/>
    <d v="2023-12-25T00:00:00"/>
    <d v="2023-12-27T00:00:00"/>
    <d v="2023-12-22T00:00:00"/>
    <n v="50"/>
    <s v="6 x 8 / 1 x 24 West"/>
    <n v="2000"/>
    <n v="58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82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279"/>
    <s v=""/>
    <s v="Buy"/>
    <x v="0"/>
    <s v="PV Market"/>
    <s v=""/>
    <s v="PV"/>
    <n v="202312"/>
    <x v="11"/>
    <s v="PWR-PHYS"/>
    <d v="2023-12-28T00:00:00"/>
    <d v="2023-12-29T00:00:00"/>
    <d v="2023-12-27T00:00:00"/>
    <n v="125"/>
    <s v="6 x 8 / 1 x 24 West"/>
    <n v="2000"/>
    <n v="68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432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18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434"/>
    <s v=""/>
    <s v="Buy"/>
    <x v="0"/>
    <s v="PV Market"/>
    <s v=""/>
    <s v="PV"/>
    <n v="202312"/>
    <x v="11"/>
    <s v="PWR-PHYS"/>
    <d v="2023-12-30T00:00:00"/>
    <d v="2023-12-30T00:00:00"/>
    <d v="2023-12-28T00:00:00"/>
    <n v="100"/>
    <s v="6 x 16 / 7 to 22 West"/>
    <n v="1600"/>
    <n v="336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20314"/>
    <s v=""/>
    <s v="Buy"/>
    <x v="0"/>
    <s v="MIDC Market"/>
    <s v=""/>
    <s v="MIDC"/>
    <n v="202312"/>
    <x v="11"/>
    <s v="PWR-PHYS"/>
    <d v="2023-12-15T00:00:00"/>
    <d v="2023-12-15T00:00:00"/>
    <d v="2023-12-14T00:00:00"/>
    <n v="50"/>
    <s v="6 x 16 / 7 to 22 West"/>
    <n v="800"/>
    <n v="46400"/>
    <n v="155770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0711"/>
    <s v="PCI Deal Key 638909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00"/>
    <n v="8500"/>
    <n v="155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1596"/>
    <s v="99211267.055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000"/>
    <n v="155770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1611"/>
    <s v="99215376.062406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0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2431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600"/>
    <n v="155770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318625"/>
    <s v="99216710.063252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3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8626"/>
    <s v=""/>
    <s v="Buy"/>
    <x v="0"/>
    <s v="BPAT.PACW (PPW) POR/POD"/>
    <s v=""/>
    <s v="W MAIN"/>
    <n v="202312"/>
    <x v="11"/>
    <s v="PWR-PHYS"/>
    <d v="2023-12-04T00:00:00"/>
    <d v="2023-12-04T00:00:00"/>
    <d v="2023-12-01T00:00:00"/>
    <n v="25"/>
    <s v="6 x 16 / 7 to 22 West"/>
    <n v="400"/>
    <n v="3280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8919"/>
    <s v="99212851.061349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92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9464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9467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1520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9482"/>
    <s v="99222815.074515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8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9997"/>
    <s v="PCI Deal Key 635035"/>
    <s v="Buy"/>
    <x v="0"/>
    <s v="BRDY (IPCO) POR/POD"/>
    <s v=""/>
    <s v="IPCO"/>
    <n v="202312"/>
    <x v="11"/>
    <s v="PWR-PHYS"/>
    <d v="2023-12-12T00:00:00"/>
    <d v="2023-12-12T00:00:00"/>
    <d v="2023-12-12T00:00:00"/>
    <n v="0"/>
    <s v="Custom"/>
    <n v="300"/>
    <n v="29100"/>
    <n v="15596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IPCO"/>
    <s v="East"/>
    <s v="ID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9998"/>
    <s v="PCI Deal Key 635038"/>
    <s v="Buy"/>
    <x v="0"/>
    <s v="BRDY (NWMT) POR/POD"/>
    <s v=""/>
    <s v="NWMT"/>
    <n v="202312"/>
    <x v="11"/>
    <s v="PWR-PHYS"/>
    <d v="2023-12-12T00:00:00"/>
    <d v="2023-12-12T00:00:00"/>
    <d v="2023-12-12T00:00:00"/>
    <n v="0"/>
    <s v="Custom"/>
    <n v="194"/>
    <n v="18818"/>
    <n v="15596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NWMT"/>
    <s v="East"/>
    <s v="ID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0103"/>
    <s v=""/>
    <s v="Buy"/>
    <x v="0"/>
    <s v="BPAT.PACW (PPW) POR/POD"/>
    <s v=""/>
    <s v="W MAIN"/>
    <n v="202312"/>
    <x v="11"/>
    <s v="PWR-PHYS"/>
    <d v="2023-12-14T00:00:00"/>
    <d v="2023-12-14T00:00:00"/>
    <d v="2023-12-13T00:00:00"/>
    <n v="75"/>
    <s v="6 x 8 / 1 x 24 West"/>
    <n v="600"/>
    <n v="36366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0104"/>
    <s v=""/>
    <s v="Buy"/>
    <x v="0"/>
    <s v="BPAT.PACW (PPW) POR/POD"/>
    <s v=""/>
    <s v="W MAIN"/>
    <n v="202312"/>
    <x v="11"/>
    <s v="PWR-PHYS"/>
    <d v="2023-12-14T00:00:00"/>
    <d v="2023-12-14T00:00:00"/>
    <d v="2023-12-13T00:00:00"/>
    <n v="75"/>
    <s v="6 x 16 / 7 to 22 West"/>
    <n v="1200"/>
    <n v="71688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0767"/>
    <s v="99219332.065118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1609"/>
    <s v="99215055.062032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5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1926"/>
    <s v=""/>
    <s v="Buy"/>
    <x v="0"/>
    <s v="BPAT.PACW (PPW) POR/POD"/>
    <s v=""/>
    <s v="W MAIN"/>
    <n v="202312"/>
    <x v="11"/>
    <s v="PWR-PHYS"/>
    <d v="2023-12-26T00:00:00"/>
    <d v="2023-12-27T00:00:00"/>
    <d v="2023-12-22T00:00:00"/>
    <n v="50"/>
    <s v="6 x 16 / 7 to 22 West"/>
    <n v="1600"/>
    <n v="4992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1967"/>
    <s v="99226835.080424:122223.B"/>
    <s v="Buy"/>
    <x v="0"/>
    <s v="MIDC Market"/>
    <s v=""/>
    <s v="MIDC"/>
    <n v="202312"/>
    <x v="11"/>
    <s v="PWR-PHYS-ICE"/>
    <d v="2023-12-25T00:00:00"/>
    <d v="2023-12-27T00:00:00"/>
    <d v="2023-12-22T00:00:00"/>
    <n v="25"/>
    <s v="6 x 8 / 1 x 24 West"/>
    <n v="1000"/>
    <n v="37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2285"/>
    <s v="99223799.082325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30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18353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400"/>
    <n v="3440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4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6"/>
    <n v="3366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5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6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63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632"/>
    <s v="PCI Deal Key 62566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100"/>
    <n v="6800"/>
    <n v="15583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9451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9458"/>
    <s v=""/>
    <s v="Buy"/>
    <x v="0"/>
    <s v="MIDC Market"/>
    <s v=""/>
    <s v="MIDC"/>
    <n v="202312"/>
    <x v="11"/>
    <s v="PWR-PHYS"/>
    <d v="2023-12-08T00:00:00"/>
    <d v="2023-12-09T00:00:00"/>
    <d v="2023-12-07T00:00:00"/>
    <n v="100"/>
    <s v="6 x 8 / 1 x 24 West"/>
    <n v="1600"/>
    <n v="11168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9475"/>
    <s v="99221402.071926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9479"/>
    <s v="99222786.074439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2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0686"/>
    <s v="PCI Deal Key 638885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10"/>
    <n v="6050"/>
    <n v="15583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1600"/>
    <s v="99212286.060053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9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1606"/>
    <s v=""/>
    <s v="Buy"/>
    <x v="0"/>
    <s v="MIDC Market"/>
    <s v=""/>
    <s v="MIDC"/>
    <n v="202312"/>
    <x v="11"/>
    <s v="PWR-PHYS"/>
    <d v="2023-12-24T00:00:00"/>
    <d v="2023-12-24T00:00:00"/>
    <d v="2023-12-21T00:00:00"/>
    <n v="100"/>
    <s v="Sun On-Peak West (7-22)"/>
    <n v="1600"/>
    <n v="69776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NPS - LE"/>
    <n v="2318348"/>
    <s v=""/>
    <s v="Buy"/>
    <x v="0"/>
    <s v="PACES (PPW) POR/POD"/>
    <s v=""/>
    <s v="PACES"/>
    <n v="202312"/>
    <x v="11"/>
    <s v="PWR-PHYS"/>
    <d v="2023-12-01T00:00:00"/>
    <d v="2023-12-02T00:00:00"/>
    <d v="2023-11-30T00:00:00"/>
    <n v="22"/>
    <s v="ATC West"/>
    <n v="1056"/>
    <n v="6336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623"/>
    <s v=""/>
    <s v="Buy"/>
    <x v="0"/>
    <s v="PACES (PPW) POR/POD"/>
    <s v=""/>
    <s v="PACES"/>
    <n v="202312"/>
    <x v="11"/>
    <s v="PWR-PHYS"/>
    <d v="2023-12-04T00:00:00"/>
    <d v="2023-12-04T00:00:00"/>
    <d v="2023-12-01T00:00:00"/>
    <n v="22"/>
    <s v="6 x 16 / 7 to 22 West"/>
    <n v="352"/>
    <n v="264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916"/>
    <s v=""/>
    <s v="Buy"/>
    <x v="0"/>
    <s v="PACES (PPW) POR/POD"/>
    <s v=""/>
    <s v="PACES"/>
    <n v="202312"/>
    <x v="11"/>
    <s v="PWR-PHYS"/>
    <d v="2023-12-05T00:00:00"/>
    <d v="2023-12-05T00:00:00"/>
    <d v="2023-12-04T00:00:00"/>
    <n v="22"/>
    <s v="ATC West"/>
    <n v="528"/>
    <n v="3696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029"/>
    <s v=""/>
    <s v="Buy"/>
    <x v="0"/>
    <s v="PACES (PPW) POR/POD"/>
    <s v=""/>
    <s v="PACES"/>
    <n v="202312"/>
    <x v="11"/>
    <s v="PWR-PHYS"/>
    <d v="2023-12-06T00:00:00"/>
    <d v="2023-12-06T00:00:00"/>
    <d v="2023-12-05T00:00:00"/>
    <n v="21"/>
    <s v="ATC West"/>
    <n v="504"/>
    <n v="3024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045"/>
    <s v=""/>
    <s v="Buy"/>
    <x v="0"/>
    <s v="MEAD Market"/>
    <s v=""/>
    <s v="MEAD"/>
    <n v="202312"/>
    <x v="11"/>
    <s v="PWR-PHYS-ICE"/>
    <d v="2023-12-06T00:00:00"/>
    <d v="2023-12-06T00:00:00"/>
    <d v="2023-12-05T00:00:00"/>
    <n v="25"/>
    <s v="6 x 16 / 7 to 22 West"/>
    <n v="344"/>
    <n v="14792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292"/>
    <s v=""/>
    <s v="Buy"/>
    <x v="0"/>
    <s v="PACES (PPW) POR/POD"/>
    <s v=""/>
    <s v="PACES"/>
    <n v="202312"/>
    <x v="11"/>
    <s v="PWR-PHYS"/>
    <d v="2023-12-07T00:00:00"/>
    <d v="2023-12-07T00:00:00"/>
    <d v="2023-12-06T00:00:00"/>
    <n v="21"/>
    <s v="ATC West"/>
    <n v="504"/>
    <n v="24192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813"/>
    <s v=""/>
    <s v="Buy"/>
    <x v="0"/>
    <s v="PV Market"/>
    <s v=""/>
    <s v="PV"/>
    <n v="202312"/>
    <x v="11"/>
    <s v="PWR-PHYS"/>
    <d v="2023-12-12T00:00:00"/>
    <d v="2023-12-12T00:00:00"/>
    <d v="2023-12-11T00:00:00"/>
    <n v="75"/>
    <s v="6 x 16 / 7 to 22 West"/>
    <n v="1200"/>
    <n v="64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817"/>
    <s v=""/>
    <s v="Buy"/>
    <x v="0"/>
    <s v="PV Market"/>
    <s v=""/>
    <s v="PV"/>
    <n v="202312"/>
    <x v="11"/>
    <s v="PWR-PHYS-ICE"/>
    <d v="2023-12-12T00:00:00"/>
    <d v="2023-12-12T00:00:00"/>
    <d v="2023-12-11T00:00:00"/>
    <n v="25"/>
    <s v="6 x 16 / 7 to 22 West"/>
    <n v="400"/>
    <n v="232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967"/>
    <s v=""/>
    <s v="Buy"/>
    <x v="0"/>
    <s v="PV Market"/>
    <s v=""/>
    <s v="PV"/>
    <n v="202312"/>
    <x v="11"/>
    <s v="PWR-PHYS-ICE"/>
    <d v="2023-12-13T00:00:00"/>
    <d v="2023-12-13T00:00:00"/>
    <d v="2023-12-12T00:00:00"/>
    <n v="25"/>
    <s v="6 x 16 / 7 to 22 West"/>
    <n v="400"/>
    <n v="18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975"/>
    <s v=""/>
    <s v="Buy"/>
    <x v="0"/>
    <s v="PV Market"/>
    <s v=""/>
    <s v="PV"/>
    <n v="202312"/>
    <x v="11"/>
    <s v="PWR-PHYS"/>
    <d v="2023-12-13T00:00:00"/>
    <d v="2023-12-13T00:00:00"/>
    <d v="2023-12-12T00:00:00"/>
    <n v="50"/>
    <s v="6 x 16 / 7 to 22 West"/>
    <n v="800"/>
    <n v="432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123"/>
    <s v=""/>
    <s v="Buy"/>
    <x v="0"/>
    <s v="PV Market"/>
    <s v=""/>
    <s v="PV"/>
    <n v="202312"/>
    <x v="11"/>
    <s v="PWR-PHYS"/>
    <d v="2023-12-14T00:00:00"/>
    <d v="2023-12-14T00:00:00"/>
    <d v="2023-12-13T00:00:00"/>
    <n v="50"/>
    <s v="6 x 16 / 7 to 22 West"/>
    <n v="800"/>
    <n v="52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508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200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514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18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75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79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8 / 1 x 24 West"/>
    <n v="200"/>
    <n v="76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80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8 / 1 x 24 West"/>
    <n v="200"/>
    <n v="75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883"/>
    <s v=""/>
    <s v="Buy"/>
    <x v="0"/>
    <s v="MEAD Market"/>
    <s v=""/>
    <s v="MEAD"/>
    <n v="202312"/>
    <x v="11"/>
    <s v="PWR-PHYS"/>
    <d v="2023-12-20T00:00:00"/>
    <d v="2023-12-20T00:00:00"/>
    <d v="2023-12-19T00:00:00"/>
    <n v="25"/>
    <s v="6 x 16 / 7 to 22 West"/>
    <n v="400"/>
    <n v="17932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0886"/>
    <s v=""/>
    <s v="Buy"/>
    <x v="0"/>
    <s v="MEAD Market"/>
    <s v=""/>
    <s v="MEAD"/>
    <n v="202312"/>
    <x v="11"/>
    <s v="PWR-PHYS"/>
    <d v="2023-12-20T00:00:00"/>
    <d v="2023-12-20T00:00:00"/>
    <d v="2023-12-19T00:00:00"/>
    <n v="25"/>
    <s v="6 x 8 / 1 x 24 West"/>
    <n v="200"/>
    <n v="8226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0909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16 / 7 to 22 West"/>
    <n v="400"/>
    <n v="172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910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8 / 1 x 24 West"/>
    <n v="200"/>
    <n v="7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911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8 / 1 x 24 West"/>
    <n v="200"/>
    <n v="7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1034"/>
    <s v=""/>
    <s v="Buy"/>
    <x v="0"/>
    <s v="MEAD Market"/>
    <s v=""/>
    <s v="MEAD"/>
    <n v="202312"/>
    <x v="11"/>
    <s v="PWR-PHYS"/>
    <d v="2023-12-21T00:00:00"/>
    <d v="2023-12-22T00:00:00"/>
    <d v="2023-12-20T00:00:00"/>
    <n v="25"/>
    <s v="6 x 8 / 1 x 24 West"/>
    <n v="400"/>
    <n v="1528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1039"/>
    <s v=""/>
    <s v="Buy"/>
    <x v="0"/>
    <s v="MEAD Market"/>
    <s v=""/>
    <s v="MEAD"/>
    <n v="202312"/>
    <x v="11"/>
    <s v="PWR-PHYS"/>
    <d v="2023-12-21T00:00:00"/>
    <d v="2023-12-22T00:00:00"/>
    <d v="2023-12-20T00:00:00"/>
    <n v="25"/>
    <s v="6 x 16 / 7 to 22 West"/>
    <n v="800"/>
    <n v="316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1623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208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2420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20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2421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200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21932"/>
    <s v=""/>
    <s v="Buy"/>
    <x v="0"/>
    <s v="PV Market"/>
    <s v=""/>
    <s v="PV"/>
    <n v="202312"/>
    <x v="11"/>
    <s v="PWR-PHYS"/>
    <d v="2023-12-26T00:00:00"/>
    <d v="2023-12-27T00:00:00"/>
    <d v="2023-12-22T00:00:00"/>
    <n v="25"/>
    <s v="6 x 16 / 7 to 22 West"/>
    <n v="800"/>
    <n v="23272"/>
    <n v="155896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74"/>
    <x v="1"/>
    <x v="9"/>
    <s v="TSGT - LE"/>
    <n v="1986152"/>
    <s v="TSGT TX Losses (Financial)"/>
    <s v="Buy"/>
    <x v="0"/>
    <s v="IPCO (IPCO) POR/POD"/>
    <s v=""/>
    <s v="IPCO"/>
    <n v="202312"/>
    <x v="11"/>
    <s v="PWR-PHYS"/>
    <d v="2018-03-01T00:00:00"/>
    <d v="2024-12-31T00:00:00"/>
    <d v="2018-04-10T00:00:00"/>
    <n v="0.24247612442138602"/>
    <s v="Custom"/>
    <n v="153.45000000000002"/>
    <n v="3166.61"/>
    <n v="15617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18519"/>
    <s v="PCI Deal Key 624282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100"/>
    <n v="80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57"/>
    <s v="PCI Deal Key 624274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300"/>
    <n v="240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67"/>
    <s v="PCI Deal Key 624290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120"/>
    <n v="96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79"/>
    <s v="PCI Deal Key 625501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80"/>
    <n v="72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9969"/>
    <s v="PCI Deal Key 634957"/>
    <s v="Buy"/>
    <x v="0"/>
    <s v="PACE (PPW) POR/POD"/>
    <s v=""/>
    <s v="PACEN"/>
    <n v="202312"/>
    <x v="11"/>
    <s v="PWR-PHYS"/>
    <d v="2023-12-12T00:00:00"/>
    <d v="2023-12-12T00:00:00"/>
    <d v="2023-12-12T00:00:00"/>
    <n v="0"/>
    <s v="Custom"/>
    <n v="310"/>
    <n v="2697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9982"/>
    <s v="PCI Deal Key 634987"/>
    <s v="Buy"/>
    <x v="0"/>
    <s v="PACE (PPW) POR/POD"/>
    <s v=""/>
    <s v="PACEN"/>
    <n v="202312"/>
    <x v="11"/>
    <s v="PWR-PHYS"/>
    <d v="2023-12-12T00:00:00"/>
    <d v="2023-12-12T00:00:00"/>
    <d v="2023-12-12T00:00:00"/>
    <n v="0"/>
    <s v="Custom"/>
    <n v="100"/>
    <n v="78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786"/>
    <s v="PCI Deal Key 639835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50"/>
    <n v="1125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791"/>
    <s v="PCI Deal Key 639867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50"/>
    <n v="1125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801"/>
    <s v="PCI Deal Key 639924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20"/>
    <n v="102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4"/>
    <s v=""/>
    <s v="Buy"/>
    <x v="0"/>
    <s v="MONA Market"/>
    <s v=""/>
    <s v="MONA"/>
    <n v="202312"/>
    <x v="11"/>
    <s v="PWR-PHYS"/>
    <d v="2023-12-28T00:00:00"/>
    <d v="2023-12-29T00:00:00"/>
    <d v="2023-12-27T00:00:00"/>
    <n v="14"/>
    <s v="6 x 16 / 7 to 22 West"/>
    <n v="448"/>
    <n v="17024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5"/>
    <s v=""/>
    <s v="Buy"/>
    <x v="0"/>
    <s v="MONA Market"/>
    <s v=""/>
    <s v="MONA"/>
    <n v="202312"/>
    <x v="11"/>
    <s v="PWR-PHYS"/>
    <d v="2023-12-28T00:00:00"/>
    <d v="2023-12-29T00:00:00"/>
    <d v="2023-12-27T00:00:00"/>
    <n v="24"/>
    <s v="6 x 8 / 1 x 24 West"/>
    <n v="384"/>
    <n v="14592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7"/>
    <s v=""/>
    <s v="Buy"/>
    <x v="0"/>
    <s v="PACE (PPW) POR/POD"/>
    <s v=""/>
    <s v="PACEN"/>
    <n v="202312"/>
    <x v="11"/>
    <s v="PWR-PHYS"/>
    <d v="2023-12-28T00:00:00"/>
    <d v="2023-12-29T00:00:00"/>
    <d v="2023-12-27T00:00:00"/>
    <n v="25"/>
    <s v="6 x 16 / 7 to 22 West"/>
    <n v="800"/>
    <n v="304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8"/>
    <s v=""/>
    <s v="Buy"/>
    <x v="0"/>
    <s v="PACE (PPW) POR/POD"/>
    <s v=""/>
    <s v="PACEN"/>
    <n v="202312"/>
    <x v="11"/>
    <s v="PWR-PHYS"/>
    <d v="2023-12-28T00:00:00"/>
    <d v="2023-12-29T00:00:00"/>
    <d v="2023-12-27T00:00:00"/>
    <n v="25"/>
    <s v="6 x 8 / 1 x 24 West"/>
    <n v="400"/>
    <n v="152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402"/>
    <s v=""/>
    <s v="Buy"/>
    <x v="0"/>
    <s v="PACE (PPW) POR/POD"/>
    <s v=""/>
    <s v="PACEN"/>
    <n v="202312"/>
    <x v="11"/>
    <s v="PWR-PHYS"/>
    <d v="2023-12-30T00:00:00"/>
    <d v="2023-12-30T00:00:00"/>
    <d v="2023-12-28T00:00:00"/>
    <n v="100"/>
    <s v="6 x 16 / 7 to 22 West"/>
    <n v="1600"/>
    <n v="592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403"/>
    <s v=""/>
    <s v="Buy"/>
    <x v="0"/>
    <s v="PACE (PPW) POR/POD"/>
    <s v=""/>
    <s v="PACEN"/>
    <n v="202312"/>
    <x v="11"/>
    <s v="PWR-PHYS"/>
    <d v="2023-12-30T00:00:00"/>
    <d v="2023-12-31T00:00:00"/>
    <d v="2023-12-28T00:00:00"/>
    <n v="100"/>
    <s v="6 x 8 / 1 x 24 West"/>
    <n v="3200"/>
    <n v="1184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319580"/>
    <s v=""/>
    <s v="Buy"/>
    <x v="0"/>
    <s v="4C Market"/>
    <s v=""/>
    <s v="4C"/>
    <n v="202312"/>
    <x v="11"/>
    <s v="PWR-PHYS"/>
    <d v="2023-12-11T00:00:00"/>
    <d v="2023-12-11T00:00:00"/>
    <d v="2023-12-08T00:00:00"/>
    <n v="25"/>
    <s v="6 x 16 / 7 to 22 West"/>
    <n v="400"/>
    <n v="18348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20114"/>
    <s v=""/>
    <s v="Buy"/>
    <x v="0"/>
    <s v="4C Market"/>
    <s v=""/>
    <s v="4C"/>
    <n v="202312"/>
    <x v="11"/>
    <s v="PWR-PHYS"/>
    <d v="2023-12-14T00:00:00"/>
    <d v="2023-12-14T00:00:00"/>
    <d v="2023-12-13T00:00:00"/>
    <n v="10"/>
    <s v="6 x 8 / 1 x 24 West"/>
    <n v="80"/>
    <n v="5826.4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20115"/>
    <s v=""/>
    <s v="Buy"/>
    <x v="0"/>
    <s v="4C Market"/>
    <s v=""/>
    <s v="4C"/>
    <n v="202312"/>
    <x v="11"/>
    <s v="PWR-PHYS"/>
    <d v="2023-12-14T00:00:00"/>
    <d v="2023-12-14T00:00:00"/>
    <d v="2023-12-13T00:00:00"/>
    <n v="10"/>
    <s v="6 x 16 / 7 to 22 West"/>
    <n v="160"/>
    <n v="10320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320916"/>
    <s v=""/>
    <s v="Buy"/>
    <x v="0"/>
    <s v="PV Market"/>
    <s v=""/>
    <s v="PV"/>
    <n v="202312"/>
    <x v="11"/>
    <s v="PWR-PHYS"/>
    <d v="2023-12-20T00:00:00"/>
    <d v="2023-12-20T00:00:00"/>
    <d v="2023-12-19T00:00:00"/>
    <n v="25"/>
    <s v="Solar Peak West (9-16)"/>
    <n v="200"/>
    <n v="56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12"/>
    <x v="1"/>
    <x v="9"/>
    <s v="UNSE - LE"/>
    <n v="2321610"/>
    <s v=""/>
    <s v="Buy"/>
    <x v="0"/>
    <s v="PV Market"/>
    <s v=""/>
    <s v="PV"/>
    <n v="202312"/>
    <x v="11"/>
    <s v="PWR-PHYS"/>
    <d v="2023-12-23T00:00:00"/>
    <d v="2023-12-24T00:00:00"/>
    <d v="2023-12-21T00:00:00"/>
    <n v="33.333333333333293"/>
    <s v="Custom"/>
    <n v="1600"/>
    <n v="448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12"/>
    <x v="1"/>
    <x v="9"/>
    <s v="UNSE - LE"/>
    <n v="2321621"/>
    <s v=""/>
    <s v="Buy"/>
    <x v="0"/>
    <s v="PV Market"/>
    <s v=""/>
    <s v="PV"/>
    <n v="202312"/>
    <x v="11"/>
    <s v="PWR-PHYS"/>
    <d v="2023-12-24T00:00:00"/>
    <d v="2023-12-24T00:00:00"/>
    <d v="2023-12-21T00:00:00"/>
    <n v="25"/>
    <s v="Sun On-Peak West (7-22)"/>
    <n v="400"/>
    <n v="96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09"/>
    <x v="1"/>
    <x v="9"/>
    <s v="VITOL - LE"/>
    <n v="2319310"/>
    <s v="99214787.06193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8 / 1 x 24 West"/>
    <n v="200"/>
    <n v="89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2"/>
    <x v="1"/>
    <x v="9"/>
    <s v="VITOL - LE"/>
    <n v="2319814"/>
    <s v=""/>
    <s v="Buy"/>
    <x v="0"/>
    <s v="MEAD Market"/>
    <s v=""/>
    <s v="MEAD"/>
    <n v="202312"/>
    <x v="11"/>
    <s v="PWR-PHYS-ICE"/>
    <d v="2023-12-12T00:00:00"/>
    <d v="2023-12-12T00:00:00"/>
    <d v="2023-12-11T00:00:00"/>
    <n v="25"/>
    <s v="6 x 8 / 1 x 24 West"/>
    <n v="200"/>
    <n v="107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09"/>
    <x v="1"/>
    <x v="9"/>
    <s v="VITOL - LE"/>
    <n v="2321603"/>
    <s v="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0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21604"/>
    <s v="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6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22422"/>
    <s v=""/>
    <s v="Buy"/>
    <x v="0"/>
    <s v="MIDC Market"/>
    <s v=""/>
    <s v="MIDC"/>
    <n v="202312"/>
    <x v="11"/>
    <s v="PWR-PHYS"/>
    <d v="2023-12-31T00:00:00"/>
    <d v="2023-12-31T00:00:00"/>
    <d v="2023-12-28T00:00:00"/>
    <n v="100"/>
    <s v="Sun On-Peak West (7-22)"/>
    <n v="1600"/>
    <n v="65600"/>
    <n v="15584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2"/>
    <x v="11"/>
    <s v="PWR-PHYS"/>
    <d v="2012-07-02T00:00:00"/>
    <d v="2025-07-31T00:00:00"/>
    <d v="2012-09-21T00:00:00"/>
    <n v="1.9553553365293899"/>
    <s v="Custom"/>
    <n v="4273.3001519999998"/>
    <n v="88958.54"/>
    <n v="1562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2"/>
    <x v="11"/>
    <s v="PWR-PHYS"/>
    <d v="2012-07-02T00:00:00"/>
    <d v="2025-07-31T00:00:00"/>
    <d v="2012-09-21T00:00:00"/>
    <n v="1.9553553365293899"/>
    <s v="Custom"/>
    <n v="0"/>
    <n v="-0.01"/>
    <n v="1562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289DA5-1D12-4CA2-A7E3-1401E1EF66C9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gridDropZones="1" multipleFieldFilters="0">
  <location ref="A3:N14" firstHeaderRow="1" firstDataRow="2" firstDataCol="2"/>
  <pivotFields count="45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">
        <item m="1" x="2"/>
        <item m="1" x="9"/>
        <item x="0"/>
        <item m="1" x="3"/>
        <item x="1"/>
        <item m="1" x="4"/>
        <item m="1" x="5"/>
        <item m="1" x="6"/>
        <item m="1" x="7"/>
        <item m="1" x="8"/>
      </items>
    </pivotField>
    <pivotField axis="axisRow" compact="0" outline="0" subtotalTop="0" showAll="0" defaultSubtotal="0">
      <items count="106">
        <item m="1" x="12"/>
        <item x="0"/>
        <item m="1" x="10"/>
        <item x="1"/>
        <item x="2"/>
        <item m="1" x="13"/>
        <item m="1" x="14"/>
        <item m="1" x="16"/>
        <item m="1" x="17"/>
        <item m="1" x="18"/>
        <item m="1" x="19"/>
        <item m="1" x="20"/>
        <item x="3"/>
        <item x="4"/>
        <item m="1" x="15"/>
        <item x="5"/>
        <item x="6"/>
        <item m="1" x="21"/>
        <item m="1" x="11"/>
        <item m="1" x="101"/>
        <item m="1" x="23"/>
        <item m="1" x="24"/>
        <item m="1" x="25"/>
        <item m="1" x="100"/>
        <item m="1" x="26"/>
        <item m="1" x="27"/>
        <item m="1" x="28"/>
        <item m="1" x="29"/>
        <item m="1" x="30"/>
        <item m="1" x="31"/>
        <item x="7"/>
        <item x="8"/>
        <item x="9"/>
        <item m="1" x="95"/>
        <item m="1" x="105"/>
        <item m="1" x="32"/>
        <item m="1" x="33"/>
        <item m="1" x="34"/>
        <item m="1" x="35"/>
        <item m="1" x="36"/>
        <item m="1" x="37"/>
        <item m="1" x="38"/>
        <item m="1" x="94"/>
        <item m="1" x="86"/>
        <item m="1" x="87"/>
        <item m="1" x="88"/>
        <item m="1" x="89"/>
        <item m="1" x="90"/>
        <item m="1" x="91"/>
        <item m="1" x="98"/>
        <item m="1" x="92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103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104"/>
        <item m="1" x="102"/>
        <item m="1" x="66"/>
        <item m="1" x="67"/>
        <item m="1" x="68"/>
        <item m="1" x="96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84"/>
        <item m="1" x="97"/>
        <item m="1" x="79"/>
        <item m="1" x="80"/>
        <item m="1" x="93"/>
        <item m="1" x="82"/>
        <item m="1" x="83"/>
        <item m="1" x="85"/>
        <item m="1" x="99"/>
        <item h="1" m="1" x="22"/>
        <item m="1" x="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0">
    <i>
      <x v="2"/>
      <x v="1"/>
    </i>
    <i r="1">
      <x v="3"/>
    </i>
    <i r="1">
      <x v="4"/>
    </i>
    <i r="1">
      <x v="12"/>
    </i>
    <i r="1">
      <x v="13"/>
    </i>
    <i r="1">
      <x v="15"/>
    </i>
    <i r="1">
      <x v="16"/>
    </i>
    <i>
      <x v="4"/>
      <x v="30"/>
    </i>
    <i r="1">
      <x v="31"/>
    </i>
    <i r="1">
      <x v="32"/>
    </i>
  </rowItems>
  <colFields count="1">
    <field x="1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Posted Amount" fld="20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65DD-6001-4657-B961-827D0E4739E3}">
  <dimension ref="A3:AO109"/>
  <sheetViews>
    <sheetView zoomScale="80" zoomScaleNormal="80" workbookViewId="0">
      <selection activeCell="E112" sqref="E112"/>
    </sheetView>
  </sheetViews>
  <sheetFormatPr defaultRowHeight="14.5" x14ac:dyDescent="0.35"/>
  <cols>
    <col min="1" max="1" width="15.08984375" bestFit="1" customWidth="1"/>
    <col min="2" max="2" width="18.90625" bestFit="1" customWidth="1"/>
    <col min="3" max="3" width="20" style="1" bestFit="1" customWidth="1"/>
    <col min="4" max="6" width="14.453125" bestFit="1" customWidth="1"/>
    <col min="7" max="8" width="13.54296875" bestFit="1" customWidth="1"/>
    <col min="9" max="11" width="14.90625" bestFit="1" customWidth="1"/>
    <col min="12" max="14" width="13.54296875" bestFit="1" customWidth="1"/>
    <col min="15" max="15" width="6.36328125" customWidth="1"/>
    <col min="16" max="19" width="15.90625" bestFit="1" customWidth="1"/>
    <col min="20" max="21" width="15.08984375" bestFit="1" customWidth="1"/>
    <col min="22" max="24" width="16.36328125" bestFit="1" customWidth="1"/>
    <col min="25" max="26" width="15.08984375" bestFit="1" customWidth="1"/>
    <col min="27" max="27" width="15.90625" bestFit="1" customWidth="1"/>
    <col min="28" max="28" width="6.453125" customWidth="1"/>
    <col min="29" max="40" width="13" bestFit="1" customWidth="1"/>
    <col min="41" max="41" width="14.90625" bestFit="1" customWidth="1"/>
  </cols>
  <sheetData>
    <row r="3" spans="1:41" x14ac:dyDescent="0.35">
      <c r="A3" s="2" t="s">
        <v>5</v>
      </c>
      <c r="C3" s="2" t="s">
        <v>2</v>
      </c>
      <c r="P3" t="s">
        <v>6</v>
      </c>
    </row>
    <row r="4" spans="1:41" x14ac:dyDescent="0.35">
      <c r="A4" s="2" t="s">
        <v>0</v>
      </c>
      <c r="B4" s="2" t="s">
        <v>1</v>
      </c>
      <c r="C4">
        <v>202301</v>
      </c>
      <c r="D4">
        <v>202302</v>
      </c>
      <c r="E4">
        <v>202303</v>
      </c>
      <c r="F4">
        <v>202304</v>
      </c>
      <c r="G4">
        <v>202305</v>
      </c>
      <c r="H4">
        <v>202306</v>
      </c>
      <c r="I4">
        <v>202307</v>
      </c>
      <c r="J4">
        <v>202308</v>
      </c>
      <c r="K4">
        <v>202309</v>
      </c>
      <c r="L4">
        <v>202310</v>
      </c>
      <c r="M4">
        <v>202311</v>
      </c>
      <c r="N4">
        <v>202312</v>
      </c>
      <c r="P4" s="3">
        <v>202301</v>
      </c>
      <c r="Q4" s="3">
        <v>202302</v>
      </c>
      <c r="R4" s="3">
        <v>202303</v>
      </c>
      <c r="S4" s="3">
        <v>202304</v>
      </c>
      <c r="T4" s="3">
        <v>202305</v>
      </c>
      <c r="U4" s="3">
        <v>202306</v>
      </c>
      <c r="V4" s="3">
        <v>202307</v>
      </c>
      <c r="W4" s="3">
        <v>202308</v>
      </c>
      <c r="X4" s="3">
        <v>202309</v>
      </c>
      <c r="Y4" s="3">
        <v>202310</v>
      </c>
      <c r="Z4" s="3">
        <v>202311</v>
      </c>
      <c r="AA4" s="3">
        <v>202312</v>
      </c>
      <c r="AC4" s="3">
        <v>202301</v>
      </c>
      <c r="AD4" s="3">
        <v>202302</v>
      </c>
      <c r="AE4" s="3">
        <v>202303</v>
      </c>
      <c r="AF4" s="3">
        <v>202304</v>
      </c>
      <c r="AG4" s="3">
        <v>202305</v>
      </c>
      <c r="AH4" s="3">
        <v>202306</v>
      </c>
      <c r="AI4" s="3">
        <v>202307</v>
      </c>
      <c r="AJ4" s="3">
        <v>202308</v>
      </c>
      <c r="AK4" s="3">
        <v>202309</v>
      </c>
      <c r="AL4" s="3">
        <v>202310</v>
      </c>
      <c r="AM4" s="3">
        <v>202311</v>
      </c>
      <c r="AN4" s="3">
        <v>202312</v>
      </c>
      <c r="AO4" s="5">
        <v>2023</v>
      </c>
    </row>
    <row r="5" spans="1:41" x14ac:dyDescent="0.35">
      <c r="A5" t="s">
        <v>3</v>
      </c>
      <c r="B5">
        <v>301406</v>
      </c>
      <c r="C5" s="4">
        <v>-39041747.859999999</v>
      </c>
      <c r="D5" s="4">
        <v>-14567760.710000001</v>
      </c>
      <c r="E5" s="4">
        <v>-22750583.409999978</v>
      </c>
      <c r="F5" s="4">
        <v>-12227985.629999999</v>
      </c>
      <c r="G5" s="4">
        <v>-4605660.6000000006</v>
      </c>
      <c r="H5" s="4">
        <v>-4430974.2200000007</v>
      </c>
      <c r="I5" s="4">
        <v>-5437009.46</v>
      </c>
      <c r="J5" s="4">
        <v>-20034496.789999999</v>
      </c>
      <c r="K5" s="4">
        <v>-15678118.49</v>
      </c>
      <c r="L5" s="4">
        <v>-8020397.6799999997</v>
      </c>
      <c r="M5" s="4">
        <v>-7386515.870000001</v>
      </c>
      <c r="N5" s="4">
        <v>-7990952.1799999997</v>
      </c>
      <c r="P5" s="1">
        <f>IF(ISERROR(VLOOKUP($B5,'[1]2023-01 SAP Extract (2-9)'!$A:$C,3,FALSE)),0,VLOOKUP($B5,'[1]2023-01 SAP Extract (2-9)'!$A:$C,3,FALSE))</f>
        <v>-39041747.859999999</v>
      </c>
      <c r="Q5" s="1">
        <f>IF(ISERROR(VLOOKUP($B5,'[2]2023-02 SAP Extract (2-9)'!$A:$C,3,FALSE)),0,VLOOKUP($B5,'[2]2023-02 SAP Extract (2-9)'!$A:$C,3,FALSE))</f>
        <v>-14567760.710000001</v>
      </c>
      <c r="R5" s="1">
        <f>IF(ISERROR(VLOOKUP($B5,'[3]2023-03 SAP Extract (2-9)'!$A:$C,3,FALSE)),0,VLOOKUP($B5,'[3]2023-03 SAP Extract (2-9)'!$A:$C,3,FALSE))</f>
        <v>-22750583.41</v>
      </c>
      <c r="S5" s="1">
        <f>IF(ISERROR(VLOOKUP($B5,'[4]2023-04 SAP Extract (2-9)'!$A:$C,3,FALSE)),0,VLOOKUP($B5,'[4]2023-04 SAP Extract (2-9)'!$A:$C,3,FALSE))</f>
        <v>-12227985.630000001</v>
      </c>
      <c r="T5" s="1">
        <f>IF(ISERROR(VLOOKUP($B5,'[5]2023-05 SAP Extract (2-9)'!$A:$C,3,FALSE)),0,VLOOKUP($B5,'[5]2023-05 SAP Extract (2-9)'!$A:$C,3,FALSE))</f>
        <v>-4605660.5999999996</v>
      </c>
      <c r="U5" s="1">
        <f>IF(ISERROR(VLOOKUP($B5,'[6]2023-06 SAP Extract (2-9)'!$A:$C,3,FALSE)),0,VLOOKUP($B5,'[6]2023-06 SAP Extract (2-9)'!$A:$C,3,FALSE))</f>
        <v>-4430974.22</v>
      </c>
      <c r="V5" s="1">
        <f>IF(ISERROR(VLOOKUP($B5,'[7]2023-07 SAP Extract (2-9)'!$A:$C,3,FALSE)),0,VLOOKUP($B5,'[7]2023-07 SAP Extract (2-9)'!$A:$C,3,FALSE))</f>
        <v>-5437009.46</v>
      </c>
      <c r="W5" s="1">
        <f>IF(ISERROR(VLOOKUP($B5,'[8]2023-08 SAP Extract (2-9)'!$A:$C,3,FALSE)),0,VLOOKUP($B5,'[8]2023-08 SAP Extract (2-9)'!$A:$C,3,FALSE))</f>
        <v>-20034496.789999999</v>
      </c>
      <c r="X5" s="1">
        <f>IF(ISERROR(VLOOKUP($B5,'[9]2023-09 SAP Extract (2-9)'!$A:$C,3,FALSE)),0,VLOOKUP($B5,'[9]2023-09 SAP Extract (2-9)'!$A:$C,3,FALSE))</f>
        <v>-15678118.49</v>
      </c>
      <c r="Y5" s="1">
        <f>IF(ISERROR(VLOOKUP($B5,'[10]2023-10 SAP Extract (2-9)'!$A:$C,3,FALSE)),0,VLOOKUP($B5,'[10]2023-10 SAP Extract (2-9)'!$A:$C,3,FALSE))</f>
        <v>-8020397.6799999997</v>
      </c>
      <c r="Z5" s="1">
        <f>IF(ISERROR(VLOOKUP($B5,'[11]2023-11 SAP Extract (2-9)'!$A:$C,3,FALSE)),0,VLOOKUP($B5,'[11]2023-11 SAP Extract (2-9)'!$A:$C,3,FALSE))</f>
        <v>-7386515.8700000001</v>
      </c>
      <c r="AA5" s="1">
        <f>IF(ISERROR(VLOOKUP($B5,'[12]2023-12 SAP Extract (2-9)'!$A:$C,3,FALSE)),0,VLOOKUP($B5,'[12]2023-12 SAP Extract (2-9)'!$A:$C,3,FALSE))</f>
        <v>-7990952.1799999997</v>
      </c>
      <c r="AC5" s="1">
        <f>+P5-C5</f>
        <v>0</v>
      </c>
      <c r="AD5" s="1">
        <f t="shared" ref="AD5:AN5" si="0">+Q5-D5</f>
        <v>0</v>
      </c>
      <c r="AE5" s="1">
        <f t="shared" si="0"/>
        <v>0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>SUM(AC5:AN5)</f>
        <v>0</v>
      </c>
    </row>
    <row r="6" spans="1:41" x14ac:dyDescent="0.35">
      <c r="B6">
        <v>301410</v>
      </c>
      <c r="C6" s="4">
        <v>111600</v>
      </c>
      <c r="D6" s="4"/>
      <c r="E6" s="4">
        <v>47960</v>
      </c>
      <c r="F6" s="4">
        <v>30000</v>
      </c>
      <c r="G6" s="4"/>
      <c r="H6" s="4">
        <v>176176</v>
      </c>
      <c r="I6" s="4"/>
      <c r="J6" s="4">
        <v>163272</v>
      </c>
      <c r="K6" s="4">
        <v>198976</v>
      </c>
      <c r="L6" s="4"/>
      <c r="M6" s="4">
        <v>116050</v>
      </c>
      <c r="N6" s="4"/>
      <c r="P6" s="1">
        <f>IF(ISERROR(VLOOKUP($B6,'[1]2023-01 SAP Extract (2-9)'!$A:$C,3,FALSE)),0,VLOOKUP($B6,'[1]2023-01 SAP Extract (2-9)'!$A:$C,3,FALSE))</f>
        <v>111600</v>
      </c>
      <c r="Q6" s="1">
        <f>IF(ISERROR(VLOOKUP($B6,'[2]2023-02 SAP Extract (2-9)'!$A:$C,3,FALSE)),0,VLOOKUP($B6,'[2]2023-02 SAP Extract (2-9)'!$A:$C,3,FALSE))</f>
        <v>0</v>
      </c>
      <c r="R6" s="1">
        <f>IF(ISERROR(VLOOKUP($B6,'[3]2023-03 SAP Extract (2-9)'!$A:$C,3,FALSE)),0,VLOOKUP($B6,'[3]2023-03 SAP Extract (2-9)'!$A:$C,3,FALSE))</f>
        <v>47960</v>
      </c>
      <c r="S6" s="1">
        <f>IF(ISERROR(VLOOKUP($B6,'[4]2023-04 SAP Extract (2-9)'!$A:$C,3,FALSE)),0,VLOOKUP($B6,'[4]2023-04 SAP Extract (2-9)'!$A:$C,3,FALSE))</f>
        <v>30000</v>
      </c>
      <c r="T6" s="1">
        <f>IF(ISERROR(VLOOKUP($B6,'[5]2023-05 SAP Extract (2-9)'!$A:$C,3,FALSE)),0,VLOOKUP($B6,'[5]2023-05 SAP Extract (2-9)'!$A:$C,3,FALSE))</f>
        <v>0</v>
      </c>
      <c r="U6" s="1">
        <f>IF(ISERROR(VLOOKUP($B6,'[6]2023-06 SAP Extract (2-9)'!$A:$C,3,FALSE)),0,VLOOKUP($B6,'[6]2023-06 SAP Extract (2-9)'!$A:$C,3,FALSE))</f>
        <v>176176</v>
      </c>
      <c r="V6" s="1">
        <f>IF(ISERROR(VLOOKUP($B6,'[7]2023-07 SAP Extract (2-9)'!$A:$C,3,FALSE)),0,VLOOKUP($B6,'[7]2023-07 SAP Extract (2-9)'!$A:$C,3,FALSE))</f>
        <v>0</v>
      </c>
      <c r="W6" s="1">
        <f>IF(ISERROR(VLOOKUP($B6,'[8]2023-08 SAP Extract (2-9)'!$A:$C,3,FALSE)),0,VLOOKUP($B6,'[8]2023-08 SAP Extract (2-9)'!$A:$C,3,FALSE))</f>
        <v>163272</v>
      </c>
      <c r="X6" s="1">
        <f>IF(ISERROR(VLOOKUP($B6,'[9]2023-09 SAP Extract (2-9)'!$A:$C,3,FALSE)),0,VLOOKUP($B6,'[9]2023-09 SAP Extract (2-9)'!$A:$C,3,FALSE))</f>
        <v>198976</v>
      </c>
      <c r="Y6" s="1">
        <f>IF(ISERROR(VLOOKUP($B6,'[10]2023-10 SAP Extract (2-9)'!$A:$C,3,FALSE)),0,VLOOKUP($B6,'[10]2023-10 SAP Extract (2-9)'!$A:$C,3,FALSE))</f>
        <v>0</v>
      </c>
      <c r="Z6" s="1">
        <f>IF(ISERROR(VLOOKUP($B6,'[11]2023-11 SAP Extract (2-9)'!$A:$C,3,FALSE)),0,VLOOKUP($B6,'[11]2023-11 SAP Extract (2-9)'!$A:$C,3,FALSE))</f>
        <v>116050</v>
      </c>
      <c r="AA6" s="1">
        <f>IF(ISERROR(VLOOKUP($B6,'[12]2023-12 SAP Extract (2-9)'!$A:$C,3,FALSE)),0,VLOOKUP($B6,'[12]2023-12 SAP Extract (2-9)'!$A:$C,3,FALSE))</f>
        <v>0</v>
      </c>
      <c r="AC6" s="1">
        <f t="shared" ref="AC6:AC69" si="1">+P6-C6</f>
        <v>0</v>
      </c>
      <c r="AD6" s="1">
        <f t="shared" ref="AD6:AD69" si="2">+Q6-D6</f>
        <v>0</v>
      </c>
      <c r="AE6" s="1">
        <f t="shared" ref="AE6:AE69" si="3">+R6-E6</f>
        <v>0</v>
      </c>
      <c r="AF6" s="1">
        <f t="shared" ref="AF6:AF69" si="4">+S6-F6</f>
        <v>0</v>
      </c>
      <c r="AG6" s="1">
        <f t="shared" ref="AG6:AG69" si="5">+T6-G6</f>
        <v>0</v>
      </c>
      <c r="AH6" s="1">
        <f t="shared" ref="AH6:AH69" si="6">+U6-H6</f>
        <v>0</v>
      </c>
      <c r="AI6" s="1">
        <f t="shared" ref="AI6:AI69" si="7">+V6-I6</f>
        <v>0</v>
      </c>
      <c r="AJ6" s="1">
        <f t="shared" ref="AJ6:AJ69" si="8">+W6-J6</f>
        <v>0</v>
      </c>
      <c r="AK6" s="1">
        <f t="shared" ref="AK6:AK69" si="9">+X6-K6</f>
        <v>0</v>
      </c>
      <c r="AL6" s="1">
        <f t="shared" ref="AL6:AL69" si="10">+Y6-L6</f>
        <v>0</v>
      </c>
      <c r="AM6" s="1">
        <f t="shared" ref="AM6:AM69" si="11">+Z6-M6</f>
        <v>0</v>
      </c>
      <c r="AN6" s="6">
        <f t="shared" ref="AN6:AN69" si="12">+AA6-N6</f>
        <v>0</v>
      </c>
      <c r="AO6" s="1">
        <f t="shared" ref="AO6:AO69" si="13">SUM(AC6:AN6)</f>
        <v>0</v>
      </c>
    </row>
    <row r="7" spans="1:41" x14ac:dyDescent="0.35">
      <c r="B7">
        <v>301411</v>
      </c>
      <c r="C7" s="4">
        <v>4341698.1997674415</v>
      </c>
      <c r="D7" s="4">
        <v>3812377.91</v>
      </c>
      <c r="E7" s="4">
        <v>5419023.2400000002</v>
      </c>
      <c r="F7" s="4">
        <v>2787949.96</v>
      </c>
      <c r="G7" s="4">
        <v>1560261.8600000003</v>
      </c>
      <c r="H7" s="4">
        <v>217640</v>
      </c>
      <c r="I7" s="4">
        <v>454400.82999999996</v>
      </c>
      <c r="J7" s="4">
        <v>1697196.9600000004</v>
      </c>
      <c r="K7" s="4">
        <v>820598.49000000011</v>
      </c>
      <c r="L7" s="4">
        <v>181788.16999999998</v>
      </c>
      <c r="M7" s="4">
        <v>682228.09</v>
      </c>
      <c r="N7" s="4">
        <v>1002292</v>
      </c>
      <c r="P7" s="1">
        <f>IF(ISERROR(VLOOKUP($B7,'[1]2023-01 SAP Extract (2-9)'!$A:$C,3,FALSE)),0,VLOOKUP($B7,'[1]2023-01 SAP Extract (2-9)'!$A:$C,3,FALSE))</f>
        <v>4414974.2</v>
      </c>
      <c r="Q7" s="1">
        <f>IF(ISERROR(VLOOKUP($B7,'[2]2023-02 SAP Extract (2-9)'!$A:$C,3,FALSE)),0,VLOOKUP($B7,'[2]2023-02 SAP Extract (2-9)'!$A:$C,3,FALSE))</f>
        <v>4136885.91</v>
      </c>
      <c r="R7" s="1">
        <f>IF(ISERROR(VLOOKUP($B7,'[3]2023-03 SAP Extract (2-9)'!$A:$C,3,FALSE)),0,VLOOKUP($B7,'[3]2023-03 SAP Extract (2-9)'!$A:$C,3,FALSE))</f>
        <v>5873988.6900000004</v>
      </c>
      <c r="S7" s="1">
        <f>IF(ISERROR(VLOOKUP($B7,'[4]2023-04 SAP Extract (2-9)'!$A:$C,3,FALSE)),0,VLOOKUP($B7,'[4]2023-04 SAP Extract (2-9)'!$A:$C,3,FALSE))</f>
        <v>3342727.79</v>
      </c>
      <c r="T7" s="1">
        <f>IF(ISERROR(VLOOKUP($B7,'[5]2023-05 SAP Extract (2-9)'!$A:$C,3,FALSE)),0,VLOOKUP($B7,'[5]2023-05 SAP Extract (2-9)'!$A:$C,3,FALSE))</f>
        <v>1663109.96</v>
      </c>
      <c r="U7" s="1">
        <f>IF(ISERROR(VLOOKUP($B7,'[6]2023-06 SAP Extract (2-9)'!$A:$C,3,FALSE)),0,VLOOKUP($B7,'[6]2023-06 SAP Extract (2-9)'!$A:$C,3,FALSE))</f>
        <v>574100</v>
      </c>
      <c r="V7" s="1">
        <f>IF(ISERROR(VLOOKUP($B7,'[7]2023-07 SAP Extract (2-9)'!$A:$C,3,FALSE)),0,VLOOKUP($B7,'[7]2023-07 SAP Extract (2-9)'!$A:$C,3,FALSE))</f>
        <v>632082.43000000005</v>
      </c>
      <c r="W7" s="1">
        <f>IF(ISERROR(VLOOKUP($B7,'[8]2023-08 SAP Extract (2-9)'!$A:$C,3,FALSE)),0,VLOOKUP($B7,'[8]2023-08 SAP Extract (2-9)'!$A:$C,3,FALSE))</f>
        <v>1835393.76</v>
      </c>
      <c r="X7" s="1">
        <f>IF(ISERROR(VLOOKUP($B7,'[9]2023-09 SAP Extract (2-9)'!$A:$C,3,FALSE)),0,VLOOKUP($B7,'[9]2023-09 SAP Extract (2-9)'!$A:$C,3,FALSE))</f>
        <v>996086.49</v>
      </c>
      <c r="Y7" s="1">
        <f>IF(ISERROR(VLOOKUP($B7,'[10]2023-10 SAP Extract (2-9)'!$A:$C,3,FALSE)),0,VLOOKUP($B7,'[10]2023-10 SAP Extract (2-9)'!$A:$C,3,FALSE))</f>
        <v>192756.17</v>
      </c>
      <c r="Z7" s="1">
        <f>IF(ISERROR(VLOOKUP($B7,'[11]2023-11 SAP Extract (2-9)'!$A:$C,3,FALSE)),0,VLOOKUP($B7,'[11]2023-11 SAP Extract (2-9)'!$A:$C,3,FALSE))</f>
        <v>682228.09</v>
      </c>
      <c r="AA7" s="1">
        <f>IF(ISERROR(VLOOKUP($B7,'[12]2023-12 SAP Extract (2-9)'!$A:$C,3,FALSE)),0,VLOOKUP($B7,'[12]2023-12 SAP Extract (2-9)'!$A:$C,3,FALSE))</f>
        <v>1190941.6000000001</v>
      </c>
      <c r="AC7" s="1">
        <f t="shared" si="1"/>
        <v>73276.000232558697</v>
      </c>
      <c r="AD7" s="1">
        <f t="shared" si="2"/>
        <v>324508</v>
      </c>
      <c r="AE7" s="1">
        <f t="shared" si="3"/>
        <v>454965.45000000019</v>
      </c>
      <c r="AF7" s="1">
        <f t="shared" si="4"/>
        <v>554777.83000000007</v>
      </c>
      <c r="AG7" s="1">
        <f t="shared" si="5"/>
        <v>102848.09999999963</v>
      </c>
      <c r="AH7" s="1">
        <f t="shared" si="6"/>
        <v>356460</v>
      </c>
      <c r="AI7" s="1">
        <f t="shared" si="7"/>
        <v>177681.60000000009</v>
      </c>
      <c r="AJ7" s="1">
        <f t="shared" si="8"/>
        <v>138196.79999999958</v>
      </c>
      <c r="AK7" s="1">
        <f t="shared" si="9"/>
        <v>175487.99999999988</v>
      </c>
      <c r="AL7" s="1">
        <f t="shared" si="10"/>
        <v>10968.000000000029</v>
      </c>
      <c r="AM7" s="1">
        <f t="shared" si="11"/>
        <v>0</v>
      </c>
      <c r="AN7" s="1">
        <f t="shared" si="12"/>
        <v>188649.60000000009</v>
      </c>
      <c r="AO7" s="1">
        <f t="shared" si="13"/>
        <v>2557819.3802325581</v>
      </c>
    </row>
    <row r="8" spans="1:41" x14ac:dyDescent="0.35">
      <c r="B8">
        <v>302751</v>
      </c>
      <c r="C8" s="4">
        <v>-156.76</v>
      </c>
      <c r="D8" s="4"/>
      <c r="E8" s="4"/>
      <c r="F8" s="4"/>
      <c r="G8" s="4"/>
      <c r="H8" s="4"/>
      <c r="I8" s="4">
        <v>-4063.55</v>
      </c>
      <c r="J8" s="4"/>
      <c r="K8" s="4">
        <v>-1649.23</v>
      </c>
      <c r="L8" s="4"/>
      <c r="M8" s="4"/>
      <c r="N8" s="4">
        <v>-2160.81</v>
      </c>
      <c r="P8" s="1">
        <f>IF(ISERROR(VLOOKUP($B8,'[1]2023-01 SAP Extract (2-9)'!$A:$C,3,FALSE)),0,VLOOKUP($B8,'[1]2023-01 SAP Extract (2-9)'!$A:$C,3,FALSE))</f>
        <v>-156.76</v>
      </c>
      <c r="Q8" s="1">
        <f>IF(ISERROR(VLOOKUP($B8,'[2]2023-02 SAP Extract (2-9)'!$A:$C,3,FALSE)),0,VLOOKUP($B8,'[2]2023-02 SAP Extract (2-9)'!$A:$C,3,FALSE))</f>
        <v>0</v>
      </c>
      <c r="R8" s="1">
        <f>IF(ISERROR(VLOOKUP($B8,'[3]2023-03 SAP Extract (2-9)'!$A:$C,3,FALSE)),0,VLOOKUP($B8,'[3]2023-03 SAP Extract (2-9)'!$A:$C,3,FALSE))</f>
        <v>0</v>
      </c>
      <c r="S8" s="1">
        <f>IF(ISERROR(VLOOKUP($B8,'[4]2023-04 SAP Extract (2-9)'!$A:$C,3,FALSE)),0,VLOOKUP($B8,'[4]2023-04 SAP Extract (2-9)'!$A:$C,3,FALSE))</f>
        <v>0</v>
      </c>
      <c r="T8" s="1">
        <f>IF(ISERROR(VLOOKUP($B8,'[5]2023-05 SAP Extract (2-9)'!$A:$C,3,FALSE)),0,VLOOKUP($B8,'[5]2023-05 SAP Extract (2-9)'!$A:$C,3,FALSE))</f>
        <v>0</v>
      </c>
      <c r="U8" s="1">
        <f>IF(ISERROR(VLOOKUP($B8,'[6]2023-06 SAP Extract (2-9)'!$A:$C,3,FALSE)),0,VLOOKUP($B8,'[6]2023-06 SAP Extract (2-9)'!$A:$C,3,FALSE))</f>
        <v>0</v>
      </c>
      <c r="V8" s="1">
        <f>IF(ISERROR(VLOOKUP($B8,'[7]2023-07 SAP Extract (2-9)'!$A:$C,3,FALSE)),0,VLOOKUP($B8,'[7]2023-07 SAP Extract (2-9)'!$A:$C,3,FALSE))</f>
        <v>-4063.55</v>
      </c>
      <c r="W8" s="1">
        <f>IF(ISERROR(VLOOKUP($B8,'[8]2023-08 SAP Extract (2-9)'!$A:$C,3,FALSE)),0,VLOOKUP($B8,'[8]2023-08 SAP Extract (2-9)'!$A:$C,3,FALSE))</f>
        <v>0</v>
      </c>
      <c r="X8" s="1">
        <f>IF(ISERROR(VLOOKUP($B8,'[9]2023-09 SAP Extract (2-9)'!$A:$C,3,FALSE)),0,VLOOKUP($B8,'[9]2023-09 SAP Extract (2-9)'!$A:$C,3,FALSE))</f>
        <v>-1649.23</v>
      </c>
      <c r="Y8" s="1">
        <f>IF(ISERROR(VLOOKUP($B8,'[10]2023-10 SAP Extract (2-9)'!$A:$C,3,FALSE)),0,VLOOKUP($B8,'[10]2023-10 SAP Extract (2-9)'!$A:$C,3,FALSE))</f>
        <v>0</v>
      </c>
      <c r="Z8" s="1">
        <f>IF(ISERROR(VLOOKUP($B8,'[11]2023-11 SAP Extract (2-9)'!$A:$C,3,FALSE)),0,VLOOKUP($B8,'[11]2023-11 SAP Extract (2-9)'!$A:$C,3,FALSE))</f>
        <v>0</v>
      </c>
      <c r="AA8" s="1">
        <f>IF(ISERROR(VLOOKUP($B8,'[12]2023-12 SAP Extract (2-9)'!$A:$C,3,FALSE)),0,VLOOKUP($B8,'[12]2023-12 SAP Extract (2-9)'!$A:$C,3,FALSE))</f>
        <v>-2160.81</v>
      </c>
      <c r="AC8" s="1">
        <f t="shared" si="1"/>
        <v>0</v>
      </c>
      <c r="AD8" s="1">
        <f t="shared" si="2"/>
        <v>0</v>
      </c>
      <c r="AE8" s="1">
        <f t="shared" si="3"/>
        <v>0</v>
      </c>
      <c r="AF8" s="1">
        <f t="shared" si="4"/>
        <v>0</v>
      </c>
      <c r="AG8" s="1">
        <f t="shared" si="5"/>
        <v>0</v>
      </c>
      <c r="AH8" s="1">
        <f t="shared" si="6"/>
        <v>0</v>
      </c>
      <c r="AI8" s="1">
        <f t="shared" si="7"/>
        <v>0</v>
      </c>
      <c r="AJ8" s="1">
        <f t="shared" si="8"/>
        <v>0</v>
      </c>
      <c r="AK8" s="1">
        <f t="shared" si="9"/>
        <v>0</v>
      </c>
      <c r="AL8" s="1">
        <f t="shared" si="10"/>
        <v>0</v>
      </c>
      <c r="AM8" s="1">
        <f t="shared" si="11"/>
        <v>0</v>
      </c>
      <c r="AN8" s="1">
        <f t="shared" si="12"/>
        <v>0</v>
      </c>
      <c r="AO8" s="1">
        <f t="shared" si="13"/>
        <v>0</v>
      </c>
    </row>
    <row r="9" spans="1:41" x14ac:dyDescent="0.35">
      <c r="B9">
        <v>302752</v>
      </c>
      <c r="C9" s="4"/>
      <c r="D9" s="4"/>
      <c r="E9" s="4"/>
      <c r="F9" s="4">
        <v>-8625</v>
      </c>
      <c r="G9" s="4">
        <v>-10630</v>
      </c>
      <c r="H9" s="4"/>
      <c r="I9" s="4">
        <v>-3034</v>
      </c>
      <c r="J9" s="4"/>
      <c r="K9" s="4"/>
      <c r="L9" s="4">
        <v>-38508</v>
      </c>
      <c r="M9" s="4"/>
      <c r="N9" s="4"/>
      <c r="P9" s="1">
        <f>IF(ISERROR(VLOOKUP($B9,'[1]2023-01 SAP Extract (2-9)'!$A:$C,3,FALSE)),0,VLOOKUP($B9,'[1]2023-01 SAP Extract (2-9)'!$A:$C,3,FALSE))</f>
        <v>0</v>
      </c>
      <c r="Q9" s="1">
        <f>IF(ISERROR(VLOOKUP($B9,'[2]2023-02 SAP Extract (2-9)'!$A:$C,3,FALSE)),0,VLOOKUP($B9,'[2]2023-02 SAP Extract (2-9)'!$A:$C,3,FALSE))</f>
        <v>0</v>
      </c>
      <c r="R9" s="1">
        <f>IF(ISERROR(VLOOKUP($B9,'[3]2023-03 SAP Extract (2-9)'!$A:$C,3,FALSE)),0,VLOOKUP($B9,'[3]2023-03 SAP Extract (2-9)'!$A:$C,3,FALSE))</f>
        <v>0</v>
      </c>
      <c r="S9" s="1">
        <f>IF(ISERROR(VLOOKUP($B9,'[4]2023-04 SAP Extract (2-9)'!$A:$C,3,FALSE)),0,VLOOKUP($B9,'[4]2023-04 SAP Extract (2-9)'!$A:$C,3,FALSE))</f>
        <v>-8625</v>
      </c>
      <c r="T9" s="1">
        <f>IF(ISERROR(VLOOKUP($B9,'[5]2023-05 SAP Extract (2-9)'!$A:$C,3,FALSE)),0,VLOOKUP($B9,'[5]2023-05 SAP Extract (2-9)'!$A:$C,3,FALSE))</f>
        <v>-10630</v>
      </c>
      <c r="U9" s="1">
        <f>IF(ISERROR(VLOOKUP($B9,'[6]2023-06 SAP Extract (2-9)'!$A:$C,3,FALSE)),0,VLOOKUP($B9,'[6]2023-06 SAP Extract (2-9)'!$A:$C,3,FALSE))</f>
        <v>0</v>
      </c>
      <c r="V9" s="1">
        <f>IF(ISERROR(VLOOKUP($B9,'[7]2023-07 SAP Extract (2-9)'!$A:$C,3,FALSE)),0,VLOOKUP($B9,'[7]2023-07 SAP Extract (2-9)'!$A:$C,3,FALSE))</f>
        <v>-3034</v>
      </c>
      <c r="W9" s="1">
        <f>IF(ISERROR(VLOOKUP($B9,'[8]2023-08 SAP Extract (2-9)'!$A:$C,3,FALSE)),0,VLOOKUP($B9,'[8]2023-08 SAP Extract (2-9)'!$A:$C,3,FALSE))</f>
        <v>0</v>
      </c>
      <c r="X9" s="1">
        <f>IF(ISERROR(VLOOKUP($B9,'[9]2023-09 SAP Extract (2-9)'!$A:$C,3,FALSE)),0,VLOOKUP($B9,'[9]2023-09 SAP Extract (2-9)'!$A:$C,3,FALSE))</f>
        <v>0</v>
      </c>
      <c r="Y9" s="1">
        <f>IF(ISERROR(VLOOKUP($B9,'[10]2023-10 SAP Extract (2-9)'!$A:$C,3,FALSE)),0,VLOOKUP($B9,'[10]2023-10 SAP Extract (2-9)'!$A:$C,3,FALSE))</f>
        <v>-38508</v>
      </c>
      <c r="Z9" s="1">
        <f>IF(ISERROR(VLOOKUP($B9,'[11]2023-11 SAP Extract (2-9)'!$A:$C,3,FALSE)),0,VLOOKUP($B9,'[11]2023-11 SAP Extract (2-9)'!$A:$C,3,FALSE))</f>
        <v>0</v>
      </c>
      <c r="AA9" s="1">
        <f>IF(ISERROR(VLOOKUP($B9,'[12]2023-12 SAP Extract (2-9)'!$A:$C,3,FALSE)),0,VLOOKUP($B9,'[12]2023-12 SAP Extract (2-9)'!$A:$C,3,FALSE))</f>
        <v>0</v>
      </c>
      <c r="AC9" s="1">
        <f t="shared" si="1"/>
        <v>0</v>
      </c>
      <c r="AD9" s="1">
        <f t="shared" si="2"/>
        <v>0</v>
      </c>
      <c r="AE9" s="1">
        <f t="shared" si="3"/>
        <v>0</v>
      </c>
      <c r="AF9" s="1">
        <f t="shared" si="4"/>
        <v>0</v>
      </c>
      <c r="AG9" s="1">
        <f t="shared" si="5"/>
        <v>0</v>
      </c>
      <c r="AH9" s="1">
        <f t="shared" si="6"/>
        <v>0</v>
      </c>
      <c r="AI9" s="1">
        <f t="shared" si="7"/>
        <v>0</v>
      </c>
      <c r="AJ9" s="1">
        <f t="shared" si="8"/>
        <v>0</v>
      </c>
      <c r="AK9" s="1">
        <f t="shared" si="9"/>
        <v>0</v>
      </c>
      <c r="AL9" s="1">
        <f t="shared" si="10"/>
        <v>0</v>
      </c>
      <c r="AM9" s="1">
        <f t="shared" si="11"/>
        <v>0</v>
      </c>
      <c r="AN9" s="1">
        <f t="shared" si="12"/>
        <v>0</v>
      </c>
      <c r="AO9" s="1">
        <f t="shared" si="13"/>
        <v>0</v>
      </c>
    </row>
    <row r="10" spans="1:41" x14ac:dyDescent="0.35">
      <c r="B10">
        <v>304101</v>
      </c>
      <c r="C10" s="4"/>
      <c r="D10" s="4"/>
      <c r="E10" s="4"/>
      <c r="F10" s="4"/>
      <c r="G10" s="4">
        <v>-115347.32</v>
      </c>
      <c r="H10" s="4"/>
      <c r="I10" s="4"/>
      <c r="J10" s="4"/>
      <c r="K10" s="4"/>
      <c r="L10" s="4"/>
      <c r="M10" s="4">
        <v>-98771.96</v>
      </c>
      <c r="N10" s="4">
        <v>-121502.32</v>
      </c>
      <c r="P10" s="1">
        <f>IF(ISERROR(VLOOKUP($B10,'[1]2023-01 SAP Extract (2-9)'!$A:$C,3,FALSE)),0,VLOOKUP($B10,'[1]2023-01 SAP Extract (2-9)'!$A:$C,3,FALSE))</f>
        <v>0</v>
      </c>
      <c r="Q10" s="1">
        <f>IF(ISERROR(VLOOKUP($B10,'[2]2023-02 SAP Extract (2-9)'!$A:$C,3,FALSE)),0,VLOOKUP($B10,'[2]2023-02 SAP Extract (2-9)'!$A:$C,3,FALSE))</f>
        <v>0</v>
      </c>
      <c r="R10" s="1">
        <f>IF(ISERROR(VLOOKUP($B10,'[3]2023-03 SAP Extract (2-9)'!$A:$C,3,FALSE)),0,VLOOKUP($B10,'[3]2023-03 SAP Extract (2-9)'!$A:$C,3,FALSE))</f>
        <v>0</v>
      </c>
      <c r="S10" s="1">
        <f>IF(ISERROR(VLOOKUP($B10,'[4]2023-04 SAP Extract (2-9)'!$A:$C,3,FALSE)),0,VLOOKUP($B10,'[4]2023-04 SAP Extract (2-9)'!$A:$C,3,FALSE))</f>
        <v>0</v>
      </c>
      <c r="T10" s="1">
        <f>IF(ISERROR(VLOOKUP($B10,'[5]2023-05 SAP Extract (2-9)'!$A:$C,3,FALSE)),0,VLOOKUP($B10,'[5]2023-05 SAP Extract (2-9)'!$A:$C,3,FALSE))</f>
        <v>-115347.32</v>
      </c>
      <c r="U10" s="1">
        <f>IF(ISERROR(VLOOKUP($B10,'[6]2023-06 SAP Extract (2-9)'!$A:$C,3,FALSE)),0,VLOOKUP($B10,'[6]2023-06 SAP Extract (2-9)'!$A:$C,3,FALSE))</f>
        <v>0</v>
      </c>
      <c r="V10" s="1">
        <f>IF(ISERROR(VLOOKUP($B10,'[7]2023-07 SAP Extract (2-9)'!$A:$C,3,FALSE)),0,VLOOKUP($B10,'[7]2023-07 SAP Extract (2-9)'!$A:$C,3,FALSE))</f>
        <v>0</v>
      </c>
      <c r="W10" s="1">
        <f>IF(ISERROR(VLOOKUP($B10,'[8]2023-08 SAP Extract (2-9)'!$A:$C,3,FALSE)),0,VLOOKUP($B10,'[8]2023-08 SAP Extract (2-9)'!$A:$C,3,FALSE))</f>
        <v>0</v>
      </c>
      <c r="X10" s="1">
        <f>IF(ISERROR(VLOOKUP($B10,'[9]2023-09 SAP Extract (2-9)'!$A:$C,3,FALSE)),0,VLOOKUP($B10,'[9]2023-09 SAP Extract (2-9)'!$A:$C,3,FALSE))</f>
        <v>0</v>
      </c>
      <c r="Y10" s="1">
        <f>IF(ISERROR(VLOOKUP($B10,'[10]2023-10 SAP Extract (2-9)'!$A:$C,3,FALSE)),0,VLOOKUP($B10,'[10]2023-10 SAP Extract (2-9)'!$A:$C,3,FALSE))</f>
        <v>0</v>
      </c>
      <c r="Z10" s="1">
        <f>IF(ISERROR(VLOOKUP($B10,'[11]2023-11 SAP Extract (2-9)'!$A:$C,3,FALSE)),0,VLOOKUP($B10,'[11]2023-11 SAP Extract (2-9)'!$A:$C,3,FALSE))</f>
        <v>-98771.96</v>
      </c>
      <c r="AA10" s="1">
        <f>IF(ISERROR(VLOOKUP($B10,'[12]2023-12 SAP Extract (2-9)'!$A:$C,3,FALSE)),0,VLOOKUP($B10,'[12]2023-12 SAP Extract (2-9)'!$A:$C,3,FALSE))</f>
        <v>-121502.32</v>
      </c>
      <c r="AC10" s="1">
        <f t="shared" si="1"/>
        <v>0</v>
      </c>
      <c r="AD10" s="1">
        <f t="shared" si="2"/>
        <v>0</v>
      </c>
      <c r="AE10" s="1">
        <f t="shared" si="3"/>
        <v>0</v>
      </c>
      <c r="AF10" s="1">
        <f t="shared" si="4"/>
        <v>0</v>
      </c>
      <c r="AG10" s="1">
        <f t="shared" si="5"/>
        <v>0</v>
      </c>
      <c r="AH10" s="1">
        <f t="shared" si="6"/>
        <v>0</v>
      </c>
      <c r="AI10" s="1">
        <f t="shared" si="7"/>
        <v>0</v>
      </c>
      <c r="AJ10" s="1">
        <f t="shared" si="8"/>
        <v>0</v>
      </c>
      <c r="AK10" s="1">
        <f t="shared" si="9"/>
        <v>0</v>
      </c>
      <c r="AL10" s="1">
        <f t="shared" si="10"/>
        <v>0</v>
      </c>
      <c r="AM10" s="1">
        <f t="shared" si="11"/>
        <v>0</v>
      </c>
      <c r="AN10" s="1">
        <f t="shared" si="12"/>
        <v>0</v>
      </c>
      <c r="AO10" s="1">
        <f t="shared" si="13"/>
        <v>0</v>
      </c>
    </row>
    <row r="11" spans="1:41" x14ac:dyDescent="0.35">
      <c r="B11">
        <v>304201</v>
      </c>
      <c r="C11" s="4">
        <v>-3000</v>
      </c>
      <c r="D11" s="4"/>
      <c r="E11" s="4">
        <v>-1199</v>
      </c>
      <c r="F11" s="4">
        <v>-8400</v>
      </c>
      <c r="G11" s="4"/>
      <c r="H11" s="4">
        <v>-6436</v>
      </c>
      <c r="I11" s="4"/>
      <c r="J11" s="4">
        <v>-7600</v>
      </c>
      <c r="K11" s="4">
        <v>-9600</v>
      </c>
      <c r="L11" s="4"/>
      <c r="M11" s="4"/>
      <c r="N11" s="4"/>
      <c r="P11" s="1">
        <f>IF(ISERROR(VLOOKUP($B11,'[1]2023-01 SAP Extract (2-9)'!$A:$C,3,FALSE)),0,VLOOKUP($B11,'[1]2023-01 SAP Extract (2-9)'!$A:$C,3,FALSE))</f>
        <v>-3000</v>
      </c>
      <c r="Q11" s="1">
        <f>IF(ISERROR(VLOOKUP($B11,'[2]2023-02 SAP Extract (2-9)'!$A:$C,3,FALSE)),0,VLOOKUP($B11,'[2]2023-02 SAP Extract (2-9)'!$A:$C,3,FALSE))</f>
        <v>0</v>
      </c>
      <c r="R11" s="1">
        <f>IF(ISERROR(VLOOKUP($B11,'[3]2023-03 SAP Extract (2-9)'!$A:$C,3,FALSE)),0,VLOOKUP($B11,'[3]2023-03 SAP Extract (2-9)'!$A:$C,3,FALSE))</f>
        <v>-1199</v>
      </c>
      <c r="S11" s="1">
        <f>IF(ISERROR(VLOOKUP($B11,'[4]2023-04 SAP Extract (2-9)'!$A:$C,3,FALSE)),0,VLOOKUP($B11,'[4]2023-04 SAP Extract (2-9)'!$A:$C,3,FALSE))</f>
        <v>-8400</v>
      </c>
      <c r="T11" s="1">
        <f>IF(ISERROR(VLOOKUP($B11,'[5]2023-05 SAP Extract (2-9)'!$A:$C,3,FALSE)),0,VLOOKUP($B11,'[5]2023-05 SAP Extract (2-9)'!$A:$C,3,FALSE))</f>
        <v>0</v>
      </c>
      <c r="U11" s="1">
        <f>IF(ISERROR(VLOOKUP($B11,'[6]2023-06 SAP Extract (2-9)'!$A:$C,3,FALSE)),0,VLOOKUP($B11,'[6]2023-06 SAP Extract (2-9)'!$A:$C,3,FALSE))</f>
        <v>-6436</v>
      </c>
      <c r="V11" s="1">
        <f>IF(ISERROR(VLOOKUP($B11,'[7]2023-07 SAP Extract (2-9)'!$A:$C,3,FALSE)),0,VLOOKUP($B11,'[7]2023-07 SAP Extract (2-9)'!$A:$C,3,FALSE))</f>
        <v>0</v>
      </c>
      <c r="W11" s="1">
        <f>IF(ISERROR(VLOOKUP($B11,'[8]2023-08 SAP Extract (2-9)'!$A:$C,3,FALSE)),0,VLOOKUP($B11,'[8]2023-08 SAP Extract (2-9)'!$A:$C,3,FALSE))</f>
        <v>-7600</v>
      </c>
      <c r="X11" s="1">
        <f>IF(ISERROR(VLOOKUP($B11,'[9]2023-09 SAP Extract (2-9)'!$A:$C,3,FALSE)),0,VLOOKUP($B11,'[9]2023-09 SAP Extract (2-9)'!$A:$C,3,FALSE))</f>
        <v>-9600</v>
      </c>
      <c r="Y11" s="1">
        <f>IF(ISERROR(VLOOKUP($B11,'[10]2023-10 SAP Extract (2-9)'!$A:$C,3,FALSE)),0,VLOOKUP($B11,'[10]2023-10 SAP Extract (2-9)'!$A:$C,3,FALSE))</f>
        <v>0</v>
      </c>
      <c r="Z11" s="1">
        <f>IF(ISERROR(VLOOKUP($B11,'[11]2023-11 SAP Extract (2-9)'!$A:$C,3,FALSE)),0,VLOOKUP($B11,'[11]2023-11 SAP Extract (2-9)'!$A:$C,3,FALSE))</f>
        <v>0</v>
      </c>
      <c r="AA11" s="1">
        <f>IF(ISERROR(VLOOKUP($B11,'[12]2023-12 SAP Extract (2-9)'!$A:$C,3,FALSE)),0,VLOOKUP($B11,'[12]2023-12 SAP Extract (2-9)'!$A:$C,3,FALSE))</f>
        <v>0</v>
      </c>
      <c r="AC11" s="1">
        <f t="shared" si="1"/>
        <v>0</v>
      </c>
      <c r="AD11" s="1">
        <f t="shared" si="2"/>
        <v>0</v>
      </c>
      <c r="AE11" s="1">
        <f t="shared" si="3"/>
        <v>0</v>
      </c>
      <c r="AF11" s="1">
        <f t="shared" si="4"/>
        <v>0</v>
      </c>
      <c r="AG11" s="1">
        <f t="shared" si="5"/>
        <v>0</v>
      </c>
      <c r="AH11" s="1">
        <f t="shared" si="6"/>
        <v>0</v>
      </c>
      <c r="AI11" s="1">
        <f t="shared" si="7"/>
        <v>0</v>
      </c>
      <c r="AJ11" s="1">
        <f t="shared" si="8"/>
        <v>0</v>
      </c>
      <c r="AK11" s="1">
        <f t="shared" si="9"/>
        <v>0</v>
      </c>
      <c r="AL11" s="1">
        <f t="shared" si="10"/>
        <v>0</v>
      </c>
      <c r="AM11" s="1">
        <f t="shared" si="11"/>
        <v>0</v>
      </c>
      <c r="AN11" s="1">
        <f t="shared" si="12"/>
        <v>0</v>
      </c>
      <c r="AO11" s="1">
        <f t="shared" si="13"/>
        <v>0</v>
      </c>
    </row>
    <row r="12" spans="1:41" x14ac:dyDescent="0.35">
      <c r="A12" t="s">
        <v>4</v>
      </c>
      <c r="B12">
        <v>505220</v>
      </c>
      <c r="C12" s="4">
        <v>-108600</v>
      </c>
      <c r="D12" s="4"/>
      <c r="E12" s="4">
        <v>-46761</v>
      </c>
      <c r="F12" s="4">
        <v>-21600</v>
      </c>
      <c r="G12" s="4"/>
      <c r="H12" s="4">
        <v>-169740</v>
      </c>
      <c r="I12" s="4"/>
      <c r="J12" s="4">
        <v>-155672</v>
      </c>
      <c r="K12" s="4">
        <v>-189376</v>
      </c>
      <c r="L12" s="4"/>
      <c r="M12" s="4">
        <v>-125278</v>
      </c>
      <c r="N12" s="4"/>
      <c r="P12" s="1">
        <f>IF(ISERROR(VLOOKUP($B12,'[1]2023-01 SAP Extract (2-9)'!$A:$C,3,FALSE)),0,VLOOKUP($B12,'[1]2023-01 SAP Extract (2-9)'!$A:$C,3,FALSE))</f>
        <v>-108600</v>
      </c>
      <c r="Q12" s="1">
        <f>IF(ISERROR(VLOOKUP($B12,'[2]2023-02 SAP Extract (2-9)'!$A:$C,3,FALSE)),0,VLOOKUP($B12,'[2]2023-02 SAP Extract (2-9)'!$A:$C,3,FALSE))</f>
        <v>0</v>
      </c>
      <c r="R12" s="1">
        <f>IF(ISERROR(VLOOKUP($B12,'[3]2023-03 SAP Extract (2-9)'!$A:$C,3,FALSE)),0,VLOOKUP($B12,'[3]2023-03 SAP Extract (2-9)'!$A:$C,3,FALSE))</f>
        <v>-46761</v>
      </c>
      <c r="S12" s="1">
        <f>IF(ISERROR(VLOOKUP($B12,'[4]2023-04 SAP Extract (2-9)'!$A:$C,3,FALSE)),0,VLOOKUP($B12,'[4]2023-04 SAP Extract (2-9)'!$A:$C,3,FALSE))</f>
        <v>-21600</v>
      </c>
      <c r="T12" s="1">
        <f>IF(ISERROR(VLOOKUP($B12,'[5]2023-05 SAP Extract (2-9)'!$A:$C,3,FALSE)),0,VLOOKUP($B12,'[5]2023-05 SAP Extract (2-9)'!$A:$C,3,FALSE))</f>
        <v>0</v>
      </c>
      <c r="U12" s="1">
        <f>IF(ISERROR(VLOOKUP($B12,'[6]2023-06 SAP Extract (2-9)'!$A:$C,3,FALSE)),0,VLOOKUP($B12,'[6]2023-06 SAP Extract (2-9)'!$A:$C,3,FALSE))</f>
        <v>-169740</v>
      </c>
      <c r="V12" s="1">
        <f>IF(ISERROR(VLOOKUP($B12,'[7]2023-07 SAP Extract (2-9)'!$A:$C,3,FALSE)),0,VLOOKUP($B12,'[7]2023-07 SAP Extract (2-9)'!$A:$C,3,FALSE))</f>
        <v>0</v>
      </c>
      <c r="W12" s="1">
        <f>IF(ISERROR(VLOOKUP($B12,'[8]2023-08 SAP Extract (2-9)'!$A:$C,3,FALSE)),0,VLOOKUP($B12,'[8]2023-08 SAP Extract (2-9)'!$A:$C,3,FALSE))</f>
        <v>-155672</v>
      </c>
      <c r="X12" s="1">
        <f>IF(ISERROR(VLOOKUP($B12,'[9]2023-09 SAP Extract (2-9)'!$A:$C,3,FALSE)),0,VLOOKUP($B12,'[9]2023-09 SAP Extract (2-9)'!$A:$C,3,FALSE))</f>
        <v>-189376</v>
      </c>
      <c r="Y12" s="1">
        <f>IF(ISERROR(VLOOKUP($B12,'[10]2023-10 SAP Extract (2-9)'!$A:$C,3,FALSE)),0,VLOOKUP($B12,'[10]2023-10 SAP Extract (2-9)'!$A:$C,3,FALSE))</f>
        <v>0</v>
      </c>
      <c r="Z12" s="1">
        <f>IF(ISERROR(VLOOKUP($B12,'[11]2023-11 SAP Extract (2-9)'!$A:$C,3,FALSE)),0,VLOOKUP($B12,'[11]2023-11 SAP Extract (2-9)'!$A:$C,3,FALSE))</f>
        <v>-125278</v>
      </c>
      <c r="AA12" s="1">
        <f>IF(ISERROR(VLOOKUP($B12,'[12]2023-12 SAP Extract (2-9)'!$A:$C,3,FALSE)),0,VLOOKUP($B12,'[12]2023-12 SAP Extract (2-9)'!$A:$C,3,FALSE))</f>
        <v>0</v>
      </c>
      <c r="AC12" s="1">
        <f t="shared" si="1"/>
        <v>0</v>
      </c>
      <c r="AD12" s="1">
        <f t="shared" si="2"/>
        <v>0</v>
      </c>
      <c r="AE12" s="1">
        <f t="shared" si="3"/>
        <v>0</v>
      </c>
      <c r="AF12" s="1">
        <f t="shared" si="4"/>
        <v>0</v>
      </c>
      <c r="AG12" s="1">
        <f t="shared" si="5"/>
        <v>0</v>
      </c>
      <c r="AH12" s="1">
        <f t="shared" si="6"/>
        <v>0</v>
      </c>
      <c r="AI12" s="1">
        <f t="shared" si="7"/>
        <v>0</v>
      </c>
      <c r="AJ12" s="1">
        <f t="shared" si="8"/>
        <v>0</v>
      </c>
      <c r="AK12" s="1">
        <f t="shared" si="9"/>
        <v>0</v>
      </c>
      <c r="AL12" s="1">
        <f t="shared" si="10"/>
        <v>0</v>
      </c>
      <c r="AM12" s="1">
        <f t="shared" si="11"/>
        <v>0</v>
      </c>
      <c r="AN12" s="1">
        <f t="shared" si="12"/>
        <v>0</v>
      </c>
      <c r="AO12" s="1">
        <f t="shared" si="13"/>
        <v>0</v>
      </c>
    </row>
    <row r="13" spans="1:41" x14ac:dyDescent="0.35">
      <c r="B13">
        <v>505221</v>
      </c>
      <c r="C13" s="4">
        <v>-4944726.5</v>
      </c>
      <c r="D13" s="4">
        <v>-5005312.5700000012</v>
      </c>
      <c r="E13" s="4">
        <v>-6637906.5399999991</v>
      </c>
      <c r="F13" s="4">
        <v>-3886493.0100000002</v>
      </c>
      <c r="G13" s="4">
        <v>-1547762.6500000001</v>
      </c>
      <c r="H13" s="4">
        <v>-948624.39999999991</v>
      </c>
      <c r="I13" s="4">
        <v>-1479838.9</v>
      </c>
      <c r="J13" s="4">
        <v>-5361899.3000000007</v>
      </c>
      <c r="K13" s="4">
        <v>-3294552.9900000007</v>
      </c>
      <c r="L13" s="4">
        <v>-199292.23</v>
      </c>
      <c r="M13" s="4">
        <v>-583456.13</v>
      </c>
      <c r="N13" s="4">
        <v>-1069439.28</v>
      </c>
      <c r="P13" s="1">
        <f>IF(ISERROR(VLOOKUP($B13,'[1]2023-01 SAP Extract (2-9)'!$A:$C,3,FALSE)),0,VLOOKUP($B13,'[1]2023-01 SAP Extract (2-9)'!$A:$C,3,FALSE))</f>
        <v>-4944726.5</v>
      </c>
      <c r="Q13" s="1">
        <f>IF(ISERROR(VLOOKUP($B13,'[2]2023-02 SAP Extract (2-9)'!$A:$C,3,FALSE)),0,VLOOKUP($B13,'[2]2023-02 SAP Extract (2-9)'!$A:$C,3,FALSE))</f>
        <v>-5005312.57</v>
      </c>
      <c r="R13" s="1">
        <f>IF(ISERROR(VLOOKUP($B13,'[3]2023-03 SAP Extract (2-9)'!$A:$C,3,FALSE)),0,VLOOKUP($B13,'[3]2023-03 SAP Extract (2-9)'!$A:$C,3,FALSE))</f>
        <v>-6637906.54</v>
      </c>
      <c r="S13" s="1">
        <f>IF(ISERROR(VLOOKUP($B13,'[4]2023-04 SAP Extract (2-9)'!$A:$C,3,FALSE)),0,VLOOKUP($B13,'[4]2023-04 SAP Extract (2-9)'!$A:$C,3,FALSE))</f>
        <v>-3886493.01</v>
      </c>
      <c r="T13" s="1">
        <f>IF(ISERROR(VLOOKUP($B13,'[5]2023-05 SAP Extract (2-9)'!$A:$C,3,FALSE)),0,VLOOKUP($B13,'[5]2023-05 SAP Extract (2-9)'!$A:$C,3,FALSE))</f>
        <v>-1547762.65</v>
      </c>
      <c r="U13" s="1">
        <f>IF(ISERROR(VLOOKUP($B13,'[6]2023-06 SAP Extract (2-9)'!$A:$C,3,FALSE)),0,VLOOKUP($B13,'[6]2023-06 SAP Extract (2-9)'!$A:$C,3,FALSE))</f>
        <v>-948624.4</v>
      </c>
      <c r="V13" s="1">
        <f>IF(ISERROR(VLOOKUP($B13,'[7]2023-07 SAP Extract (2-9)'!$A:$C,3,FALSE)),0,VLOOKUP($B13,'[7]2023-07 SAP Extract (2-9)'!$A:$C,3,FALSE))</f>
        <v>-1479838.9</v>
      </c>
      <c r="W13" s="1">
        <f>IF(ISERROR(VLOOKUP($B13,'[8]2023-08 SAP Extract (2-9)'!$A:$C,3,FALSE)),0,VLOOKUP($B13,'[8]2023-08 SAP Extract (2-9)'!$A:$C,3,FALSE))</f>
        <v>-5361899.3</v>
      </c>
      <c r="X13" s="1">
        <f>IF(ISERROR(VLOOKUP($B13,'[9]2023-09 SAP Extract (2-9)'!$A:$C,3,FALSE)),0,VLOOKUP($B13,'[9]2023-09 SAP Extract (2-9)'!$A:$C,3,FALSE))</f>
        <v>-3294552.99</v>
      </c>
      <c r="Y13" s="1">
        <f>IF(ISERROR(VLOOKUP($B13,'[10]2023-10 SAP Extract (2-9)'!$A:$C,3,FALSE)),0,VLOOKUP($B13,'[10]2023-10 SAP Extract (2-9)'!$A:$C,3,FALSE))</f>
        <v>-199292.23</v>
      </c>
      <c r="Z13" s="1">
        <f>IF(ISERROR(VLOOKUP($B13,'[11]2023-11 SAP Extract (2-9)'!$A:$C,3,FALSE)),0,VLOOKUP($B13,'[11]2023-11 SAP Extract (2-9)'!$A:$C,3,FALSE))</f>
        <v>-583456.13</v>
      </c>
      <c r="AA13" s="1">
        <f>IF(ISERROR(VLOOKUP($B13,'[12]2023-12 SAP Extract (2-9)'!$A:$C,3,FALSE)),0,VLOOKUP($B13,'[12]2023-12 SAP Extract (2-9)'!$A:$C,3,FALSE))</f>
        <v>-1069439.28</v>
      </c>
      <c r="AC13" s="1">
        <f t="shared" si="1"/>
        <v>0</v>
      </c>
      <c r="AD13" s="1">
        <f t="shared" si="2"/>
        <v>0</v>
      </c>
      <c r="AE13" s="1">
        <f t="shared" si="3"/>
        <v>0</v>
      </c>
      <c r="AF13" s="1">
        <f t="shared" si="4"/>
        <v>0</v>
      </c>
      <c r="AG13" s="1">
        <f t="shared" si="5"/>
        <v>0</v>
      </c>
      <c r="AH13" s="1">
        <f t="shared" si="6"/>
        <v>0</v>
      </c>
      <c r="AI13" s="1">
        <f t="shared" si="7"/>
        <v>0</v>
      </c>
      <c r="AJ13" s="1">
        <f t="shared" si="8"/>
        <v>0</v>
      </c>
      <c r="AK13" s="1">
        <f t="shared" si="9"/>
        <v>0</v>
      </c>
      <c r="AL13" s="1">
        <f t="shared" si="10"/>
        <v>0</v>
      </c>
      <c r="AM13" s="1">
        <f t="shared" si="11"/>
        <v>0</v>
      </c>
      <c r="AN13" s="1">
        <f t="shared" si="12"/>
        <v>0</v>
      </c>
      <c r="AO13" s="1">
        <f t="shared" si="13"/>
        <v>0</v>
      </c>
    </row>
    <row r="14" spans="1:41" x14ac:dyDescent="0.35">
      <c r="B14">
        <v>505224</v>
      </c>
      <c r="C14" s="4">
        <v>58693000.740000002</v>
      </c>
      <c r="D14" s="4">
        <v>59602689.280000009</v>
      </c>
      <c r="E14" s="4">
        <v>57964226.090000018</v>
      </c>
      <c r="F14" s="4">
        <v>53297326.499999985</v>
      </c>
      <c r="G14" s="4">
        <v>43308961.850000009</v>
      </c>
      <c r="H14" s="4">
        <v>44753856.039999999</v>
      </c>
      <c r="I14" s="4">
        <v>138479948.31999999</v>
      </c>
      <c r="J14" s="4">
        <v>174736323.14999998</v>
      </c>
      <c r="K14" s="4">
        <v>100039892.87999998</v>
      </c>
      <c r="L14" s="4">
        <v>47868622.759999998</v>
      </c>
      <c r="M14" s="4">
        <v>82619179.75</v>
      </c>
      <c r="N14" s="4">
        <v>70940740.160000041</v>
      </c>
      <c r="P14" s="1">
        <f>IF(ISERROR(VLOOKUP($B14,'[1]2023-01 SAP Extract (2-9)'!$A:$C,3,FALSE)),0,VLOOKUP($B14,'[1]2023-01 SAP Extract (2-9)'!$A:$C,3,FALSE))</f>
        <v>58693000.740000002</v>
      </c>
      <c r="Q14" s="1">
        <f>IF(ISERROR(VLOOKUP($B14,'[2]2023-02 SAP Extract (2-9)'!$A:$C,3,FALSE)),0,VLOOKUP($B14,'[2]2023-02 SAP Extract (2-9)'!$A:$C,3,FALSE))</f>
        <v>59602689.280000001</v>
      </c>
      <c r="R14" s="1">
        <f>IF(ISERROR(VLOOKUP($B14,'[3]2023-03 SAP Extract (2-9)'!$A:$C,3,FALSE)),0,VLOOKUP($B14,'[3]2023-03 SAP Extract (2-9)'!$A:$C,3,FALSE))</f>
        <v>57964226.090000004</v>
      </c>
      <c r="S14" s="1">
        <f>IF(ISERROR(VLOOKUP($B14,'[4]2023-04 SAP Extract (2-9)'!$A:$C,3,FALSE)),0,VLOOKUP($B14,'[4]2023-04 SAP Extract (2-9)'!$A:$C,3,FALSE))</f>
        <v>53297326.5</v>
      </c>
      <c r="T14" s="1">
        <f>IF(ISERROR(VLOOKUP($B14,'[5]2023-05 SAP Extract (2-9)'!$A:$C,3,FALSE)),0,VLOOKUP($B14,'[5]2023-05 SAP Extract (2-9)'!$A:$C,3,FALSE))</f>
        <v>43308961.850000001</v>
      </c>
      <c r="U14" s="1">
        <f>IF(ISERROR(VLOOKUP($B14,'[6]2023-06 SAP Extract (2-9)'!$A:$C,3,FALSE)),0,VLOOKUP($B14,'[6]2023-06 SAP Extract (2-9)'!$A:$C,3,FALSE))</f>
        <v>44753856.039999999</v>
      </c>
      <c r="V14" s="1">
        <f>IF(ISERROR(VLOOKUP($B14,'[7]2023-07 SAP Extract (2-9)'!$A:$C,3,FALSE)),0,VLOOKUP($B14,'[7]2023-07 SAP Extract (2-9)'!$A:$C,3,FALSE))</f>
        <v>138479948.31999999</v>
      </c>
      <c r="W14" s="1">
        <f>IF(ISERROR(VLOOKUP($B14,'[8]2023-08 SAP Extract (2-9)'!$A:$C,3,FALSE)),0,VLOOKUP($B14,'[8]2023-08 SAP Extract (2-9)'!$A:$C,3,FALSE))</f>
        <v>174736323.15000001</v>
      </c>
      <c r="X14" s="1">
        <f>IF(ISERROR(VLOOKUP($B14,'[9]2023-09 SAP Extract (2-9)'!$A:$C,3,FALSE)),0,VLOOKUP($B14,'[9]2023-09 SAP Extract (2-9)'!$A:$C,3,FALSE))</f>
        <v>100039892.88</v>
      </c>
      <c r="Y14" s="1">
        <f>IF(ISERROR(VLOOKUP($B14,'[10]2023-10 SAP Extract (2-9)'!$A:$C,3,FALSE)),0,VLOOKUP($B14,'[10]2023-10 SAP Extract (2-9)'!$A:$C,3,FALSE))</f>
        <v>47868622.759999998</v>
      </c>
      <c r="Z14" s="1">
        <f>IF(ISERROR(VLOOKUP($B14,'[11]2023-11 SAP Extract (2-9)'!$A:$C,3,FALSE)),0,VLOOKUP($B14,'[11]2023-11 SAP Extract (2-9)'!$A:$C,3,FALSE))</f>
        <v>82619179.75</v>
      </c>
      <c r="AA14" s="1">
        <f>IF(ISERROR(VLOOKUP($B14,'[12]2023-12 SAP Extract (2-9)'!$A:$C,3,FALSE)),0,VLOOKUP($B14,'[12]2023-12 SAP Extract (2-9)'!$A:$C,3,FALSE))</f>
        <v>70940740.159999996</v>
      </c>
      <c r="AC14" s="1">
        <f t="shared" si="1"/>
        <v>0</v>
      </c>
      <c r="AD14" s="1">
        <f t="shared" si="2"/>
        <v>0</v>
      </c>
      <c r="AE14" s="1">
        <f t="shared" si="3"/>
        <v>0</v>
      </c>
      <c r="AF14" s="1">
        <f t="shared" si="4"/>
        <v>0</v>
      </c>
      <c r="AG14" s="1">
        <f t="shared" si="5"/>
        <v>0</v>
      </c>
      <c r="AH14" s="1">
        <f t="shared" si="6"/>
        <v>0</v>
      </c>
      <c r="AI14" s="1">
        <f t="shared" si="7"/>
        <v>0</v>
      </c>
      <c r="AJ14" s="1">
        <f t="shared" si="8"/>
        <v>0</v>
      </c>
      <c r="AK14" s="1">
        <f t="shared" si="9"/>
        <v>0</v>
      </c>
      <c r="AL14" s="1">
        <f t="shared" si="10"/>
        <v>0</v>
      </c>
      <c r="AM14" s="1">
        <f t="shared" si="11"/>
        <v>0</v>
      </c>
      <c r="AN14" s="1">
        <f t="shared" si="12"/>
        <v>0</v>
      </c>
      <c r="AO14" s="1">
        <f t="shared" si="13"/>
        <v>0</v>
      </c>
    </row>
    <row r="15" spans="1:41" x14ac:dyDescent="0.35">
      <c r="C15"/>
      <c r="P15" s="1">
        <f>IF(ISERROR(VLOOKUP($B15,'[1]2023-01 SAP Extract (2-9)'!$A:$C,3,FALSE)),0,VLOOKUP($B15,'[1]2023-01 SAP Extract (2-9)'!$A:$C,3,FALSE))</f>
        <v>0</v>
      </c>
      <c r="Q15" s="1">
        <f>IF(ISERROR(VLOOKUP($B15,'[2]2023-02 SAP Extract (2-9)'!$A:$C,3,FALSE)),0,VLOOKUP($B15,'[2]2023-02 SAP Extract (2-9)'!$A:$C,3,FALSE))</f>
        <v>0</v>
      </c>
      <c r="R15" s="1">
        <f>IF(ISERROR(VLOOKUP($B15,'[3]2023-03 SAP Extract (2-9)'!$A:$C,3,FALSE)),0,VLOOKUP($B15,'[3]2023-03 SAP Extract (2-9)'!$A:$C,3,FALSE))</f>
        <v>0</v>
      </c>
      <c r="S15" s="1">
        <f>IF(ISERROR(VLOOKUP($B15,'[4]2023-04 SAP Extract (2-9)'!$A:$C,3,FALSE)),0,VLOOKUP($B15,'[4]2023-04 SAP Extract (2-9)'!$A:$C,3,FALSE))</f>
        <v>0</v>
      </c>
      <c r="T15" s="1">
        <f>IF(ISERROR(VLOOKUP($B15,'[5]2023-05 SAP Extract (2-9)'!$A:$C,3,FALSE)),0,VLOOKUP($B15,'[5]2023-05 SAP Extract (2-9)'!$A:$C,3,FALSE))</f>
        <v>0</v>
      </c>
      <c r="U15" s="1">
        <f>IF(ISERROR(VLOOKUP($B15,'[6]2023-06 SAP Extract (2-9)'!$A:$C,3,FALSE)),0,VLOOKUP($B15,'[6]2023-06 SAP Extract (2-9)'!$A:$C,3,FALSE))</f>
        <v>0</v>
      </c>
      <c r="V15" s="1">
        <f>IF(ISERROR(VLOOKUP($B15,'[7]2023-07 SAP Extract (2-9)'!$A:$C,3,FALSE)),0,VLOOKUP($B15,'[7]2023-07 SAP Extract (2-9)'!$A:$C,3,FALSE))</f>
        <v>0</v>
      </c>
      <c r="W15" s="1">
        <f>IF(ISERROR(VLOOKUP($B15,'[8]2023-08 SAP Extract (2-9)'!$A:$C,3,FALSE)),0,VLOOKUP($B15,'[8]2023-08 SAP Extract (2-9)'!$A:$C,3,FALSE))</f>
        <v>0</v>
      </c>
      <c r="X15" s="1">
        <f>IF(ISERROR(VLOOKUP($B15,'[9]2023-09 SAP Extract (2-9)'!$A:$C,3,FALSE)),0,VLOOKUP($B15,'[9]2023-09 SAP Extract (2-9)'!$A:$C,3,FALSE))</f>
        <v>0</v>
      </c>
      <c r="Y15" s="1">
        <f>IF(ISERROR(VLOOKUP($B15,'[10]2023-10 SAP Extract (2-9)'!$A:$C,3,FALSE)),0,VLOOKUP($B15,'[10]2023-10 SAP Extract (2-9)'!$A:$C,3,FALSE))</f>
        <v>0</v>
      </c>
      <c r="Z15" s="1">
        <f>IF(ISERROR(VLOOKUP($B15,'[11]2023-11 SAP Extract (2-9)'!$A:$C,3,FALSE)),0,VLOOKUP($B15,'[11]2023-11 SAP Extract (2-9)'!$A:$C,3,FALSE))</f>
        <v>0</v>
      </c>
      <c r="AA15" s="1">
        <f>IF(ISERROR(VLOOKUP($B15,'[12]2023-12 SAP Extract (2-9)'!$A:$C,3,FALSE)),0,VLOOKUP($B15,'[12]2023-12 SAP Extract (2-9)'!$A:$C,3,FALSE))</f>
        <v>0</v>
      </c>
      <c r="AC15" s="1">
        <f t="shared" si="1"/>
        <v>0</v>
      </c>
      <c r="AD15" s="1">
        <f t="shared" si="2"/>
        <v>0</v>
      </c>
      <c r="AE15" s="1">
        <f t="shared" si="3"/>
        <v>0</v>
      </c>
      <c r="AF15" s="1">
        <f t="shared" si="4"/>
        <v>0</v>
      </c>
      <c r="AG15" s="1">
        <f t="shared" si="5"/>
        <v>0</v>
      </c>
      <c r="AH15" s="1">
        <f t="shared" si="6"/>
        <v>0</v>
      </c>
      <c r="AI15" s="1">
        <f t="shared" si="7"/>
        <v>0</v>
      </c>
      <c r="AJ15" s="1">
        <f t="shared" si="8"/>
        <v>0</v>
      </c>
      <c r="AK15" s="1">
        <f t="shared" si="9"/>
        <v>0</v>
      </c>
      <c r="AL15" s="1">
        <f t="shared" si="10"/>
        <v>0</v>
      </c>
      <c r="AM15" s="1">
        <f t="shared" si="11"/>
        <v>0</v>
      </c>
      <c r="AN15" s="1">
        <f t="shared" si="12"/>
        <v>0</v>
      </c>
      <c r="AO15" s="1">
        <f t="shared" si="13"/>
        <v>0</v>
      </c>
    </row>
    <row r="16" spans="1:41" x14ac:dyDescent="0.35">
      <c r="C16"/>
      <c r="P16" s="1">
        <f>IF(ISERROR(VLOOKUP($B16,'[1]2023-01 SAP Extract (2-9)'!$A:$C,3,FALSE)),0,VLOOKUP($B16,'[1]2023-01 SAP Extract (2-9)'!$A:$C,3,FALSE))</f>
        <v>0</v>
      </c>
      <c r="Q16" s="1">
        <f>IF(ISERROR(VLOOKUP($B16,'[2]2023-02 SAP Extract (2-9)'!$A:$C,3,FALSE)),0,VLOOKUP($B16,'[2]2023-02 SAP Extract (2-9)'!$A:$C,3,FALSE))</f>
        <v>0</v>
      </c>
      <c r="R16" s="1">
        <f>IF(ISERROR(VLOOKUP($B16,'[3]2023-03 SAP Extract (2-9)'!$A:$C,3,FALSE)),0,VLOOKUP($B16,'[3]2023-03 SAP Extract (2-9)'!$A:$C,3,FALSE))</f>
        <v>0</v>
      </c>
      <c r="S16" s="1">
        <f>IF(ISERROR(VLOOKUP($B16,'[4]2023-04 SAP Extract (2-9)'!$A:$C,3,FALSE)),0,VLOOKUP($B16,'[4]2023-04 SAP Extract (2-9)'!$A:$C,3,FALSE))</f>
        <v>0</v>
      </c>
      <c r="T16" s="1">
        <f>IF(ISERROR(VLOOKUP($B16,'[5]2023-05 SAP Extract (2-9)'!$A:$C,3,FALSE)),0,VLOOKUP($B16,'[5]2023-05 SAP Extract (2-9)'!$A:$C,3,FALSE))</f>
        <v>0</v>
      </c>
      <c r="U16" s="1">
        <f>IF(ISERROR(VLOOKUP($B16,'[6]2023-06 SAP Extract (2-9)'!$A:$C,3,FALSE)),0,VLOOKUP($B16,'[6]2023-06 SAP Extract (2-9)'!$A:$C,3,FALSE))</f>
        <v>0</v>
      </c>
      <c r="V16" s="1">
        <f>IF(ISERROR(VLOOKUP($B16,'[7]2023-07 SAP Extract (2-9)'!$A:$C,3,FALSE)),0,VLOOKUP($B16,'[7]2023-07 SAP Extract (2-9)'!$A:$C,3,FALSE))</f>
        <v>0</v>
      </c>
      <c r="W16" s="1">
        <f>IF(ISERROR(VLOOKUP($B16,'[8]2023-08 SAP Extract (2-9)'!$A:$C,3,FALSE)),0,VLOOKUP($B16,'[8]2023-08 SAP Extract (2-9)'!$A:$C,3,FALSE))</f>
        <v>0</v>
      </c>
      <c r="X16" s="1">
        <f>IF(ISERROR(VLOOKUP($B16,'[9]2023-09 SAP Extract (2-9)'!$A:$C,3,FALSE)),0,VLOOKUP($B16,'[9]2023-09 SAP Extract (2-9)'!$A:$C,3,FALSE))</f>
        <v>0</v>
      </c>
      <c r="Y16" s="1">
        <f>IF(ISERROR(VLOOKUP($B16,'[10]2023-10 SAP Extract (2-9)'!$A:$C,3,FALSE)),0,VLOOKUP($B16,'[10]2023-10 SAP Extract (2-9)'!$A:$C,3,FALSE))</f>
        <v>0</v>
      </c>
      <c r="Z16" s="1">
        <f>IF(ISERROR(VLOOKUP($B16,'[11]2023-11 SAP Extract (2-9)'!$A:$C,3,FALSE)),0,VLOOKUP($B16,'[11]2023-11 SAP Extract (2-9)'!$A:$C,3,FALSE))</f>
        <v>0</v>
      </c>
      <c r="AA16" s="1">
        <f>IF(ISERROR(VLOOKUP($B16,'[12]2023-12 SAP Extract (2-9)'!$A:$C,3,FALSE)),0,VLOOKUP($B16,'[12]2023-12 SAP Extract (2-9)'!$A:$C,3,FALSE))</f>
        <v>0</v>
      </c>
      <c r="AC16" s="1">
        <f t="shared" si="1"/>
        <v>0</v>
      </c>
      <c r="AD16" s="1">
        <f t="shared" si="2"/>
        <v>0</v>
      </c>
      <c r="AE16" s="1">
        <f t="shared" si="3"/>
        <v>0</v>
      </c>
      <c r="AF16" s="1">
        <f t="shared" si="4"/>
        <v>0</v>
      </c>
      <c r="AG16" s="1">
        <f t="shared" si="5"/>
        <v>0</v>
      </c>
      <c r="AH16" s="1">
        <f t="shared" si="6"/>
        <v>0</v>
      </c>
      <c r="AI16" s="1">
        <f t="shared" si="7"/>
        <v>0</v>
      </c>
      <c r="AJ16" s="1">
        <f t="shared" si="8"/>
        <v>0</v>
      </c>
      <c r="AK16" s="1">
        <f t="shared" si="9"/>
        <v>0</v>
      </c>
      <c r="AL16" s="1">
        <f t="shared" si="10"/>
        <v>0</v>
      </c>
      <c r="AM16" s="1">
        <f t="shared" si="11"/>
        <v>0</v>
      </c>
      <c r="AN16" s="1">
        <f t="shared" si="12"/>
        <v>0</v>
      </c>
      <c r="AO16" s="1">
        <f t="shared" si="13"/>
        <v>0</v>
      </c>
    </row>
    <row r="17" spans="3:41" x14ac:dyDescent="0.35">
      <c r="C17"/>
      <c r="P17" s="1">
        <f>IF(ISERROR(VLOOKUP($B17,'[1]2023-01 SAP Extract (2-9)'!$A:$C,3,FALSE)),0,VLOOKUP($B17,'[1]2023-01 SAP Extract (2-9)'!$A:$C,3,FALSE))</f>
        <v>0</v>
      </c>
      <c r="Q17" s="1">
        <f>IF(ISERROR(VLOOKUP($B17,'[2]2023-02 SAP Extract (2-9)'!$A:$C,3,FALSE)),0,VLOOKUP($B17,'[2]2023-02 SAP Extract (2-9)'!$A:$C,3,FALSE))</f>
        <v>0</v>
      </c>
      <c r="R17" s="1">
        <f>IF(ISERROR(VLOOKUP($B17,'[3]2023-03 SAP Extract (2-9)'!$A:$C,3,FALSE)),0,VLOOKUP($B17,'[3]2023-03 SAP Extract (2-9)'!$A:$C,3,FALSE))</f>
        <v>0</v>
      </c>
      <c r="S17" s="1">
        <f>IF(ISERROR(VLOOKUP($B17,'[4]2023-04 SAP Extract (2-9)'!$A:$C,3,FALSE)),0,VLOOKUP($B17,'[4]2023-04 SAP Extract (2-9)'!$A:$C,3,FALSE))</f>
        <v>0</v>
      </c>
      <c r="T17" s="1">
        <f>IF(ISERROR(VLOOKUP($B17,'[5]2023-05 SAP Extract (2-9)'!$A:$C,3,FALSE)),0,VLOOKUP($B17,'[5]2023-05 SAP Extract (2-9)'!$A:$C,3,FALSE))</f>
        <v>0</v>
      </c>
      <c r="U17" s="1">
        <f>IF(ISERROR(VLOOKUP($B17,'[6]2023-06 SAP Extract (2-9)'!$A:$C,3,FALSE)),0,VLOOKUP($B17,'[6]2023-06 SAP Extract (2-9)'!$A:$C,3,FALSE))</f>
        <v>0</v>
      </c>
      <c r="V17" s="1">
        <f>IF(ISERROR(VLOOKUP($B17,'[7]2023-07 SAP Extract (2-9)'!$A:$C,3,FALSE)),0,VLOOKUP($B17,'[7]2023-07 SAP Extract (2-9)'!$A:$C,3,FALSE))</f>
        <v>0</v>
      </c>
      <c r="W17" s="1">
        <f>IF(ISERROR(VLOOKUP($B17,'[8]2023-08 SAP Extract (2-9)'!$A:$C,3,FALSE)),0,VLOOKUP($B17,'[8]2023-08 SAP Extract (2-9)'!$A:$C,3,FALSE))</f>
        <v>0</v>
      </c>
      <c r="X17" s="1">
        <f>IF(ISERROR(VLOOKUP($B17,'[9]2023-09 SAP Extract (2-9)'!$A:$C,3,FALSE)),0,VLOOKUP($B17,'[9]2023-09 SAP Extract (2-9)'!$A:$C,3,FALSE))</f>
        <v>0</v>
      </c>
      <c r="Y17" s="1">
        <f>IF(ISERROR(VLOOKUP($B17,'[10]2023-10 SAP Extract (2-9)'!$A:$C,3,FALSE)),0,VLOOKUP($B17,'[10]2023-10 SAP Extract (2-9)'!$A:$C,3,FALSE))</f>
        <v>0</v>
      </c>
      <c r="Z17" s="1">
        <f>IF(ISERROR(VLOOKUP($B17,'[11]2023-11 SAP Extract (2-9)'!$A:$C,3,FALSE)),0,VLOOKUP($B17,'[11]2023-11 SAP Extract (2-9)'!$A:$C,3,FALSE))</f>
        <v>0</v>
      </c>
      <c r="AA17" s="1">
        <f>IF(ISERROR(VLOOKUP($B17,'[12]2023-12 SAP Extract (2-9)'!$A:$C,3,FALSE)),0,VLOOKUP($B17,'[12]2023-12 SAP Extract (2-9)'!$A:$C,3,FALSE))</f>
        <v>0</v>
      </c>
      <c r="AC17" s="1">
        <f t="shared" si="1"/>
        <v>0</v>
      </c>
      <c r="AD17" s="1">
        <f t="shared" si="2"/>
        <v>0</v>
      </c>
      <c r="AE17" s="1">
        <f t="shared" si="3"/>
        <v>0</v>
      </c>
      <c r="AF17" s="1">
        <f t="shared" si="4"/>
        <v>0</v>
      </c>
      <c r="AG17" s="1">
        <f t="shared" si="5"/>
        <v>0</v>
      </c>
      <c r="AH17" s="1">
        <f t="shared" si="6"/>
        <v>0</v>
      </c>
      <c r="AI17" s="1">
        <f t="shared" si="7"/>
        <v>0</v>
      </c>
      <c r="AJ17" s="1">
        <f t="shared" si="8"/>
        <v>0</v>
      </c>
      <c r="AK17" s="1">
        <f t="shared" si="9"/>
        <v>0</v>
      </c>
      <c r="AL17" s="1">
        <f t="shared" si="10"/>
        <v>0</v>
      </c>
      <c r="AM17" s="1">
        <f t="shared" si="11"/>
        <v>0</v>
      </c>
      <c r="AN17" s="1">
        <f t="shared" si="12"/>
        <v>0</v>
      </c>
      <c r="AO17" s="1">
        <f t="shared" si="13"/>
        <v>0</v>
      </c>
    </row>
    <row r="18" spans="3:41" x14ac:dyDescent="0.35">
      <c r="C18"/>
      <c r="P18" s="1">
        <f>IF(ISERROR(VLOOKUP($B18,'[1]2023-01 SAP Extract (2-9)'!$A:$C,3,FALSE)),0,VLOOKUP($B18,'[1]2023-01 SAP Extract (2-9)'!$A:$C,3,FALSE))</f>
        <v>0</v>
      </c>
      <c r="Q18" s="1">
        <f>IF(ISERROR(VLOOKUP($B18,'[2]2023-02 SAP Extract (2-9)'!$A:$C,3,FALSE)),0,VLOOKUP($B18,'[2]2023-02 SAP Extract (2-9)'!$A:$C,3,FALSE))</f>
        <v>0</v>
      </c>
      <c r="R18" s="1">
        <f>IF(ISERROR(VLOOKUP($B18,'[3]2023-03 SAP Extract (2-9)'!$A:$C,3,FALSE)),0,VLOOKUP($B18,'[3]2023-03 SAP Extract (2-9)'!$A:$C,3,FALSE))</f>
        <v>0</v>
      </c>
      <c r="S18" s="1">
        <f>IF(ISERROR(VLOOKUP($B18,'[4]2023-04 SAP Extract (2-9)'!$A:$C,3,FALSE)),0,VLOOKUP($B18,'[4]2023-04 SAP Extract (2-9)'!$A:$C,3,FALSE))</f>
        <v>0</v>
      </c>
      <c r="T18" s="1">
        <f>IF(ISERROR(VLOOKUP($B18,'[5]2023-05 SAP Extract (2-9)'!$A:$C,3,FALSE)),0,VLOOKUP($B18,'[5]2023-05 SAP Extract (2-9)'!$A:$C,3,FALSE))</f>
        <v>0</v>
      </c>
      <c r="U18" s="1">
        <f>IF(ISERROR(VLOOKUP($B18,'[6]2023-06 SAP Extract (2-9)'!$A:$C,3,FALSE)),0,VLOOKUP($B18,'[6]2023-06 SAP Extract (2-9)'!$A:$C,3,FALSE))</f>
        <v>0</v>
      </c>
      <c r="V18" s="1">
        <f>IF(ISERROR(VLOOKUP($B18,'[7]2023-07 SAP Extract (2-9)'!$A:$C,3,FALSE)),0,VLOOKUP($B18,'[7]2023-07 SAP Extract (2-9)'!$A:$C,3,FALSE))</f>
        <v>0</v>
      </c>
      <c r="W18" s="1">
        <f>IF(ISERROR(VLOOKUP($B18,'[8]2023-08 SAP Extract (2-9)'!$A:$C,3,FALSE)),0,VLOOKUP($B18,'[8]2023-08 SAP Extract (2-9)'!$A:$C,3,FALSE))</f>
        <v>0</v>
      </c>
      <c r="X18" s="1">
        <f>IF(ISERROR(VLOOKUP($B18,'[9]2023-09 SAP Extract (2-9)'!$A:$C,3,FALSE)),0,VLOOKUP($B18,'[9]2023-09 SAP Extract (2-9)'!$A:$C,3,FALSE))</f>
        <v>0</v>
      </c>
      <c r="Y18" s="1">
        <f>IF(ISERROR(VLOOKUP($B18,'[10]2023-10 SAP Extract (2-9)'!$A:$C,3,FALSE)),0,VLOOKUP($B18,'[10]2023-10 SAP Extract (2-9)'!$A:$C,3,FALSE))</f>
        <v>0</v>
      </c>
      <c r="Z18" s="1">
        <f>IF(ISERROR(VLOOKUP($B18,'[11]2023-11 SAP Extract (2-9)'!$A:$C,3,FALSE)),0,VLOOKUP($B18,'[11]2023-11 SAP Extract (2-9)'!$A:$C,3,FALSE))</f>
        <v>0</v>
      </c>
      <c r="AA18" s="1">
        <f>IF(ISERROR(VLOOKUP($B18,'[12]2023-12 SAP Extract (2-9)'!$A:$C,3,FALSE)),0,VLOOKUP($B18,'[12]2023-12 SAP Extract (2-9)'!$A:$C,3,FALSE))</f>
        <v>0</v>
      </c>
      <c r="AC18" s="1">
        <f t="shared" si="1"/>
        <v>0</v>
      </c>
      <c r="AD18" s="1">
        <f t="shared" si="2"/>
        <v>0</v>
      </c>
      <c r="AE18" s="1">
        <f t="shared" si="3"/>
        <v>0</v>
      </c>
      <c r="AF18" s="1">
        <f t="shared" si="4"/>
        <v>0</v>
      </c>
      <c r="AG18" s="1">
        <f t="shared" si="5"/>
        <v>0</v>
      </c>
      <c r="AH18" s="1">
        <f t="shared" si="6"/>
        <v>0</v>
      </c>
      <c r="AI18" s="1">
        <f t="shared" si="7"/>
        <v>0</v>
      </c>
      <c r="AJ18" s="1">
        <f t="shared" si="8"/>
        <v>0</v>
      </c>
      <c r="AK18" s="1">
        <f t="shared" si="9"/>
        <v>0</v>
      </c>
      <c r="AL18" s="1">
        <f t="shared" si="10"/>
        <v>0</v>
      </c>
      <c r="AM18" s="1">
        <f t="shared" si="11"/>
        <v>0</v>
      </c>
      <c r="AN18" s="1">
        <f t="shared" si="12"/>
        <v>0</v>
      </c>
      <c r="AO18" s="1">
        <f t="shared" si="13"/>
        <v>0</v>
      </c>
    </row>
    <row r="19" spans="3:41" x14ac:dyDescent="0.35">
      <c r="C19"/>
      <c r="P19" s="1">
        <f>IF(ISERROR(VLOOKUP($B19,'[1]2023-01 SAP Extract (2-9)'!$A:$C,3,FALSE)),0,VLOOKUP($B19,'[1]2023-01 SAP Extract (2-9)'!$A:$C,3,FALSE))</f>
        <v>0</v>
      </c>
      <c r="Q19" s="1">
        <f>IF(ISERROR(VLOOKUP($B19,'[2]2023-02 SAP Extract (2-9)'!$A:$C,3,FALSE)),0,VLOOKUP($B19,'[2]2023-02 SAP Extract (2-9)'!$A:$C,3,FALSE))</f>
        <v>0</v>
      </c>
      <c r="R19" s="1">
        <f>IF(ISERROR(VLOOKUP($B19,'[3]2023-03 SAP Extract (2-9)'!$A:$C,3,FALSE)),0,VLOOKUP($B19,'[3]2023-03 SAP Extract (2-9)'!$A:$C,3,FALSE))</f>
        <v>0</v>
      </c>
      <c r="S19" s="1">
        <f>IF(ISERROR(VLOOKUP($B19,'[4]2023-04 SAP Extract (2-9)'!$A:$C,3,FALSE)),0,VLOOKUP($B19,'[4]2023-04 SAP Extract (2-9)'!$A:$C,3,FALSE))</f>
        <v>0</v>
      </c>
      <c r="T19" s="1">
        <f>IF(ISERROR(VLOOKUP($B19,'[5]2023-05 SAP Extract (2-9)'!$A:$C,3,FALSE)),0,VLOOKUP($B19,'[5]2023-05 SAP Extract (2-9)'!$A:$C,3,FALSE))</f>
        <v>0</v>
      </c>
      <c r="U19" s="1">
        <f>IF(ISERROR(VLOOKUP($B19,'[6]2023-06 SAP Extract (2-9)'!$A:$C,3,FALSE)),0,VLOOKUP($B19,'[6]2023-06 SAP Extract (2-9)'!$A:$C,3,FALSE))</f>
        <v>0</v>
      </c>
      <c r="V19" s="1">
        <f>IF(ISERROR(VLOOKUP($B19,'[7]2023-07 SAP Extract (2-9)'!$A:$C,3,FALSE)),0,VLOOKUP($B19,'[7]2023-07 SAP Extract (2-9)'!$A:$C,3,FALSE))</f>
        <v>0</v>
      </c>
      <c r="W19" s="1">
        <f>IF(ISERROR(VLOOKUP($B19,'[8]2023-08 SAP Extract (2-9)'!$A:$C,3,FALSE)),0,VLOOKUP($B19,'[8]2023-08 SAP Extract (2-9)'!$A:$C,3,FALSE))</f>
        <v>0</v>
      </c>
      <c r="X19" s="1">
        <f>IF(ISERROR(VLOOKUP($B19,'[9]2023-09 SAP Extract (2-9)'!$A:$C,3,FALSE)),0,VLOOKUP($B19,'[9]2023-09 SAP Extract (2-9)'!$A:$C,3,FALSE))</f>
        <v>0</v>
      </c>
      <c r="Y19" s="1">
        <f>IF(ISERROR(VLOOKUP($B19,'[10]2023-10 SAP Extract (2-9)'!$A:$C,3,FALSE)),0,VLOOKUP($B19,'[10]2023-10 SAP Extract (2-9)'!$A:$C,3,FALSE))</f>
        <v>0</v>
      </c>
      <c r="Z19" s="1">
        <f>IF(ISERROR(VLOOKUP($B19,'[11]2023-11 SAP Extract (2-9)'!$A:$C,3,FALSE)),0,VLOOKUP($B19,'[11]2023-11 SAP Extract (2-9)'!$A:$C,3,FALSE))</f>
        <v>0</v>
      </c>
      <c r="AA19" s="1">
        <f>IF(ISERROR(VLOOKUP($B19,'[12]2023-12 SAP Extract (2-9)'!$A:$C,3,FALSE)),0,VLOOKUP($B19,'[12]2023-12 SAP Extract (2-9)'!$A:$C,3,FALSE))</f>
        <v>0</v>
      </c>
      <c r="AC19" s="1">
        <f t="shared" si="1"/>
        <v>0</v>
      </c>
      <c r="AD19" s="1">
        <f t="shared" si="2"/>
        <v>0</v>
      </c>
      <c r="AE19" s="1">
        <f t="shared" si="3"/>
        <v>0</v>
      </c>
      <c r="AF19" s="1">
        <f t="shared" si="4"/>
        <v>0</v>
      </c>
      <c r="AG19" s="1">
        <f t="shared" si="5"/>
        <v>0</v>
      </c>
      <c r="AH19" s="1">
        <f t="shared" si="6"/>
        <v>0</v>
      </c>
      <c r="AI19" s="1">
        <f t="shared" si="7"/>
        <v>0</v>
      </c>
      <c r="AJ19" s="6">
        <f t="shared" si="8"/>
        <v>0</v>
      </c>
      <c r="AK19" s="1">
        <f t="shared" si="9"/>
        <v>0</v>
      </c>
      <c r="AL19" s="1">
        <f t="shared" si="10"/>
        <v>0</v>
      </c>
      <c r="AM19" s="1">
        <f t="shared" si="11"/>
        <v>0</v>
      </c>
      <c r="AN19" s="1">
        <f t="shared" si="12"/>
        <v>0</v>
      </c>
      <c r="AO19" s="1">
        <f t="shared" si="13"/>
        <v>0</v>
      </c>
    </row>
    <row r="20" spans="3:41" x14ac:dyDescent="0.35">
      <c r="C20"/>
      <c r="P20" s="1">
        <f>IF(ISERROR(VLOOKUP($B20,'[1]2023-01 SAP Extract (2-9)'!$A:$C,3,FALSE)),0,VLOOKUP($B20,'[1]2023-01 SAP Extract (2-9)'!$A:$C,3,FALSE))</f>
        <v>0</v>
      </c>
      <c r="Q20" s="1">
        <f>IF(ISERROR(VLOOKUP($B20,'[2]2023-02 SAP Extract (2-9)'!$A:$C,3,FALSE)),0,VLOOKUP($B20,'[2]2023-02 SAP Extract (2-9)'!$A:$C,3,FALSE))</f>
        <v>0</v>
      </c>
      <c r="R20" s="1">
        <f>IF(ISERROR(VLOOKUP($B20,'[3]2023-03 SAP Extract (2-9)'!$A:$C,3,FALSE)),0,VLOOKUP($B20,'[3]2023-03 SAP Extract (2-9)'!$A:$C,3,FALSE))</f>
        <v>0</v>
      </c>
      <c r="S20" s="1">
        <f>IF(ISERROR(VLOOKUP($B20,'[4]2023-04 SAP Extract (2-9)'!$A:$C,3,FALSE)),0,VLOOKUP($B20,'[4]2023-04 SAP Extract (2-9)'!$A:$C,3,FALSE))</f>
        <v>0</v>
      </c>
      <c r="T20" s="1">
        <f>IF(ISERROR(VLOOKUP($B20,'[5]2023-05 SAP Extract (2-9)'!$A:$C,3,FALSE)),0,VLOOKUP($B20,'[5]2023-05 SAP Extract (2-9)'!$A:$C,3,FALSE))</f>
        <v>0</v>
      </c>
      <c r="U20" s="1">
        <f>IF(ISERROR(VLOOKUP($B20,'[6]2023-06 SAP Extract (2-9)'!$A:$C,3,FALSE)),0,VLOOKUP($B20,'[6]2023-06 SAP Extract (2-9)'!$A:$C,3,FALSE))</f>
        <v>0</v>
      </c>
      <c r="V20" s="1">
        <f>IF(ISERROR(VLOOKUP($B20,'[7]2023-07 SAP Extract (2-9)'!$A:$C,3,FALSE)),0,VLOOKUP($B20,'[7]2023-07 SAP Extract (2-9)'!$A:$C,3,FALSE))</f>
        <v>0</v>
      </c>
      <c r="W20" s="1">
        <f>IF(ISERROR(VLOOKUP($B20,'[8]2023-08 SAP Extract (2-9)'!$A:$C,3,FALSE)),0,VLOOKUP($B20,'[8]2023-08 SAP Extract (2-9)'!$A:$C,3,FALSE))</f>
        <v>0</v>
      </c>
      <c r="X20" s="1">
        <f>IF(ISERROR(VLOOKUP($B20,'[9]2023-09 SAP Extract (2-9)'!$A:$C,3,FALSE)),0,VLOOKUP($B20,'[9]2023-09 SAP Extract (2-9)'!$A:$C,3,FALSE))</f>
        <v>0</v>
      </c>
      <c r="Y20" s="1">
        <f>IF(ISERROR(VLOOKUP($B20,'[10]2023-10 SAP Extract (2-9)'!$A:$C,3,FALSE)),0,VLOOKUP($B20,'[10]2023-10 SAP Extract (2-9)'!$A:$C,3,FALSE))</f>
        <v>0</v>
      </c>
      <c r="Z20" s="1">
        <f>IF(ISERROR(VLOOKUP($B20,'[11]2023-11 SAP Extract (2-9)'!$A:$C,3,FALSE)),0,VLOOKUP($B20,'[11]2023-11 SAP Extract (2-9)'!$A:$C,3,FALSE))</f>
        <v>0</v>
      </c>
      <c r="AA20" s="1">
        <f>IF(ISERROR(VLOOKUP($B20,'[12]2023-12 SAP Extract (2-9)'!$A:$C,3,FALSE)),0,VLOOKUP($B20,'[12]2023-12 SAP Extract (2-9)'!$A:$C,3,FALSE))</f>
        <v>0</v>
      </c>
      <c r="AC20" s="1">
        <f t="shared" si="1"/>
        <v>0</v>
      </c>
      <c r="AD20" s="1">
        <f t="shared" si="2"/>
        <v>0</v>
      </c>
      <c r="AE20" s="1">
        <f t="shared" si="3"/>
        <v>0</v>
      </c>
      <c r="AF20" s="1">
        <f t="shared" si="4"/>
        <v>0</v>
      </c>
      <c r="AG20" s="1">
        <f t="shared" si="5"/>
        <v>0</v>
      </c>
      <c r="AH20" s="1">
        <f t="shared" si="6"/>
        <v>0</v>
      </c>
      <c r="AI20" s="1">
        <f t="shared" si="7"/>
        <v>0</v>
      </c>
      <c r="AJ20" s="1">
        <f t="shared" si="8"/>
        <v>0</v>
      </c>
      <c r="AK20" s="1">
        <f t="shared" si="9"/>
        <v>0</v>
      </c>
      <c r="AL20" s="1">
        <f t="shared" si="10"/>
        <v>0</v>
      </c>
      <c r="AM20" s="1">
        <f t="shared" si="11"/>
        <v>0</v>
      </c>
      <c r="AN20" s="1">
        <f t="shared" si="12"/>
        <v>0</v>
      </c>
      <c r="AO20" s="1">
        <f t="shared" si="13"/>
        <v>0</v>
      </c>
    </row>
    <row r="21" spans="3:41" x14ac:dyDescent="0.35">
      <c r="C21"/>
      <c r="P21" s="1">
        <f>IF(ISERROR(VLOOKUP($B21,'[1]2023-01 SAP Extract (2-9)'!$A:$C,3,FALSE)),0,VLOOKUP($B21,'[1]2023-01 SAP Extract (2-9)'!$A:$C,3,FALSE))</f>
        <v>0</v>
      </c>
      <c r="Q21" s="1">
        <f>IF(ISERROR(VLOOKUP($B21,'[2]2023-02 SAP Extract (2-9)'!$A:$C,3,FALSE)),0,VLOOKUP($B21,'[2]2023-02 SAP Extract (2-9)'!$A:$C,3,FALSE))</f>
        <v>0</v>
      </c>
      <c r="R21" s="1">
        <f>IF(ISERROR(VLOOKUP($B21,'[3]2023-03 SAP Extract (2-9)'!$A:$C,3,FALSE)),0,VLOOKUP($B21,'[3]2023-03 SAP Extract (2-9)'!$A:$C,3,FALSE))</f>
        <v>0</v>
      </c>
      <c r="S21" s="1">
        <f>IF(ISERROR(VLOOKUP($B21,'[4]2023-04 SAP Extract (2-9)'!$A:$C,3,FALSE)),0,VLOOKUP($B21,'[4]2023-04 SAP Extract (2-9)'!$A:$C,3,FALSE))</f>
        <v>0</v>
      </c>
      <c r="T21" s="1">
        <f>IF(ISERROR(VLOOKUP($B21,'[5]2023-05 SAP Extract (2-9)'!$A:$C,3,FALSE)),0,VLOOKUP($B21,'[5]2023-05 SAP Extract (2-9)'!$A:$C,3,FALSE))</f>
        <v>0</v>
      </c>
      <c r="U21" s="1">
        <f>IF(ISERROR(VLOOKUP($B21,'[6]2023-06 SAP Extract (2-9)'!$A:$C,3,FALSE)),0,VLOOKUP($B21,'[6]2023-06 SAP Extract (2-9)'!$A:$C,3,FALSE))</f>
        <v>0</v>
      </c>
      <c r="V21" s="1">
        <f>IF(ISERROR(VLOOKUP($B21,'[7]2023-07 SAP Extract (2-9)'!$A:$C,3,FALSE)),0,VLOOKUP($B21,'[7]2023-07 SAP Extract (2-9)'!$A:$C,3,FALSE))</f>
        <v>0</v>
      </c>
      <c r="W21" s="1">
        <f>IF(ISERROR(VLOOKUP($B21,'[8]2023-08 SAP Extract (2-9)'!$A:$C,3,FALSE)),0,VLOOKUP($B21,'[8]2023-08 SAP Extract (2-9)'!$A:$C,3,FALSE))</f>
        <v>0</v>
      </c>
      <c r="X21" s="1">
        <f>IF(ISERROR(VLOOKUP($B21,'[9]2023-09 SAP Extract (2-9)'!$A:$C,3,FALSE)),0,VLOOKUP($B21,'[9]2023-09 SAP Extract (2-9)'!$A:$C,3,FALSE))</f>
        <v>0</v>
      </c>
      <c r="Y21" s="1">
        <f>IF(ISERROR(VLOOKUP($B21,'[10]2023-10 SAP Extract (2-9)'!$A:$C,3,FALSE)),0,VLOOKUP($B21,'[10]2023-10 SAP Extract (2-9)'!$A:$C,3,FALSE))</f>
        <v>0</v>
      </c>
      <c r="Z21" s="1">
        <f>IF(ISERROR(VLOOKUP($B21,'[11]2023-11 SAP Extract (2-9)'!$A:$C,3,FALSE)),0,VLOOKUP($B21,'[11]2023-11 SAP Extract (2-9)'!$A:$C,3,FALSE))</f>
        <v>0</v>
      </c>
      <c r="AA21" s="1">
        <f>IF(ISERROR(VLOOKUP($B21,'[12]2023-12 SAP Extract (2-9)'!$A:$C,3,FALSE)),0,VLOOKUP($B21,'[12]2023-12 SAP Extract (2-9)'!$A:$C,3,FALSE))</f>
        <v>0</v>
      </c>
      <c r="AC21" s="1">
        <f t="shared" si="1"/>
        <v>0</v>
      </c>
      <c r="AD21" s="1">
        <f t="shared" si="2"/>
        <v>0</v>
      </c>
      <c r="AE21" s="1">
        <f t="shared" si="3"/>
        <v>0</v>
      </c>
      <c r="AF21" s="1">
        <f t="shared" si="4"/>
        <v>0</v>
      </c>
      <c r="AG21" s="1">
        <f t="shared" si="5"/>
        <v>0</v>
      </c>
      <c r="AH21" s="1">
        <f t="shared" si="6"/>
        <v>0</v>
      </c>
      <c r="AI21" s="1">
        <f t="shared" si="7"/>
        <v>0</v>
      </c>
      <c r="AJ21" s="1">
        <f t="shared" si="8"/>
        <v>0</v>
      </c>
      <c r="AK21" s="1">
        <f t="shared" si="9"/>
        <v>0</v>
      </c>
      <c r="AL21" s="1">
        <f t="shared" si="10"/>
        <v>0</v>
      </c>
      <c r="AM21" s="1">
        <f t="shared" si="11"/>
        <v>0</v>
      </c>
      <c r="AN21" s="1">
        <f t="shared" si="12"/>
        <v>0</v>
      </c>
      <c r="AO21" s="1">
        <f t="shared" si="13"/>
        <v>0</v>
      </c>
    </row>
    <row r="22" spans="3:41" x14ac:dyDescent="0.35">
      <c r="C22"/>
      <c r="P22" s="1">
        <f>IF(ISERROR(VLOOKUP($B22,'[1]2023-01 SAP Extract (2-9)'!$A:$C,3,FALSE)),0,VLOOKUP($B22,'[1]2023-01 SAP Extract (2-9)'!$A:$C,3,FALSE))</f>
        <v>0</v>
      </c>
      <c r="Q22" s="1">
        <f>IF(ISERROR(VLOOKUP($B22,'[2]2023-02 SAP Extract (2-9)'!$A:$C,3,FALSE)),0,VLOOKUP($B22,'[2]2023-02 SAP Extract (2-9)'!$A:$C,3,FALSE))</f>
        <v>0</v>
      </c>
      <c r="R22" s="1">
        <f>IF(ISERROR(VLOOKUP($B22,'[3]2023-03 SAP Extract (2-9)'!$A:$C,3,FALSE)),0,VLOOKUP($B22,'[3]2023-03 SAP Extract (2-9)'!$A:$C,3,FALSE))</f>
        <v>0</v>
      </c>
      <c r="S22" s="1">
        <f>IF(ISERROR(VLOOKUP($B22,'[4]2023-04 SAP Extract (2-9)'!$A:$C,3,FALSE)),0,VLOOKUP($B22,'[4]2023-04 SAP Extract (2-9)'!$A:$C,3,FALSE))</f>
        <v>0</v>
      </c>
      <c r="T22" s="1">
        <f>IF(ISERROR(VLOOKUP($B22,'[5]2023-05 SAP Extract (2-9)'!$A:$C,3,FALSE)),0,VLOOKUP($B22,'[5]2023-05 SAP Extract (2-9)'!$A:$C,3,FALSE))</f>
        <v>0</v>
      </c>
      <c r="U22" s="1">
        <f>IF(ISERROR(VLOOKUP($B22,'[6]2023-06 SAP Extract (2-9)'!$A:$C,3,FALSE)),0,VLOOKUP($B22,'[6]2023-06 SAP Extract (2-9)'!$A:$C,3,FALSE))</f>
        <v>0</v>
      </c>
      <c r="V22" s="1">
        <f>IF(ISERROR(VLOOKUP($B22,'[7]2023-07 SAP Extract (2-9)'!$A:$C,3,FALSE)),0,VLOOKUP($B22,'[7]2023-07 SAP Extract (2-9)'!$A:$C,3,FALSE))</f>
        <v>0</v>
      </c>
      <c r="W22" s="1">
        <f>IF(ISERROR(VLOOKUP($B22,'[8]2023-08 SAP Extract (2-9)'!$A:$C,3,FALSE)),0,VLOOKUP($B22,'[8]2023-08 SAP Extract (2-9)'!$A:$C,3,FALSE))</f>
        <v>0</v>
      </c>
      <c r="X22" s="1">
        <f>IF(ISERROR(VLOOKUP($B22,'[9]2023-09 SAP Extract (2-9)'!$A:$C,3,FALSE)),0,VLOOKUP($B22,'[9]2023-09 SAP Extract (2-9)'!$A:$C,3,FALSE))</f>
        <v>0</v>
      </c>
      <c r="Y22" s="1">
        <f>IF(ISERROR(VLOOKUP($B22,'[10]2023-10 SAP Extract (2-9)'!$A:$C,3,FALSE)),0,VLOOKUP($B22,'[10]2023-10 SAP Extract (2-9)'!$A:$C,3,FALSE))</f>
        <v>0</v>
      </c>
      <c r="Z22" s="1">
        <f>IF(ISERROR(VLOOKUP($B22,'[11]2023-11 SAP Extract (2-9)'!$A:$C,3,FALSE)),0,VLOOKUP($B22,'[11]2023-11 SAP Extract (2-9)'!$A:$C,3,FALSE))</f>
        <v>0</v>
      </c>
      <c r="AA22" s="1">
        <f>IF(ISERROR(VLOOKUP($B22,'[12]2023-12 SAP Extract (2-9)'!$A:$C,3,FALSE)),0,VLOOKUP($B22,'[12]2023-12 SAP Extract (2-9)'!$A:$C,3,FALSE))</f>
        <v>0</v>
      </c>
      <c r="AC22" s="1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H22" s="1">
        <f t="shared" si="6"/>
        <v>0</v>
      </c>
      <c r="AI22" s="1">
        <f t="shared" si="7"/>
        <v>0</v>
      </c>
      <c r="AJ22" s="1">
        <f t="shared" si="8"/>
        <v>0</v>
      </c>
      <c r="AK22" s="1">
        <f t="shared" si="9"/>
        <v>0</v>
      </c>
      <c r="AL22" s="1">
        <f t="shared" si="10"/>
        <v>0</v>
      </c>
      <c r="AM22" s="1">
        <f t="shared" si="11"/>
        <v>0</v>
      </c>
      <c r="AN22" s="1">
        <f t="shared" si="12"/>
        <v>0</v>
      </c>
      <c r="AO22" s="1">
        <f t="shared" si="13"/>
        <v>0</v>
      </c>
    </row>
    <row r="23" spans="3:41" x14ac:dyDescent="0.35">
      <c r="C23"/>
      <c r="P23" s="1">
        <f>IF(ISERROR(VLOOKUP($B23,'[1]2023-01 SAP Extract (2-9)'!$A:$C,3,FALSE)),0,VLOOKUP($B23,'[1]2023-01 SAP Extract (2-9)'!$A:$C,3,FALSE))</f>
        <v>0</v>
      </c>
      <c r="Q23" s="1">
        <f>IF(ISERROR(VLOOKUP($B23,'[2]2023-02 SAP Extract (2-9)'!$A:$C,3,FALSE)),0,VLOOKUP($B23,'[2]2023-02 SAP Extract (2-9)'!$A:$C,3,FALSE))</f>
        <v>0</v>
      </c>
      <c r="R23" s="1">
        <f>IF(ISERROR(VLOOKUP($B23,'[3]2023-03 SAP Extract (2-9)'!$A:$C,3,FALSE)),0,VLOOKUP($B23,'[3]2023-03 SAP Extract (2-9)'!$A:$C,3,FALSE))</f>
        <v>0</v>
      </c>
      <c r="S23" s="1">
        <f>IF(ISERROR(VLOOKUP($B23,'[4]2023-04 SAP Extract (2-9)'!$A:$C,3,FALSE)),0,VLOOKUP($B23,'[4]2023-04 SAP Extract (2-9)'!$A:$C,3,FALSE))</f>
        <v>0</v>
      </c>
      <c r="T23" s="1">
        <f>IF(ISERROR(VLOOKUP($B23,'[5]2023-05 SAP Extract (2-9)'!$A:$C,3,FALSE)),0,VLOOKUP($B23,'[5]2023-05 SAP Extract (2-9)'!$A:$C,3,FALSE))</f>
        <v>0</v>
      </c>
      <c r="U23" s="1">
        <f>IF(ISERROR(VLOOKUP($B23,'[6]2023-06 SAP Extract (2-9)'!$A:$C,3,FALSE)),0,VLOOKUP($B23,'[6]2023-06 SAP Extract (2-9)'!$A:$C,3,FALSE))</f>
        <v>0</v>
      </c>
      <c r="V23" s="1">
        <f>IF(ISERROR(VLOOKUP($B23,'[7]2023-07 SAP Extract (2-9)'!$A:$C,3,FALSE)),0,VLOOKUP($B23,'[7]2023-07 SAP Extract (2-9)'!$A:$C,3,FALSE))</f>
        <v>0</v>
      </c>
      <c r="W23" s="1">
        <f>IF(ISERROR(VLOOKUP($B23,'[8]2023-08 SAP Extract (2-9)'!$A:$C,3,FALSE)),0,VLOOKUP($B23,'[8]2023-08 SAP Extract (2-9)'!$A:$C,3,FALSE))</f>
        <v>0</v>
      </c>
      <c r="X23" s="1">
        <f>IF(ISERROR(VLOOKUP($B23,'[9]2023-09 SAP Extract (2-9)'!$A:$C,3,FALSE)),0,VLOOKUP($B23,'[9]2023-09 SAP Extract (2-9)'!$A:$C,3,FALSE))</f>
        <v>0</v>
      </c>
      <c r="Y23" s="1">
        <f>IF(ISERROR(VLOOKUP($B23,'[10]2023-10 SAP Extract (2-9)'!$A:$C,3,FALSE)),0,VLOOKUP($B23,'[10]2023-10 SAP Extract (2-9)'!$A:$C,3,FALSE))</f>
        <v>0</v>
      </c>
      <c r="Z23" s="1">
        <f>IF(ISERROR(VLOOKUP($B23,'[11]2023-11 SAP Extract (2-9)'!$A:$C,3,FALSE)),0,VLOOKUP($B23,'[11]2023-11 SAP Extract (2-9)'!$A:$C,3,FALSE))</f>
        <v>0</v>
      </c>
      <c r="AA23" s="1">
        <f>IF(ISERROR(VLOOKUP($B23,'[12]2023-12 SAP Extract (2-9)'!$A:$C,3,FALSE)),0,VLOOKUP($B23,'[12]2023-12 SAP Extract (2-9)'!$A:$C,3,FALSE))</f>
        <v>0</v>
      </c>
      <c r="AC23" s="1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H23" s="1">
        <f t="shared" si="6"/>
        <v>0</v>
      </c>
      <c r="AI23" s="1">
        <f t="shared" si="7"/>
        <v>0</v>
      </c>
      <c r="AJ23" s="1">
        <f t="shared" si="8"/>
        <v>0</v>
      </c>
      <c r="AK23" s="1">
        <f t="shared" si="9"/>
        <v>0</v>
      </c>
      <c r="AL23" s="1">
        <f t="shared" si="10"/>
        <v>0</v>
      </c>
      <c r="AM23" s="1">
        <f t="shared" si="11"/>
        <v>0</v>
      </c>
      <c r="AN23" s="1">
        <f t="shared" si="12"/>
        <v>0</v>
      </c>
      <c r="AO23" s="1">
        <f t="shared" si="13"/>
        <v>0</v>
      </c>
    </row>
    <row r="24" spans="3:41" x14ac:dyDescent="0.35">
      <c r="C24"/>
      <c r="P24" s="1">
        <f>IF(ISERROR(VLOOKUP($B24,'[1]2023-01 SAP Extract (2-9)'!$A:$C,3,FALSE)),0,VLOOKUP($B24,'[1]2023-01 SAP Extract (2-9)'!$A:$C,3,FALSE))</f>
        <v>0</v>
      </c>
      <c r="Q24" s="1">
        <f>IF(ISERROR(VLOOKUP($B24,'[2]2023-02 SAP Extract (2-9)'!$A:$C,3,FALSE)),0,VLOOKUP($B24,'[2]2023-02 SAP Extract (2-9)'!$A:$C,3,FALSE))</f>
        <v>0</v>
      </c>
      <c r="R24" s="1">
        <f>IF(ISERROR(VLOOKUP($B24,'[3]2023-03 SAP Extract (2-9)'!$A:$C,3,FALSE)),0,VLOOKUP($B24,'[3]2023-03 SAP Extract (2-9)'!$A:$C,3,FALSE))</f>
        <v>0</v>
      </c>
      <c r="S24" s="1">
        <f>IF(ISERROR(VLOOKUP($B24,'[4]2023-04 SAP Extract (2-9)'!$A:$C,3,FALSE)),0,VLOOKUP($B24,'[4]2023-04 SAP Extract (2-9)'!$A:$C,3,FALSE))</f>
        <v>0</v>
      </c>
      <c r="T24" s="1">
        <f>IF(ISERROR(VLOOKUP($B24,'[5]2023-05 SAP Extract (2-9)'!$A:$C,3,FALSE)),0,VLOOKUP($B24,'[5]2023-05 SAP Extract (2-9)'!$A:$C,3,FALSE))</f>
        <v>0</v>
      </c>
      <c r="U24" s="1">
        <f>IF(ISERROR(VLOOKUP($B24,'[6]2023-06 SAP Extract (2-9)'!$A:$C,3,FALSE)),0,VLOOKUP($B24,'[6]2023-06 SAP Extract (2-9)'!$A:$C,3,FALSE))</f>
        <v>0</v>
      </c>
      <c r="V24" s="1">
        <f>IF(ISERROR(VLOOKUP($B24,'[7]2023-07 SAP Extract (2-9)'!$A:$C,3,FALSE)),0,VLOOKUP($B24,'[7]2023-07 SAP Extract (2-9)'!$A:$C,3,FALSE))</f>
        <v>0</v>
      </c>
      <c r="W24" s="1">
        <f>IF(ISERROR(VLOOKUP($B24,'[8]2023-08 SAP Extract (2-9)'!$A:$C,3,FALSE)),0,VLOOKUP($B24,'[8]2023-08 SAP Extract (2-9)'!$A:$C,3,FALSE))</f>
        <v>0</v>
      </c>
      <c r="X24" s="1">
        <f>IF(ISERROR(VLOOKUP($B24,'[9]2023-09 SAP Extract (2-9)'!$A:$C,3,FALSE)),0,VLOOKUP($B24,'[9]2023-09 SAP Extract (2-9)'!$A:$C,3,FALSE))</f>
        <v>0</v>
      </c>
      <c r="Y24" s="1">
        <f>IF(ISERROR(VLOOKUP($B24,'[10]2023-10 SAP Extract (2-9)'!$A:$C,3,FALSE)),0,VLOOKUP($B24,'[10]2023-10 SAP Extract (2-9)'!$A:$C,3,FALSE))</f>
        <v>0</v>
      </c>
      <c r="Z24" s="1">
        <f>IF(ISERROR(VLOOKUP($B24,'[11]2023-11 SAP Extract (2-9)'!$A:$C,3,FALSE)),0,VLOOKUP($B24,'[11]2023-11 SAP Extract (2-9)'!$A:$C,3,FALSE))</f>
        <v>0</v>
      </c>
      <c r="AA24" s="1">
        <f>IF(ISERROR(VLOOKUP($B24,'[12]2023-12 SAP Extract (2-9)'!$A:$C,3,FALSE)),0,VLOOKUP($B24,'[12]2023-12 SAP Extract (2-9)'!$A:$C,3,FALSE))</f>
        <v>0</v>
      </c>
      <c r="AC24" s="1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H24" s="1">
        <f t="shared" si="6"/>
        <v>0</v>
      </c>
      <c r="AI24" s="1">
        <f t="shared" si="7"/>
        <v>0</v>
      </c>
      <c r="AJ24" s="1">
        <f t="shared" si="8"/>
        <v>0</v>
      </c>
      <c r="AK24" s="1">
        <f t="shared" si="9"/>
        <v>0</v>
      </c>
      <c r="AL24" s="1">
        <f t="shared" si="10"/>
        <v>0</v>
      </c>
      <c r="AM24" s="1">
        <f t="shared" si="11"/>
        <v>0</v>
      </c>
      <c r="AN24" s="1">
        <f t="shared" si="12"/>
        <v>0</v>
      </c>
      <c r="AO24" s="1">
        <f t="shared" si="13"/>
        <v>0</v>
      </c>
    </row>
    <row r="25" spans="3:41" x14ac:dyDescent="0.35">
      <c r="C25"/>
      <c r="P25" s="1">
        <f>IF(ISERROR(VLOOKUP($B25,'[1]2023-01 SAP Extract (2-9)'!$A:$C,3,FALSE)),0,VLOOKUP($B25,'[1]2023-01 SAP Extract (2-9)'!$A:$C,3,FALSE))</f>
        <v>0</v>
      </c>
      <c r="Q25" s="1">
        <f>IF(ISERROR(VLOOKUP($B25,'[2]2023-02 SAP Extract (2-9)'!$A:$C,3,FALSE)),0,VLOOKUP($B25,'[2]2023-02 SAP Extract (2-9)'!$A:$C,3,FALSE))</f>
        <v>0</v>
      </c>
      <c r="R25" s="1">
        <f>IF(ISERROR(VLOOKUP($B25,'[3]2023-03 SAP Extract (2-9)'!$A:$C,3,FALSE)),0,VLOOKUP($B25,'[3]2023-03 SAP Extract (2-9)'!$A:$C,3,FALSE))</f>
        <v>0</v>
      </c>
      <c r="S25" s="1">
        <f>IF(ISERROR(VLOOKUP($B25,'[4]2023-04 SAP Extract (2-9)'!$A:$C,3,FALSE)),0,VLOOKUP($B25,'[4]2023-04 SAP Extract (2-9)'!$A:$C,3,FALSE))</f>
        <v>0</v>
      </c>
      <c r="T25" s="1">
        <f>IF(ISERROR(VLOOKUP($B25,'[5]2023-05 SAP Extract (2-9)'!$A:$C,3,FALSE)),0,VLOOKUP($B25,'[5]2023-05 SAP Extract (2-9)'!$A:$C,3,FALSE))</f>
        <v>0</v>
      </c>
      <c r="U25" s="1">
        <f>IF(ISERROR(VLOOKUP($B25,'[6]2023-06 SAP Extract (2-9)'!$A:$C,3,FALSE)),0,VLOOKUP($B25,'[6]2023-06 SAP Extract (2-9)'!$A:$C,3,FALSE))</f>
        <v>0</v>
      </c>
      <c r="V25" s="1">
        <f>IF(ISERROR(VLOOKUP($B25,'[7]2023-07 SAP Extract (2-9)'!$A:$C,3,FALSE)),0,VLOOKUP($B25,'[7]2023-07 SAP Extract (2-9)'!$A:$C,3,FALSE))</f>
        <v>0</v>
      </c>
      <c r="W25" s="1">
        <f>IF(ISERROR(VLOOKUP($B25,'[8]2023-08 SAP Extract (2-9)'!$A:$C,3,FALSE)),0,VLOOKUP($B25,'[8]2023-08 SAP Extract (2-9)'!$A:$C,3,FALSE))</f>
        <v>0</v>
      </c>
      <c r="X25" s="1">
        <f>IF(ISERROR(VLOOKUP($B25,'[9]2023-09 SAP Extract (2-9)'!$A:$C,3,FALSE)),0,VLOOKUP($B25,'[9]2023-09 SAP Extract (2-9)'!$A:$C,3,FALSE))</f>
        <v>0</v>
      </c>
      <c r="Y25" s="1">
        <f>IF(ISERROR(VLOOKUP($B25,'[10]2023-10 SAP Extract (2-9)'!$A:$C,3,FALSE)),0,VLOOKUP($B25,'[10]2023-10 SAP Extract (2-9)'!$A:$C,3,FALSE))</f>
        <v>0</v>
      </c>
      <c r="Z25" s="1">
        <f>IF(ISERROR(VLOOKUP($B25,'[11]2023-11 SAP Extract (2-9)'!$A:$C,3,FALSE)),0,VLOOKUP($B25,'[11]2023-11 SAP Extract (2-9)'!$A:$C,3,FALSE))</f>
        <v>0</v>
      </c>
      <c r="AA25" s="1">
        <f>IF(ISERROR(VLOOKUP($B25,'[12]2023-12 SAP Extract (2-9)'!$A:$C,3,FALSE)),0,VLOOKUP($B25,'[12]2023-12 SAP Extract (2-9)'!$A:$C,3,FALSE))</f>
        <v>0</v>
      </c>
      <c r="AC25" s="1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H25" s="1">
        <f t="shared" si="6"/>
        <v>0</v>
      </c>
      <c r="AI25" s="1">
        <f t="shared" si="7"/>
        <v>0</v>
      </c>
      <c r="AJ25" s="1">
        <f t="shared" si="8"/>
        <v>0</v>
      </c>
      <c r="AK25" s="1">
        <f t="shared" si="9"/>
        <v>0</v>
      </c>
      <c r="AL25" s="1">
        <f t="shared" si="10"/>
        <v>0</v>
      </c>
      <c r="AM25" s="1">
        <f t="shared" si="11"/>
        <v>0</v>
      </c>
      <c r="AN25" s="1">
        <f t="shared" si="12"/>
        <v>0</v>
      </c>
      <c r="AO25" s="1">
        <f t="shared" si="13"/>
        <v>0</v>
      </c>
    </row>
    <row r="26" spans="3:41" x14ac:dyDescent="0.35">
      <c r="C26"/>
      <c r="P26" s="1">
        <f>IF(ISERROR(VLOOKUP($B26,'[1]2023-01 SAP Extract (2-9)'!$A:$C,3,FALSE)),0,VLOOKUP($B26,'[1]2023-01 SAP Extract (2-9)'!$A:$C,3,FALSE))</f>
        <v>0</v>
      </c>
      <c r="Q26" s="1">
        <f>IF(ISERROR(VLOOKUP($B26,'[2]2023-02 SAP Extract (2-9)'!$A:$C,3,FALSE)),0,VLOOKUP($B26,'[2]2023-02 SAP Extract (2-9)'!$A:$C,3,FALSE))</f>
        <v>0</v>
      </c>
      <c r="R26" s="1">
        <f>IF(ISERROR(VLOOKUP($B26,'[3]2023-03 SAP Extract (2-9)'!$A:$C,3,FALSE)),0,VLOOKUP($B26,'[3]2023-03 SAP Extract (2-9)'!$A:$C,3,FALSE))</f>
        <v>0</v>
      </c>
      <c r="S26" s="1">
        <f>IF(ISERROR(VLOOKUP($B26,'[4]2023-04 SAP Extract (2-9)'!$A:$C,3,FALSE)),0,VLOOKUP($B26,'[4]2023-04 SAP Extract (2-9)'!$A:$C,3,FALSE))</f>
        <v>0</v>
      </c>
      <c r="T26" s="1">
        <f>IF(ISERROR(VLOOKUP($B26,'[5]2023-05 SAP Extract (2-9)'!$A:$C,3,FALSE)),0,VLOOKUP($B26,'[5]2023-05 SAP Extract (2-9)'!$A:$C,3,FALSE))</f>
        <v>0</v>
      </c>
      <c r="U26" s="1">
        <f>IF(ISERROR(VLOOKUP($B26,'[6]2023-06 SAP Extract (2-9)'!$A:$C,3,FALSE)),0,VLOOKUP($B26,'[6]2023-06 SAP Extract (2-9)'!$A:$C,3,FALSE))</f>
        <v>0</v>
      </c>
      <c r="V26" s="1">
        <f>IF(ISERROR(VLOOKUP($B26,'[7]2023-07 SAP Extract (2-9)'!$A:$C,3,FALSE)),0,VLOOKUP($B26,'[7]2023-07 SAP Extract (2-9)'!$A:$C,3,FALSE))</f>
        <v>0</v>
      </c>
      <c r="W26" s="1">
        <f>IF(ISERROR(VLOOKUP($B26,'[8]2023-08 SAP Extract (2-9)'!$A:$C,3,FALSE)),0,VLOOKUP($B26,'[8]2023-08 SAP Extract (2-9)'!$A:$C,3,FALSE))</f>
        <v>0</v>
      </c>
      <c r="X26" s="1">
        <f>IF(ISERROR(VLOOKUP($B26,'[9]2023-09 SAP Extract (2-9)'!$A:$C,3,FALSE)),0,VLOOKUP($B26,'[9]2023-09 SAP Extract (2-9)'!$A:$C,3,FALSE))</f>
        <v>0</v>
      </c>
      <c r="Y26" s="1">
        <f>IF(ISERROR(VLOOKUP($B26,'[10]2023-10 SAP Extract (2-9)'!$A:$C,3,FALSE)),0,VLOOKUP($B26,'[10]2023-10 SAP Extract (2-9)'!$A:$C,3,FALSE))</f>
        <v>0</v>
      </c>
      <c r="Z26" s="1">
        <f>IF(ISERROR(VLOOKUP($B26,'[11]2023-11 SAP Extract (2-9)'!$A:$C,3,FALSE)),0,VLOOKUP($B26,'[11]2023-11 SAP Extract (2-9)'!$A:$C,3,FALSE))</f>
        <v>0</v>
      </c>
      <c r="AA26" s="1">
        <f>IF(ISERROR(VLOOKUP($B26,'[12]2023-12 SAP Extract (2-9)'!$A:$C,3,FALSE)),0,VLOOKUP($B26,'[12]2023-12 SAP Extract (2-9)'!$A:$C,3,FALSE))</f>
        <v>0</v>
      </c>
      <c r="AC26" s="1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H26" s="1">
        <f t="shared" si="6"/>
        <v>0</v>
      </c>
      <c r="AI26" s="1">
        <f t="shared" si="7"/>
        <v>0</v>
      </c>
      <c r="AJ26" s="1">
        <f t="shared" si="8"/>
        <v>0</v>
      </c>
      <c r="AK26" s="1">
        <f t="shared" si="9"/>
        <v>0</v>
      </c>
      <c r="AL26" s="1">
        <f t="shared" si="10"/>
        <v>0</v>
      </c>
      <c r="AM26" s="1">
        <f t="shared" si="11"/>
        <v>0</v>
      </c>
      <c r="AN26" s="1">
        <f t="shared" si="12"/>
        <v>0</v>
      </c>
      <c r="AO26" s="1">
        <f t="shared" si="13"/>
        <v>0</v>
      </c>
    </row>
    <row r="27" spans="3:41" x14ac:dyDescent="0.35">
      <c r="C27"/>
      <c r="P27" s="1">
        <f>IF(ISERROR(VLOOKUP($B27,'[1]2023-01 SAP Extract (2-9)'!$A:$C,3,FALSE)),0,VLOOKUP($B27,'[1]2023-01 SAP Extract (2-9)'!$A:$C,3,FALSE))</f>
        <v>0</v>
      </c>
      <c r="Q27" s="1">
        <f>IF(ISERROR(VLOOKUP($B27,'[2]2023-02 SAP Extract (2-9)'!$A:$C,3,FALSE)),0,VLOOKUP($B27,'[2]2023-02 SAP Extract (2-9)'!$A:$C,3,FALSE))</f>
        <v>0</v>
      </c>
      <c r="R27" s="1">
        <f>IF(ISERROR(VLOOKUP($B27,'[3]2023-03 SAP Extract (2-9)'!$A:$C,3,FALSE)),0,VLOOKUP($B27,'[3]2023-03 SAP Extract (2-9)'!$A:$C,3,FALSE))</f>
        <v>0</v>
      </c>
      <c r="S27" s="1">
        <f>IF(ISERROR(VLOOKUP($B27,'[4]2023-04 SAP Extract (2-9)'!$A:$C,3,FALSE)),0,VLOOKUP($B27,'[4]2023-04 SAP Extract (2-9)'!$A:$C,3,FALSE))</f>
        <v>0</v>
      </c>
      <c r="T27" s="1">
        <f>IF(ISERROR(VLOOKUP($B27,'[5]2023-05 SAP Extract (2-9)'!$A:$C,3,FALSE)),0,VLOOKUP($B27,'[5]2023-05 SAP Extract (2-9)'!$A:$C,3,FALSE))</f>
        <v>0</v>
      </c>
      <c r="U27" s="1">
        <f>IF(ISERROR(VLOOKUP($B27,'[6]2023-06 SAP Extract (2-9)'!$A:$C,3,FALSE)),0,VLOOKUP($B27,'[6]2023-06 SAP Extract (2-9)'!$A:$C,3,FALSE))</f>
        <v>0</v>
      </c>
      <c r="V27" s="1">
        <f>IF(ISERROR(VLOOKUP($B27,'[7]2023-07 SAP Extract (2-9)'!$A:$C,3,FALSE)),0,VLOOKUP($B27,'[7]2023-07 SAP Extract (2-9)'!$A:$C,3,FALSE))</f>
        <v>0</v>
      </c>
      <c r="W27" s="1">
        <f>IF(ISERROR(VLOOKUP($B27,'[8]2023-08 SAP Extract (2-9)'!$A:$C,3,FALSE)),0,VLOOKUP($B27,'[8]2023-08 SAP Extract (2-9)'!$A:$C,3,FALSE))</f>
        <v>0</v>
      </c>
      <c r="X27" s="1">
        <f>IF(ISERROR(VLOOKUP($B27,'[9]2023-09 SAP Extract (2-9)'!$A:$C,3,FALSE)),0,VLOOKUP($B27,'[9]2023-09 SAP Extract (2-9)'!$A:$C,3,FALSE))</f>
        <v>0</v>
      </c>
      <c r="Y27" s="1">
        <f>IF(ISERROR(VLOOKUP($B27,'[10]2023-10 SAP Extract (2-9)'!$A:$C,3,FALSE)),0,VLOOKUP($B27,'[10]2023-10 SAP Extract (2-9)'!$A:$C,3,FALSE))</f>
        <v>0</v>
      </c>
      <c r="Z27" s="1">
        <f>IF(ISERROR(VLOOKUP($B27,'[11]2023-11 SAP Extract (2-9)'!$A:$C,3,FALSE)),0,VLOOKUP($B27,'[11]2023-11 SAP Extract (2-9)'!$A:$C,3,FALSE))</f>
        <v>0</v>
      </c>
      <c r="AA27" s="1">
        <f>IF(ISERROR(VLOOKUP($B27,'[12]2023-12 SAP Extract (2-9)'!$A:$C,3,FALSE)),0,VLOOKUP($B27,'[12]2023-12 SAP Extract (2-9)'!$A:$C,3,FALSE))</f>
        <v>0</v>
      </c>
      <c r="AC27" s="1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  <c r="AH27" s="1">
        <f t="shared" si="6"/>
        <v>0</v>
      </c>
      <c r="AI27" s="1">
        <f t="shared" si="7"/>
        <v>0</v>
      </c>
      <c r="AJ27" s="1">
        <f t="shared" si="8"/>
        <v>0</v>
      </c>
      <c r="AK27" s="1">
        <f t="shared" si="9"/>
        <v>0</v>
      </c>
      <c r="AL27" s="1">
        <f t="shared" si="10"/>
        <v>0</v>
      </c>
      <c r="AM27" s="1">
        <f t="shared" si="11"/>
        <v>0</v>
      </c>
      <c r="AN27" s="1">
        <f t="shared" si="12"/>
        <v>0</v>
      </c>
      <c r="AO27" s="1">
        <f t="shared" si="13"/>
        <v>0</v>
      </c>
    </row>
    <row r="28" spans="3:41" x14ac:dyDescent="0.35">
      <c r="C28"/>
      <c r="P28" s="1">
        <f>IF(ISERROR(VLOOKUP($B28,'[1]2023-01 SAP Extract (2-9)'!$A:$C,3,FALSE)),0,VLOOKUP($B28,'[1]2023-01 SAP Extract (2-9)'!$A:$C,3,FALSE))</f>
        <v>0</v>
      </c>
      <c r="Q28" s="1">
        <f>IF(ISERROR(VLOOKUP($B28,'[2]2023-02 SAP Extract (2-9)'!$A:$C,3,FALSE)),0,VLOOKUP($B28,'[2]2023-02 SAP Extract (2-9)'!$A:$C,3,FALSE))</f>
        <v>0</v>
      </c>
      <c r="R28" s="1">
        <f>IF(ISERROR(VLOOKUP($B28,'[3]2023-03 SAP Extract (2-9)'!$A:$C,3,FALSE)),0,VLOOKUP($B28,'[3]2023-03 SAP Extract (2-9)'!$A:$C,3,FALSE))</f>
        <v>0</v>
      </c>
      <c r="S28" s="1">
        <f>IF(ISERROR(VLOOKUP($B28,'[4]2023-04 SAP Extract (2-9)'!$A:$C,3,FALSE)),0,VLOOKUP($B28,'[4]2023-04 SAP Extract (2-9)'!$A:$C,3,FALSE))</f>
        <v>0</v>
      </c>
      <c r="T28" s="1">
        <f>IF(ISERROR(VLOOKUP($B28,'[5]2023-05 SAP Extract (2-9)'!$A:$C,3,FALSE)),0,VLOOKUP($B28,'[5]2023-05 SAP Extract (2-9)'!$A:$C,3,FALSE))</f>
        <v>0</v>
      </c>
      <c r="U28" s="1">
        <f>IF(ISERROR(VLOOKUP($B28,'[6]2023-06 SAP Extract (2-9)'!$A:$C,3,FALSE)),0,VLOOKUP($B28,'[6]2023-06 SAP Extract (2-9)'!$A:$C,3,FALSE))</f>
        <v>0</v>
      </c>
      <c r="V28" s="1">
        <f>IF(ISERROR(VLOOKUP($B28,'[7]2023-07 SAP Extract (2-9)'!$A:$C,3,FALSE)),0,VLOOKUP($B28,'[7]2023-07 SAP Extract (2-9)'!$A:$C,3,FALSE))</f>
        <v>0</v>
      </c>
      <c r="W28" s="1">
        <f>IF(ISERROR(VLOOKUP($B28,'[8]2023-08 SAP Extract (2-9)'!$A:$C,3,FALSE)),0,VLOOKUP($B28,'[8]2023-08 SAP Extract (2-9)'!$A:$C,3,FALSE))</f>
        <v>0</v>
      </c>
      <c r="X28" s="1">
        <f>IF(ISERROR(VLOOKUP($B28,'[9]2023-09 SAP Extract (2-9)'!$A:$C,3,FALSE)),0,VLOOKUP($B28,'[9]2023-09 SAP Extract (2-9)'!$A:$C,3,FALSE))</f>
        <v>0</v>
      </c>
      <c r="Y28" s="1">
        <f>IF(ISERROR(VLOOKUP($B28,'[10]2023-10 SAP Extract (2-9)'!$A:$C,3,FALSE)),0,VLOOKUP($B28,'[10]2023-10 SAP Extract (2-9)'!$A:$C,3,FALSE))</f>
        <v>0</v>
      </c>
      <c r="Z28" s="1">
        <f>IF(ISERROR(VLOOKUP($B28,'[11]2023-11 SAP Extract (2-9)'!$A:$C,3,FALSE)),0,VLOOKUP($B28,'[11]2023-11 SAP Extract (2-9)'!$A:$C,3,FALSE))</f>
        <v>0</v>
      </c>
      <c r="AA28" s="1">
        <f>IF(ISERROR(VLOOKUP($B28,'[12]2023-12 SAP Extract (2-9)'!$A:$C,3,FALSE)),0,VLOOKUP($B28,'[12]2023-12 SAP Extract (2-9)'!$A:$C,3,FALSE))</f>
        <v>0</v>
      </c>
      <c r="AC28" s="1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  <c r="AH28" s="1">
        <f t="shared" si="6"/>
        <v>0</v>
      </c>
      <c r="AI28" s="1">
        <f t="shared" si="7"/>
        <v>0</v>
      </c>
      <c r="AJ28" s="1">
        <f t="shared" si="8"/>
        <v>0</v>
      </c>
      <c r="AK28" s="1">
        <f t="shared" si="9"/>
        <v>0</v>
      </c>
      <c r="AL28" s="1">
        <f t="shared" si="10"/>
        <v>0</v>
      </c>
      <c r="AM28" s="1">
        <f t="shared" si="11"/>
        <v>0</v>
      </c>
      <c r="AN28" s="1">
        <f t="shared" si="12"/>
        <v>0</v>
      </c>
      <c r="AO28" s="1">
        <f t="shared" si="13"/>
        <v>0</v>
      </c>
    </row>
    <row r="29" spans="3:41" x14ac:dyDescent="0.35">
      <c r="C29"/>
      <c r="P29" s="1">
        <f>IF(ISERROR(VLOOKUP($B29,'[1]2023-01 SAP Extract (2-9)'!$A:$C,3,FALSE)),0,VLOOKUP($B29,'[1]2023-01 SAP Extract (2-9)'!$A:$C,3,FALSE))</f>
        <v>0</v>
      </c>
      <c r="Q29" s="1">
        <f>IF(ISERROR(VLOOKUP($B29,'[2]2023-02 SAP Extract (2-9)'!$A:$C,3,FALSE)),0,VLOOKUP($B29,'[2]2023-02 SAP Extract (2-9)'!$A:$C,3,FALSE))</f>
        <v>0</v>
      </c>
      <c r="R29" s="1">
        <f>IF(ISERROR(VLOOKUP($B29,'[3]2023-03 SAP Extract (2-9)'!$A:$C,3,FALSE)),0,VLOOKUP($B29,'[3]2023-03 SAP Extract (2-9)'!$A:$C,3,FALSE))</f>
        <v>0</v>
      </c>
      <c r="S29" s="1">
        <f>IF(ISERROR(VLOOKUP($B29,'[4]2023-04 SAP Extract (2-9)'!$A:$C,3,FALSE)),0,VLOOKUP($B29,'[4]2023-04 SAP Extract (2-9)'!$A:$C,3,FALSE))</f>
        <v>0</v>
      </c>
      <c r="T29" s="1">
        <f>IF(ISERROR(VLOOKUP($B29,'[5]2023-05 SAP Extract (2-9)'!$A:$C,3,FALSE)),0,VLOOKUP($B29,'[5]2023-05 SAP Extract (2-9)'!$A:$C,3,FALSE))</f>
        <v>0</v>
      </c>
      <c r="U29" s="1">
        <f>IF(ISERROR(VLOOKUP($B29,'[6]2023-06 SAP Extract (2-9)'!$A:$C,3,FALSE)),0,VLOOKUP($B29,'[6]2023-06 SAP Extract (2-9)'!$A:$C,3,FALSE))</f>
        <v>0</v>
      </c>
      <c r="V29" s="1">
        <f>IF(ISERROR(VLOOKUP($B29,'[7]2023-07 SAP Extract (2-9)'!$A:$C,3,FALSE)),0,VLOOKUP($B29,'[7]2023-07 SAP Extract (2-9)'!$A:$C,3,FALSE))</f>
        <v>0</v>
      </c>
      <c r="W29" s="1">
        <f>IF(ISERROR(VLOOKUP($B29,'[8]2023-08 SAP Extract (2-9)'!$A:$C,3,FALSE)),0,VLOOKUP($B29,'[8]2023-08 SAP Extract (2-9)'!$A:$C,3,FALSE))</f>
        <v>0</v>
      </c>
      <c r="X29" s="1">
        <f>IF(ISERROR(VLOOKUP($B29,'[9]2023-09 SAP Extract (2-9)'!$A:$C,3,FALSE)),0,VLOOKUP($B29,'[9]2023-09 SAP Extract (2-9)'!$A:$C,3,FALSE))</f>
        <v>0</v>
      </c>
      <c r="Y29" s="1">
        <f>IF(ISERROR(VLOOKUP($B29,'[10]2023-10 SAP Extract (2-9)'!$A:$C,3,FALSE)),0,VLOOKUP($B29,'[10]2023-10 SAP Extract (2-9)'!$A:$C,3,FALSE))</f>
        <v>0</v>
      </c>
      <c r="Z29" s="1">
        <f>IF(ISERROR(VLOOKUP($B29,'[11]2023-11 SAP Extract (2-9)'!$A:$C,3,FALSE)),0,VLOOKUP($B29,'[11]2023-11 SAP Extract (2-9)'!$A:$C,3,FALSE))</f>
        <v>0</v>
      </c>
      <c r="AA29" s="1">
        <f>IF(ISERROR(VLOOKUP($B29,'[12]2023-12 SAP Extract (2-9)'!$A:$C,3,FALSE)),0,VLOOKUP($B29,'[12]2023-12 SAP Extract (2-9)'!$A:$C,3,FALSE))</f>
        <v>0</v>
      </c>
      <c r="AC29" s="1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  <c r="AH29" s="1">
        <f t="shared" si="6"/>
        <v>0</v>
      </c>
      <c r="AI29" s="1">
        <f t="shared" si="7"/>
        <v>0</v>
      </c>
      <c r="AJ29" s="1">
        <f t="shared" si="8"/>
        <v>0</v>
      </c>
      <c r="AK29" s="1">
        <f t="shared" si="9"/>
        <v>0</v>
      </c>
      <c r="AL29" s="1">
        <f t="shared" si="10"/>
        <v>0</v>
      </c>
      <c r="AM29" s="1">
        <f t="shared" si="11"/>
        <v>0</v>
      </c>
      <c r="AN29" s="1">
        <f t="shared" si="12"/>
        <v>0</v>
      </c>
      <c r="AO29" s="1">
        <f t="shared" si="13"/>
        <v>0</v>
      </c>
    </row>
    <row r="30" spans="3:41" x14ac:dyDescent="0.35">
      <c r="C30"/>
      <c r="P30" s="1">
        <f>IF(ISERROR(VLOOKUP($B30,'[1]2023-01 SAP Extract (2-9)'!$A:$C,3,FALSE)),0,VLOOKUP($B30,'[1]2023-01 SAP Extract (2-9)'!$A:$C,3,FALSE))</f>
        <v>0</v>
      </c>
      <c r="Q30" s="1">
        <f>IF(ISERROR(VLOOKUP($B30,'[2]2023-02 SAP Extract (2-9)'!$A:$C,3,FALSE)),0,VLOOKUP($B30,'[2]2023-02 SAP Extract (2-9)'!$A:$C,3,FALSE))</f>
        <v>0</v>
      </c>
      <c r="R30" s="1">
        <f>IF(ISERROR(VLOOKUP($B30,'[3]2023-03 SAP Extract (2-9)'!$A:$C,3,FALSE)),0,VLOOKUP($B30,'[3]2023-03 SAP Extract (2-9)'!$A:$C,3,FALSE))</f>
        <v>0</v>
      </c>
      <c r="S30" s="1">
        <f>IF(ISERROR(VLOOKUP($B30,'[4]2023-04 SAP Extract (2-9)'!$A:$C,3,FALSE)),0,VLOOKUP($B30,'[4]2023-04 SAP Extract (2-9)'!$A:$C,3,FALSE))</f>
        <v>0</v>
      </c>
      <c r="T30" s="1">
        <f>IF(ISERROR(VLOOKUP($B30,'[5]2023-05 SAP Extract (2-9)'!$A:$C,3,FALSE)),0,VLOOKUP($B30,'[5]2023-05 SAP Extract (2-9)'!$A:$C,3,FALSE))</f>
        <v>0</v>
      </c>
      <c r="U30" s="1">
        <f>IF(ISERROR(VLOOKUP($B30,'[6]2023-06 SAP Extract (2-9)'!$A:$C,3,FALSE)),0,VLOOKUP($B30,'[6]2023-06 SAP Extract (2-9)'!$A:$C,3,FALSE))</f>
        <v>0</v>
      </c>
      <c r="V30" s="1">
        <f>IF(ISERROR(VLOOKUP($B30,'[7]2023-07 SAP Extract (2-9)'!$A:$C,3,FALSE)),0,VLOOKUP($B30,'[7]2023-07 SAP Extract (2-9)'!$A:$C,3,FALSE))</f>
        <v>0</v>
      </c>
      <c r="W30" s="1">
        <f>IF(ISERROR(VLOOKUP($B30,'[8]2023-08 SAP Extract (2-9)'!$A:$C,3,FALSE)),0,VLOOKUP($B30,'[8]2023-08 SAP Extract (2-9)'!$A:$C,3,FALSE))</f>
        <v>0</v>
      </c>
      <c r="X30" s="1">
        <f>IF(ISERROR(VLOOKUP($B30,'[9]2023-09 SAP Extract (2-9)'!$A:$C,3,FALSE)),0,VLOOKUP($B30,'[9]2023-09 SAP Extract (2-9)'!$A:$C,3,FALSE))</f>
        <v>0</v>
      </c>
      <c r="Y30" s="1">
        <f>IF(ISERROR(VLOOKUP($B30,'[10]2023-10 SAP Extract (2-9)'!$A:$C,3,FALSE)),0,VLOOKUP($B30,'[10]2023-10 SAP Extract (2-9)'!$A:$C,3,FALSE))</f>
        <v>0</v>
      </c>
      <c r="Z30" s="1">
        <f>IF(ISERROR(VLOOKUP($B30,'[11]2023-11 SAP Extract (2-9)'!$A:$C,3,FALSE)),0,VLOOKUP($B30,'[11]2023-11 SAP Extract (2-9)'!$A:$C,3,FALSE))</f>
        <v>0</v>
      </c>
      <c r="AA30" s="1">
        <f>IF(ISERROR(VLOOKUP($B30,'[12]2023-12 SAP Extract (2-9)'!$A:$C,3,FALSE)),0,VLOOKUP($B30,'[12]2023-12 SAP Extract (2-9)'!$A:$C,3,FALSE))</f>
        <v>0</v>
      </c>
      <c r="AC30" s="1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  <c r="AH30" s="1">
        <f t="shared" si="6"/>
        <v>0</v>
      </c>
      <c r="AI30" s="1">
        <f t="shared" si="7"/>
        <v>0</v>
      </c>
      <c r="AJ30" s="1">
        <f t="shared" si="8"/>
        <v>0</v>
      </c>
      <c r="AK30" s="1">
        <f t="shared" si="9"/>
        <v>0</v>
      </c>
      <c r="AL30" s="1">
        <f t="shared" si="10"/>
        <v>0</v>
      </c>
      <c r="AM30" s="1">
        <f t="shared" si="11"/>
        <v>0</v>
      </c>
      <c r="AN30" s="1">
        <f t="shared" si="12"/>
        <v>0</v>
      </c>
      <c r="AO30" s="1">
        <f t="shared" si="13"/>
        <v>0</v>
      </c>
    </row>
    <row r="31" spans="3:41" x14ac:dyDescent="0.35">
      <c r="C31"/>
      <c r="P31" s="1">
        <f>IF(ISERROR(VLOOKUP($B31,'[1]2023-01 SAP Extract (2-9)'!$A:$C,3,FALSE)),0,VLOOKUP($B31,'[1]2023-01 SAP Extract (2-9)'!$A:$C,3,FALSE))</f>
        <v>0</v>
      </c>
      <c r="Q31" s="1">
        <f>IF(ISERROR(VLOOKUP($B31,'[2]2023-02 SAP Extract (2-9)'!$A:$C,3,FALSE)),0,VLOOKUP($B31,'[2]2023-02 SAP Extract (2-9)'!$A:$C,3,FALSE))</f>
        <v>0</v>
      </c>
      <c r="R31" s="1">
        <f>IF(ISERROR(VLOOKUP($B31,'[3]2023-03 SAP Extract (2-9)'!$A:$C,3,FALSE)),0,VLOOKUP($B31,'[3]2023-03 SAP Extract (2-9)'!$A:$C,3,FALSE))</f>
        <v>0</v>
      </c>
      <c r="S31" s="1">
        <f>IF(ISERROR(VLOOKUP($B31,'[4]2023-04 SAP Extract (2-9)'!$A:$C,3,FALSE)),0,VLOOKUP($B31,'[4]2023-04 SAP Extract (2-9)'!$A:$C,3,FALSE))</f>
        <v>0</v>
      </c>
      <c r="T31" s="1">
        <f>IF(ISERROR(VLOOKUP($B31,'[5]2023-05 SAP Extract (2-9)'!$A:$C,3,FALSE)),0,VLOOKUP($B31,'[5]2023-05 SAP Extract (2-9)'!$A:$C,3,FALSE))</f>
        <v>0</v>
      </c>
      <c r="U31" s="1">
        <f>IF(ISERROR(VLOOKUP($B31,'[6]2023-06 SAP Extract (2-9)'!$A:$C,3,FALSE)),0,VLOOKUP($B31,'[6]2023-06 SAP Extract (2-9)'!$A:$C,3,FALSE))</f>
        <v>0</v>
      </c>
      <c r="V31" s="1">
        <f>IF(ISERROR(VLOOKUP($B31,'[7]2023-07 SAP Extract (2-9)'!$A:$C,3,FALSE)),0,VLOOKUP($B31,'[7]2023-07 SAP Extract (2-9)'!$A:$C,3,FALSE))</f>
        <v>0</v>
      </c>
      <c r="W31" s="1">
        <f>IF(ISERROR(VLOOKUP($B31,'[8]2023-08 SAP Extract (2-9)'!$A:$C,3,FALSE)),0,VLOOKUP($B31,'[8]2023-08 SAP Extract (2-9)'!$A:$C,3,FALSE))</f>
        <v>0</v>
      </c>
      <c r="X31" s="1">
        <f>IF(ISERROR(VLOOKUP($B31,'[9]2023-09 SAP Extract (2-9)'!$A:$C,3,FALSE)),0,VLOOKUP($B31,'[9]2023-09 SAP Extract (2-9)'!$A:$C,3,FALSE))</f>
        <v>0</v>
      </c>
      <c r="Y31" s="1">
        <f>IF(ISERROR(VLOOKUP($B31,'[10]2023-10 SAP Extract (2-9)'!$A:$C,3,FALSE)),0,VLOOKUP($B31,'[10]2023-10 SAP Extract (2-9)'!$A:$C,3,FALSE))</f>
        <v>0</v>
      </c>
      <c r="Z31" s="1">
        <f>IF(ISERROR(VLOOKUP($B31,'[11]2023-11 SAP Extract (2-9)'!$A:$C,3,FALSE)),0,VLOOKUP($B31,'[11]2023-11 SAP Extract (2-9)'!$A:$C,3,FALSE))</f>
        <v>0</v>
      </c>
      <c r="AA31" s="1">
        <f>IF(ISERROR(VLOOKUP($B31,'[12]2023-12 SAP Extract (2-9)'!$A:$C,3,FALSE)),0,VLOOKUP($B31,'[12]2023-12 SAP Extract (2-9)'!$A:$C,3,FALSE))</f>
        <v>0</v>
      </c>
      <c r="AC31" s="1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  <c r="AH31" s="1">
        <f t="shared" si="6"/>
        <v>0</v>
      </c>
      <c r="AI31" s="1">
        <f t="shared" si="7"/>
        <v>0</v>
      </c>
      <c r="AJ31" s="1">
        <f t="shared" si="8"/>
        <v>0</v>
      </c>
      <c r="AK31" s="1">
        <f t="shared" si="9"/>
        <v>0</v>
      </c>
      <c r="AL31" s="1">
        <f t="shared" si="10"/>
        <v>0</v>
      </c>
      <c r="AM31" s="1">
        <f t="shared" si="11"/>
        <v>0</v>
      </c>
      <c r="AN31" s="1">
        <f t="shared" si="12"/>
        <v>0</v>
      </c>
      <c r="AO31" s="1">
        <f t="shared" si="13"/>
        <v>0</v>
      </c>
    </row>
    <row r="32" spans="3:41" x14ac:dyDescent="0.35">
      <c r="C32"/>
      <c r="P32" s="1">
        <f>IF(ISERROR(VLOOKUP($B32,'[1]2023-01 SAP Extract (2-9)'!$A:$C,3,FALSE)),0,VLOOKUP($B32,'[1]2023-01 SAP Extract (2-9)'!$A:$C,3,FALSE))</f>
        <v>0</v>
      </c>
      <c r="Q32" s="1">
        <f>IF(ISERROR(VLOOKUP($B32,'[2]2023-02 SAP Extract (2-9)'!$A:$C,3,FALSE)),0,VLOOKUP($B32,'[2]2023-02 SAP Extract (2-9)'!$A:$C,3,FALSE))</f>
        <v>0</v>
      </c>
      <c r="R32" s="1">
        <f>IF(ISERROR(VLOOKUP($B32,'[3]2023-03 SAP Extract (2-9)'!$A:$C,3,FALSE)),0,VLOOKUP($B32,'[3]2023-03 SAP Extract (2-9)'!$A:$C,3,FALSE))</f>
        <v>0</v>
      </c>
      <c r="S32" s="1">
        <f>IF(ISERROR(VLOOKUP($B32,'[4]2023-04 SAP Extract (2-9)'!$A:$C,3,FALSE)),0,VLOOKUP($B32,'[4]2023-04 SAP Extract (2-9)'!$A:$C,3,FALSE))</f>
        <v>0</v>
      </c>
      <c r="T32" s="1">
        <f>IF(ISERROR(VLOOKUP($B32,'[5]2023-05 SAP Extract (2-9)'!$A:$C,3,FALSE)),0,VLOOKUP($B32,'[5]2023-05 SAP Extract (2-9)'!$A:$C,3,FALSE))</f>
        <v>0</v>
      </c>
      <c r="U32" s="1">
        <f>IF(ISERROR(VLOOKUP($B32,'[6]2023-06 SAP Extract (2-9)'!$A:$C,3,FALSE)),0,VLOOKUP($B32,'[6]2023-06 SAP Extract (2-9)'!$A:$C,3,FALSE))</f>
        <v>0</v>
      </c>
      <c r="V32" s="1">
        <f>IF(ISERROR(VLOOKUP($B32,'[7]2023-07 SAP Extract (2-9)'!$A:$C,3,FALSE)),0,VLOOKUP($B32,'[7]2023-07 SAP Extract (2-9)'!$A:$C,3,FALSE))</f>
        <v>0</v>
      </c>
      <c r="W32" s="1">
        <f>IF(ISERROR(VLOOKUP($B32,'[8]2023-08 SAP Extract (2-9)'!$A:$C,3,FALSE)),0,VLOOKUP($B32,'[8]2023-08 SAP Extract (2-9)'!$A:$C,3,FALSE))</f>
        <v>0</v>
      </c>
      <c r="X32" s="1">
        <f>IF(ISERROR(VLOOKUP($B32,'[9]2023-09 SAP Extract (2-9)'!$A:$C,3,FALSE)),0,VLOOKUP($B32,'[9]2023-09 SAP Extract (2-9)'!$A:$C,3,FALSE))</f>
        <v>0</v>
      </c>
      <c r="Y32" s="1">
        <f>IF(ISERROR(VLOOKUP($B32,'[10]2023-10 SAP Extract (2-9)'!$A:$C,3,FALSE)),0,VLOOKUP($B32,'[10]2023-10 SAP Extract (2-9)'!$A:$C,3,FALSE))</f>
        <v>0</v>
      </c>
      <c r="Z32" s="1">
        <f>IF(ISERROR(VLOOKUP($B32,'[11]2023-11 SAP Extract (2-9)'!$A:$C,3,FALSE)),0,VLOOKUP($B32,'[11]2023-11 SAP Extract (2-9)'!$A:$C,3,FALSE))</f>
        <v>0</v>
      </c>
      <c r="AA32" s="1">
        <f>IF(ISERROR(VLOOKUP($B32,'[12]2023-12 SAP Extract (2-9)'!$A:$C,3,FALSE)),0,VLOOKUP($B32,'[12]2023-12 SAP Extract (2-9)'!$A:$C,3,FALSE))</f>
        <v>0</v>
      </c>
      <c r="AC32" s="1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  <c r="AH32" s="1">
        <f t="shared" si="6"/>
        <v>0</v>
      </c>
      <c r="AI32" s="1">
        <f t="shared" si="7"/>
        <v>0</v>
      </c>
      <c r="AJ32" s="1">
        <f t="shared" si="8"/>
        <v>0</v>
      </c>
      <c r="AK32" s="1">
        <f t="shared" si="9"/>
        <v>0</v>
      </c>
      <c r="AL32" s="1">
        <f t="shared" si="10"/>
        <v>0</v>
      </c>
      <c r="AM32" s="1">
        <f t="shared" si="11"/>
        <v>0</v>
      </c>
      <c r="AN32" s="1">
        <f t="shared" si="12"/>
        <v>0</v>
      </c>
      <c r="AO32" s="1">
        <f t="shared" si="13"/>
        <v>0</v>
      </c>
    </row>
    <row r="33" spans="3:41" x14ac:dyDescent="0.35">
      <c r="C33"/>
      <c r="P33" s="1">
        <f>IF(ISERROR(VLOOKUP($B33,'[1]2023-01 SAP Extract (2-9)'!$A:$C,3,FALSE)),0,VLOOKUP($B33,'[1]2023-01 SAP Extract (2-9)'!$A:$C,3,FALSE))</f>
        <v>0</v>
      </c>
      <c r="Q33" s="1">
        <f>IF(ISERROR(VLOOKUP($B33,'[2]2023-02 SAP Extract (2-9)'!$A:$C,3,FALSE)),0,VLOOKUP($B33,'[2]2023-02 SAP Extract (2-9)'!$A:$C,3,FALSE))</f>
        <v>0</v>
      </c>
      <c r="R33" s="1">
        <f>IF(ISERROR(VLOOKUP($B33,'[3]2023-03 SAP Extract (2-9)'!$A:$C,3,FALSE)),0,VLOOKUP($B33,'[3]2023-03 SAP Extract (2-9)'!$A:$C,3,FALSE))</f>
        <v>0</v>
      </c>
      <c r="S33" s="1">
        <f>IF(ISERROR(VLOOKUP($B33,'[4]2023-04 SAP Extract (2-9)'!$A:$C,3,FALSE)),0,VLOOKUP($B33,'[4]2023-04 SAP Extract (2-9)'!$A:$C,3,FALSE))</f>
        <v>0</v>
      </c>
      <c r="T33" s="1">
        <f>IF(ISERROR(VLOOKUP($B33,'[5]2023-05 SAP Extract (2-9)'!$A:$C,3,FALSE)),0,VLOOKUP($B33,'[5]2023-05 SAP Extract (2-9)'!$A:$C,3,FALSE))</f>
        <v>0</v>
      </c>
      <c r="U33" s="1">
        <f>IF(ISERROR(VLOOKUP($B33,'[6]2023-06 SAP Extract (2-9)'!$A:$C,3,FALSE)),0,VLOOKUP($B33,'[6]2023-06 SAP Extract (2-9)'!$A:$C,3,FALSE))</f>
        <v>0</v>
      </c>
      <c r="V33" s="1">
        <f>IF(ISERROR(VLOOKUP($B33,'[7]2023-07 SAP Extract (2-9)'!$A:$C,3,FALSE)),0,VLOOKUP($B33,'[7]2023-07 SAP Extract (2-9)'!$A:$C,3,FALSE))</f>
        <v>0</v>
      </c>
      <c r="W33" s="1">
        <f>IF(ISERROR(VLOOKUP($B33,'[8]2023-08 SAP Extract (2-9)'!$A:$C,3,FALSE)),0,VLOOKUP($B33,'[8]2023-08 SAP Extract (2-9)'!$A:$C,3,FALSE))</f>
        <v>0</v>
      </c>
      <c r="X33" s="1">
        <f>IF(ISERROR(VLOOKUP($B33,'[9]2023-09 SAP Extract (2-9)'!$A:$C,3,FALSE)),0,VLOOKUP($B33,'[9]2023-09 SAP Extract (2-9)'!$A:$C,3,FALSE))</f>
        <v>0</v>
      </c>
      <c r="Y33" s="1">
        <f>IF(ISERROR(VLOOKUP($B33,'[10]2023-10 SAP Extract (2-9)'!$A:$C,3,FALSE)),0,VLOOKUP($B33,'[10]2023-10 SAP Extract (2-9)'!$A:$C,3,FALSE))</f>
        <v>0</v>
      </c>
      <c r="Z33" s="1">
        <f>IF(ISERROR(VLOOKUP($B33,'[11]2023-11 SAP Extract (2-9)'!$A:$C,3,FALSE)),0,VLOOKUP($B33,'[11]2023-11 SAP Extract (2-9)'!$A:$C,3,FALSE))</f>
        <v>0</v>
      </c>
      <c r="AA33" s="1">
        <f>IF(ISERROR(VLOOKUP($B33,'[12]2023-12 SAP Extract (2-9)'!$A:$C,3,FALSE)),0,VLOOKUP($B33,'[12]2023-12 SAP Extract (2-9)'!$A:$C,3,FALSE))</f>
        <v>0</v>
      </c>
      <c r="AC33" s="1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  <c r="AH33" s="1">
        <f t="shared" si="6"/>
        <v>0</v>
      </c>
      <c r="AI33" s="1">
        <f t="shared" si="7"/>
        <v>0</v>
      </c>
      <c r="AJ33" s="1">
        <f t="shared" si="8"/>
        <v>0</v>
      </c>
      <c r="AK33" s="1">
        <f t="shared" si="9"/>
        <v>0</v>
      </c>
      <c r="AL33" s="1">
        <f t="shared" si="10"/>
        <v>0</v>
      </c>
      <c r="AM33" s="1">
        <f t="shared" si="11"/>
        <v>0</v>
      </c>
      <c r="AN33" s="1">
        <f t="shared" si="12"/>
        <v>0</v>
      </c>
      <c r="AO33" s="1">
        <f t="shared" si="13"/>
        <v>0</v>
      </c>
    </row>
    <row r="34" spans="3:41" x14ac:dyDescent="0.35">
      <c r="C34"/>
      <c r="P34" s="1">
        <f>IF(ISERROR(VLOOKUP($B34,'[1]2023-01 SAP Extract (2-9)'!$A:$C,3,FALSE)),0,VLOOKUP($B34,'[1]2023-01 SAP Extract (2-9)'!$A:$C,3,FALSE))</f>
        <v>0</v>
      </c>
      <c r="Q34" s="1">
        <f>IF(ISERROR(VLOOKUP($B34,'[2]2023-02 SAP Extract (2-9)'!$A:$C,3,FALSE)),0,VLOOKUP($B34,'[2]2023-02 SAP Extract (2-9)'!$A:$C,3,FALSE))</f>
        <v>0</v>
      </c>
      <c r="R34" s="1">
        <f>IF(ISERROR(VLOOKUP($B34,'[3]2023-03 SAP Extract (2-9)'!$A:$C,3,FALSE)),0,VLOOKUP($B34,'[3]2023-03 SAP Extract (2-9)'!$A:$C,3,FALSE))</f>
        <v>0</v>
      </c>
      <c r="S34" s="1">
        <f>IF(ISERROR(VLOOKUP($B34,'[4]2023-04 SAP Extract (2-9)'!$A:$C,3,FALSE)),0,VLOOKUP($B34,'[4]2023-04 SAP Extract (2-9)'!$A:$C,3,FALSE))</f>
        <v>0</v>
      </c>
      <c r="T34" s="1">
        <f>IF(ISERROR(VLOOKUP($B34,'[5]2023-05 SAP Extract (2-9)'!$A:$C,3,FALSE)),0,VLOOKUP($B34,'[5]2023-05 SAP Extract (2-9)'!$A:$C,3,FALSE))</f>
        <v>0</v>
      </c>
      <c r="U34" s="1">
        <f>IF(ISERROR(VLOOKUP($B34,'[6]2023-06 SAP Extract (2-9)'!$A:$C,3,FALSE)),0,VLOOKUP($B34,'[6]2023-06 SAP Extract (2-9)'!$A:$C,3,FALSE))</f>
        <v>0</v>
      </c>
      <c r="V34" s="1">
        <f>IF(ISERROR(VLOOKUP($B34,'[7]2023-07 SAP Extract (2-9)'!$A:$C,3,FALSE)),0,VLOOKUP($B34,'[7]2023-07 SAP Extract (2-9)'!$A:$C,3,FALSE))</f>
        <v>0</v>
      </c>
      <c r="W34" s="1">
        <f>IF(ISERROR(VLOOKUP($B34,'[8]2023-08 SAP Extract (2-9)'!$A:$C,3,FALSE)),0,VLOOKUP($B34,'[8]2023-08 SAP Extract (2-9)'!$A:$C,3,FALSE))</f>
        <v>0</v>
      </c>
      <c r="X34" s="1">
        <f>IF(ISERROR(VLOOKUP($B34,'[9]2023-09 SAP Extract (2-9)'!$A:$C,3,FALSE)),0,VLOOKUP($B34,'[9]2023-09 SAP Extract (2-9)'!$A:$C,3,FALSE))</f>
        <v>0</v>
      </c>
      <c r="Y34" s="1">
        <f>IF(ISERROR(VLOOKUP($B34,'[10]2023-10 SAP Extract (2-9)'!$A:$C,3,FALSE)),0,VLOOKUP($B34,'[10]2023-10 SAP Extract (2-9)'!$A:$C,3,FALSE))</f>
        <v>0</v>
      </c>
      <c r="Z34" s="1">
        <f>IF(ISERROR(VLOOKUP($B34,'[11]2023-11 SAP Extract (2-9)'!$A:$C,3,FALSE)),0,VLOOKUP($B34,'[11]2023-11 SAP Extract (2-9)'!$A:$C,3,FALSE))</f>
        <v>0</v>
      </c>
      <c r="AA34" s="1">
        <f>IF(ISERROR(VLOOKUP($B34,'[12]2023-12 SAP Extract (2-9)'!$A:$C,3,FALSE)),0,VLOOKUP($B34,'[12]2023-12 SAP Extract (2-9)'!$A:$C,3,FALSE))</f>
        <v>0</v>
      </c>
      <c r="AC34" s="1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  <c r="AH34" s="1">
        <f t="shared" si="6"/>
        <v>0</v>
      </c>
      <c r="AI34" s="1">
        <f t="shared" si="7"/>
        <v>0</v>
      </c>
      <c r="AJ34" s="1">
        <f t="shared" si="8"/>
        <v>0</v>
      </c>
      <c r="AK34" s="1">
        <f t="shared" si="9"/>
        <v>0</v>
      </c>
      <c r="AL34" s="1">
        <f t="shared" si="10"/>
        <v>0</v>
      </c>
      <c r="AM34" s="1">
        <f t="shared" si="11"/>
        <v>0</v>
      </c>
      <c r="AN34" s="1">
        <f t="shared" si="12"/>
        <v>0</v>
      </c>
      <c r="AO34" s="1">
        <f t="shared" si="13"/>
        <v>0</v>
      </c>
    </row>
    <row r="35" spans="3:41" x14ac:dyDescent="0.35">
      <c r="C35"/>
      <c r="P35" s="1">
        <f>IF(ISERROR(VLOOKUP($B35,'[1]2023-01 SAP Extract (2-9)'!$A:$C,3,FALSE)),0,VLOOKUP($B35,'[1]2023-01 SAP Extract (2-9)'!$A:$C,3,FALSE))</f>
        <v>0</v>
      </c>
      <c r="Q35" s="1">
        <f>IF(ISERROR(VLOOKUP($B35,'[2]2023-02 SAP Extract (2-9)'!$A:$C,3,FALSE)),0,VLOOKUP($B35,'[2]2023-02 SAP Extract (2-9)'!$A:$C,3,FALSE))</f>
        <v>0</v>
      </c>
      <c r="R35" s="1">
        <f>IF(ISERROR(VLOOKUP($B35,'[3]2023-03 SAP Extract (2-9)'!$A:$C,3,FALSE)),0,VLOOKUP($B35,'[3]2023-03 SAP Extract (2-9)'!$A:$C,3,FALSE))</f>
        <v>0</v>
      </c>
      <c r="S35" s="1">
        <f>IF(ISERROR(VLOOKUP($B35,'[4]2023-04 SAP Extract (2-9)'!$A:$C,3,FALSE)),0,VLOOKUP($B35,'[4]2023-04 SAP Extract (2-9)'!$A:$C,3,FALSE))</f>
        <v>0</v>
      </c>
      <c r="T35" s="1">
        <f>IF(ISERROR(VLOOKUP($B35,'[5]2023-05 SAP Extract (2-9)'!$A:$C,3,FALSE)),0,VLOOKUP($B35,'[5]2023-05 SAP Extract (2-9)'!$A:$C,3,FALSE))</f>
        <v>0</v>
      </c>
      <c r="U35" s="1">
        <f>IF(ISERROR(VLOOKUP($B35,'[6]2023-06 SAP Extract (2-9)'!$A:$C,3,FALSE)),0,VLOOKUP($B35,'[6]2023-06 SAP Extract (2-9)'!$A:$C,3,FALSE))</f>
        <v>0</v>
      </c>
      <c r="V35" s="1">
        <f>IF(ISERROR(VLOOKUP($B35,'[7]2023-07 SAP Extract (2-9)'!$A:$C,3,FALSE)),0,VLOOKUP($B35,'[7]2023-07 SAP Extract (2-9)'!$A:$C,3,FALSE))</f>
        <v>0</v>
      </c>
      <c r="W35" s="1">
        <f>IF(ISERROR(VLOOKUP($B35,'[8]2023-08 SAP Extract (2-9)'!$A:$C,3,FALSE)),0,VLOOKUP($B35,'[8]2023-08 SAP Extract (2-9)'!$A:$C,3,FALSE))</f>
        <v>0</v>
      </c>
      <c r="X35" s="1">
        <f>IF(ISERROR(VLOOKUP($B35,'[9]2023-09 SAP Extract (2-9)'!$A:$C,3,FALSE)),0,VLOOKUP($B35,'[9]2023-09 SAP Extract (2-9)'!$A:$C,3,FALSE))</f>
        <v>0</v>
      </c>
      <c r="Y35" s="1">
        <f>IF(ISERROR(VLOOKUP($B35,'[10]2023-10 SAP Extract (2-9)'!$A:$C,3,FALSE)),0,VLOOKUP($B35,'[10]2023-10 SAP Extract (2-9)'!$A:$C,3,FALSE))</f>
        <v>0</v>
      </c>
      <c r="Z35" s="1">
        <f>IF(ISERROR(VLOOKUP($B35,'[11]2023-11 SAP Extract (2-9)'!$A:$C,3,FALSE)),0,VLOOKUP($B35,'[11]2023-11 SAP Extract (2-9)'!$A:$C,3,FALSE))</f>
        <v>0</v>
      </c>
      <c r="AA35" s="1">
        <f>IF(ISERROR(VLOOKUP($B35,'[12]2023-12 SAP Extract (2-9)'!$A:$C,3,FALSE)),0,VLOOKUP($B35,'[12]2023-12 SAP Extract (2-9)'!$A:$C,3,FALSE))</f>
        <v>0</v>
      </c>
      <c r="AC35" s="1">
        <f t="shared" si="1"/>
        <v>0</v>
      </c>
      <c r="AD35" s="1">
        <f t="shared" si="2"/>
        <v>0</v>
      </c>
      <c r="AE35" s="1">
        <f t="shared" si="3"/>
        <v>0</v>
      </c>
      <c r="AF35" s="1">
        <f t="shared" si="4"/>
        <v>0</v>
      </c>
      <c r="AG35" s="1">
        <f t="shared" si="5"/>
        <v>0</v>
      </c>
      <c r="AH35" s="1">
        <f t="shared" si="6"/>
        <v>0</v>
      </c>
      <c r="AI35" s="1">
        <f t="shared" si="7"/>
        <v>0</v>
      </c>
      <c r="AJ35" s="1">
        <f t="shared" si="8"/>
        <v>0</v>
      </c>
      <c r="AK35" s="1">
        <f t="shared" si="9"/>
        <v>0</v>
      </c>
      <c r="AL35" s="1">
        <f t="shared" si="10"/>
        <v>0</v>
      </c>
      <c r="AM35" s="1">
        <f t="shared" si="11"/>
        <v>0</v>
      </c>
      <c r="AN35" s="1">
        <f t="shared" si="12"/>
        <v>0</v>
      </c>
      <c r="AO35" s="1">
        <f t="shared" si="13"/>
        <v>0</v>
      </c>
    </row>
    <row r="36" spans="3:41" x14ac:dyDescent="0.35">
      <c r="C36"/>
      <c r="P36" s="1">
        <f>IF(ISERROR(VLOOKUP($B36,'[1]2023-01 SAP Extract (2-9)'!$A:$C,3,FALSE)),0,VLOOKUP($B36,'[1]2023-01 SAP Extract (2-9)'!$A:$C,3,FALSE))</f>
        <v>0</v>
      </c>
      <c r="Q36" s="1">
        <f>IF(ISERROR(VLOOKUP($B36,'[2]2023-02 SAP Extract (2-9)'!$A:$C,3,FALSE)),0,VLOOKUP($B36,'[2]2023-02 SAP Extract (2-9)'!$A:$C,3,FALSE))</f>
        <v>0</v>
      </c>
      <c r="R36" s="1">
        <f>IF(ISERROR(VLOOKUP($B36,'[3]2023-03 SAP Extract (2-9)'!$A:$C,3,FALSE)),0,VLOOKUP($B36,'[3]2023-03 SAP Extract (2-9)'!$A:$C,3,FALSE))</f>
        <v>0</v>
      </c>
      <c r="S36" s="1">
        <f>IF(ISERROR(VLOOKUP($B36,'[4]2023-04 SAP Extract (2-9)'!$A:$C,3,FALSE)),0,VLOOKUP($B36,'[4]2023-04 SAP Extract (2-9)'!$A:$C,3,FALSE))</f>
        <v>0</v>
      </c>
      <c r="T36" s="1">
        <f>IF(ISERROR(VLOOKUP($B36,'[5]2023-05 SAP Extract (2-9)'!$A:$C,3,FALSE)),0,VLOOKUP($B36,'[5]2023-05 SAP Extract (2-9)'!$A:$C,3,FALSE))</f>
        <v>0</v>
      </c>
      <c r="U36" s="1">
        <f>IF(ISERROR(VLOOKUP($B36,'[6]2023-06 SAP Extract (2-9)'!$A:$C,3,FALSE)),0,VLOOKUP($B36,'[6]2023-06 SAP Extract (2-9)'!$A:$C,3,FALSE))</f>
        <v>0</v>
      </c>
      <c r="V36" s="1">
        <f>IF(ISERROR(VLOOKUP($B36,'[7]2023-07 SAP Extract (2-9)'!$A:$C,3,FALSE)),0,VLOOKUP($B36,'[7]2023-07 SAP Extract (2-9)'!$A:$C,3,FALSE))</f>
        <v>0</v>
      </c>
      <c r="W36" s="1">
        <f>IF(ISERROR(VLOOKUP($B36,'[8]2023-08 SAP Extract (2-9)'!$A:$C,3,FALSE)),0,VLOOKUP($B36,'[8]2023-08 SAP Extract (2-9)'!$A:$C,3,FALSE))</f>
        <v>0</v>
      </c>
      <c r="X36" s="1">
        <f>IF(ISERROR(VLOOKUP($B36,'[9]2023-09 SAP Extract (2-9)'!$A:$C,3,FALSE)),0,VLOOKUP($B36,'[9]2023-09 SAP Extract (2-9)'!$A:$C,3,FALSE))</f>
        <v>0</v>
      </c>
      <c r="Y36" s="1">
        <f>IF(ISERROR(VLOOKUP($B36,'[10]2023-10 SAP Extract (2-9)'!$A:$C,3,FALSE)),0,VLOOKUP($B36,'[10]2023-10 SAP Extract (2-9)'!$A:$C,3,FALSE))</f>
        <v>0</v>
      </c>
      <c r="Z36" s="1">
        <f>IF(ISERROR(VLOOKUP($B36,'[11]2023-11 SAP Extract (2-9)'!$A:$C,3,FALSE)),0,VLOOKUP($B36,'[11]2023-11 SAP Extract (2-9)'!$A:$C,3,FALSE))</f>
        <v>0</v>
      </c>
      <c r="AA36" s="1">
        <f>IF(ISERROR(VLOOKUP($B36,'[12]2023-12 SAP Extract (2-9)'!$A:$C,3,FALSE)),0,VLOOKUP($B36,'[12]2023-12 SAP Extract (2-9)'!$A:$C,3,FALSE))</f>
        <v>0</v>
      </c>
      <c r="AC36" s="1">
        <f t="shared" si="1"/>
        <v>0</v>
      </c>
      <c r="AD36" s="1">
        <f t="shared" si="2"/>
        <v>0</v>
      </c>
      <c r="AE36" s="1">
        <f t="shared" si="3"/>
        <v>0</v>
      </c>
      <c r="AF36" s="1">
        <f t="shared" si="4"/>
        <v>0</v>
      </c>
      <c r="AG36" s="1">
        <f t="shared" si="5"/>
        <v>0</v>
      </c>
      <c r="AH36" s="1">
        <f t="shared" si="6"/>
        <v>0</v>
      </c>
      <c r="AI36" s="1">
        <f t="shared" si="7"/>
        <v>0</v>
      </c>
      <c r="AJ36" s="1">
        <f t="shared" si="8"/>
        <v>0</v>
      </c>
      <c r="AK36" s="1">
        <f t="shared" si="9"/>
        <v>0</v>
      </c>
      <c r="AL36" s="1">
        <f t="shared" si="10"/>
        <v>0</v>
      </c>
      <c r="AM36" s="1">
        <f t="shared" si="11"/>
        <v>0</v>
      </c>
      <c r="AN36" s="1">
        <f t="shared" si="12"/>
        <v>0</v>
      </c>
      <c r="AO36" s="1">
        <f t="shared" si="13"/>
        <v>0</v>
      </c>
    </row>
    <row r="37" spans="3:41" x14ac:dyDescent="0.35">
      <c r="C37"/>
      <c r="P37" s="1">
        <f>IF(ISERROR(VLOOKUP($B37,'[1]2023-01 SAP Extract (2-9)'!$A:$C,3,FALSE)),0,VLOOKUP($B37,'[1]2023-01 SAP Extract (2-9)'!$A:$C,3,FALSE))</f>
        <v>0</v>
      </c>
      <c r="Q37" s="1">
        <f>IF(ISERROR(VLOOKUP($B37,'[2]2023-02 SAP Extract (2-9)'!$A:$C,3,FALSE)),0,VLOOKUP($B37,'[2]2023-02 SAP Extract (2-9)'!$A:$C,3,FALSE))</f>
        <v>0</v>
      </c>
      <c r="R37" s="1">
        <f>IF(ISERROR(VLOOKUP($B37,'[3]2023-03 SAP Extract (2-9)'!$A:$C,3,FALSE)),0,VLOOKUP($B37,'[3]2023-03 SAP Extract (2-9)'!$A:$C,3,FALSE))</f>
        <v>0</v>
      </c>
      <c r="S37" s="1">
        <f>IF(ISERROR(VLOOKUP($B37,'[4]2023-04 SAP Extract (2-9)'!$A:$C,3,FALSE)),0,VLOOKUP($B37,'[4]2023-04 SAP Extract (2-9)'!$A:$C,3,FALSE))</f>
        <v>0</v>
      </c>
      <c r="T37" s="1">
        <f>IF(ISERROR(VLOOKUP($B37,'[5]2023-05 SAP Extract (2-9)'!$A:$C,3,FALSE)),0,VLOOKUP($B37,'[5]2023-05 SAP Extract (2-9)'!$A:$C,3,FALSE))</f>
        <v>0</v>
      </c>
      <c r="U37" s="1">
        <f>IF(ISERROR(VLOOKUP($B37,'[6]2023-06 SAP Extract (2-9)'!$A:$C,3,FALSE)),0,VLOOKUP($B37,'[6]2023-06 SAP Extract (2-9)'!$A:$C,3,FALSE))</f>
        <v>0</v>
      </c>
      <c r="V37" s="1">
        <f>IF(ISERROR(VLOOKUP($B37,'[7]2023-07 SAP Extract (2-9)'!$A:$C,3,FALSE)),0,VLOOKUP($B37,'[7]2023-07 SAP Extract (2-9)'!$A:$C,3,FALSE))</f>
        <v>0</v>
      </c>
      <c r="W37" s="1">
        <f>IF(ISERROR(VLOOKUP($B37,'[8]2023-08 SAP Extract (2-9)'!$A:$C,3,FALSE)),0,VLOOKUP($B37,'[8]2023-08 SAP Extract (2-9)'!$A:$C,3,FALSE))</f>
        <v>0</v>
      </c>
      <c r="X37" s="1">
        <f>IF(ISERROR(VLOOKUP($B37,'[9]2023-09 SAP Extract (2-9)'!$A:$C,3,FALSE)),0,VLOOKUP($B37,'[9]2023-09 SAP Extract (2-9)'!$A:$C,3,FALSE))</f>
        <v>0</v>
      </c>
      <c r="Y37" s="1">
        <f>IF(ISERROR(VLOOKUP($B37,'[10]2023-10 SAP Extract (2-9)'!$A:$C,3,FALSE)),0,VLOOKUP($B37,'[10]2023-10 SAP Extract (2-9)'!$A:$C,3,FALSE))</f>
        <v>0</v>
      </c>
      <c r="Z37" s="1">
        <f>IF(ISERROR(VLOOKUP($B37,'[11]2023-11 SAP Extract (2-9)'!$A:$C,3,FALSE)),0,VLOOKUP($B37,'[11]2023-11 SAP Extract (2-9)'!$A:$C,3,FALSE))</f>
        <v>0</v>
      </c>
      <c r="AA37" s="1">
        <f>IF(ISERROR(VLOOKUP($B37,'[12]2023-12 SAP Extract (2-9)'!$A:$C,3,FALSE)),0,VLOOKUP($B37,'[12]2023-12 SAP Extract (2-9)'!$A:$C,3,FALSE))</f>
        <v>0</v>
      </c>
      <c r="AC37" s="1">
        <f t="shared" si="1"/>
        <v>0</v>
      </c>
      <c r="AD37" s="1">
        <f t="shared" si="2"/>
        <v>0</v>
      </c>
      <c r="AE37" s="1">
        <f t="shared" si="3"/>
        <v>0</v>
      </c>
      <c r="AF37" s="1">
        <f t="shared" si="4"/>
        <v>0</v>
      </c>
      <c r="AG37" s="1">
        <f t="shared" si="5"/>
        <v>0</v>
      </c>
      <c r="AH37" s="1">
        <f t="shared" si="6"/>
        <v>0</v>
      </c>
      <c r="AI37" s="1">
        <f t="shared" si="7"/>
        <v>0</v>
      </c>
      <c r="AJ37" s="1">
        <f t="shared" si="8"/>
        <v>0</v>
      </c>
      <c r="AK37" s="1">
        <f t="shared" si="9"/>
        <v>0</v>
      </c>
      <c r="AL37" s="1">
        <f t="shared" si="10"/>
        <v>0</v>
      </c>
      <c r="AM37" s="1">
        <f t="shared" si="11"/>
        <v>0</v>
      </c>
      <c r="AN37" s="1">
        <f t="shared" si="12"/>
        <v>0</v>
      </c>
      <c r="AO37" s="1">
        <f t="shared" si="13"/>
        <v>0</v>
      </c>
    </row>
    <row r="38" spans="3:41" x14ac:dyDescent="0.35">
      <c r="C38"/>
      <c r="P38" s="1">
        <f>IF(ISERROR(VLOOKUP($B38,'[1]2023-01 SAP Extract (2-9)'!$A:$C,3,FALSE)),0,VLOOKUP($B38,'[1]2023-01 SAP Extract (2-9)'!$A:$C,3,FALSE))</f>
        <v>0</v>
      </c>
      <c r="Q38" s="1">
        <f>IF(ISERROR(VLOOKUP($B38,'[2]2023-02 SAP Extract (2-9)'!$A:$C,3,FALSE)),0,VLOOKUP($B38,'[2]2023-02 SAP Extract (2-9)'!$A:$C,3,FALSE))</f>
        <v>0</v>
      </c>
      <c r="R38" s="1">
        <f>IF(ISERROR(VLOOKUP($B38,'[3]2023-03 SAP Extract (2-9)'!$A:$C,3,FALSE)),0,VLOOKUP($B38,'[3]2023-03 SAP Extract (2-9)'!$A:$C,3,FALSE))</f>
        <v>0</v>
      </c>
      <c r="S38" s="1">
        <f>IF(ISERROR(VLOOKUP($B38,'[4]2023-04 SAP Extract (2-9)'!$A:$C,3,FALSE)),0,VLOOKUP($B38,'[4]2023-04 SAP Extract (2-9)'!$A:$C,3,FALSE))</f>
        <v>0</v>
      </c>
      <c r="T38" s="1">
        <f>IF(ISERROR(VLOOKUP($B38,'[5]2023-05 SAP Extract (2-9)'!$A:$C,3,FALSE)),0,VLOOKUP($B38,'[5]2023-05 SAP Extract (2-9)'!$A:$C,3,FALSE))</f>
        <v>0</v>
      </c>
      <c r="U38" s="1">
        <f>IF(ISERROR(VLOOKUP($B38,'[6]2023-06 SAP Extract (2-9)'!$A:$C,3,FALSE)),0,VLOOKUP($B38,'[6]2023-06 SAP Extract (2-9)'!$A:$C,3,FALSE))</f>
        <v>0</v>
      </c>
      <c r="V38" s="1">
        <f>IF(ISERROR(VLOOKUP($B38,'[7]2023-07 SAP Extract (2-9)'!$A:$C,3,FALSE)),0,VLOOKUP($B38,'[7]2023-07 SAP Extract (2-9)'!$A:$C,3,FALSE))</f>
        <v>0</v>
      </c>
      <c r="W38" s="1">
        <f>IF(ISERROR(VLOOKUP($B38,'[8]2023-08 SAP Extract (2-9)'!$A:$C,3,FALSE)),0,VLOOKUP($B38,'[8]2023-08 SAP Extract (2-9)'!$A:$C,3,FALSE))</f>
        <v>0</v>
      </c>
      <c r="X38" s="1">
        <f>IF(ISERROR(VLOOKUP($B38,'[9]2023-09 SAP Extract (2-9)'!$A:$C,3,FALSE)),0,VLOOKUP($B38,'[9]2023-09 SAP Extract (2-9)'!$A:$C,3,FALSE))</f>
        <v>0</v>
      </c>
      <c r="Y38" s="1">
        <f>IF(ISERROR(VLOOKUP($B38,'[10]2023-10 SAP Extract (2-9)'!$A:$C,3,FALSE)),0,VLOOKUP($B38,'[10]2023-10 SAP Extract (2-9)'!$A:$C,3,FALSE))</f>
        <v>0</v>
      </c>
      <c r="Z38" s="1">
        <f>IF(ISERROR(VLOOKUP($B38,'[11]2023-11 SAP Extract (2-9)'!$A:$C,3,FALSE)),0,VLOOKUP($B38,'[11]2023-11 SAP Extract (2-9)'!$A:$C,3,FALSE))</f>
        <v>0</v>
      </c>
      <c r="AA38" s="1">
        <f>IF(ISERROR(VLOOKUP($B38,'[12]2023-12 SAP Extract (2-9)'!$A:$C,3,FALSE)),0,VLOOKUP($B38,'[12]2023-12 SAP Extract (2-9)'!$A:$C,3,FALSE))</f>
        <v>0</v>
      </c>
      <c r="AC38" s="1">
        <f t="shared" si="1"/>
        <v>0</v>
      </c>
      <c r="AD38" s="1">
        <f t="shared" si="2"/>
        <v>0</v>
      </c>
      <c r="AE38" s="1">
        <f t="shared" si="3"/>
        <v>0</v>
      </c>
      <c r="AF38" s="1">
        <f t="shared" si="4"/>
        <v>0</v>
      </c>
      <c r="AG38" s="1">
        <f t="shared" si="5"/>
        <v>0</v>
      </c>
      <c r="AH38" s="1">
        <f t="shared" si="6"/>
        <v>0</v>
      </c>
      <c r="AI38" s="1">
        <f t="shared" si="7"/>
        <v>0</v>
      </c>
      <c r="AJ38" s="1">
        <f t="shared" si="8"/>
        <v>0</v>
      </c>
      <c r="AK38" s="1">
        <f t="shared" si="9"/>
        <v>0</v>
      </c>
      <c r="AL38" s="1">
        <f t="shared" si="10"/>
        <v>0</v>
      </c>
      <c r="AM38" s="1">
        <f t="shared" si="11"/>
        <v>0</v>
      </c>
      <c r="AN38" s="1">
        <f t="shared" si="12"/>
        <v>0</v>
      </c>
      <c r="AO38" s="1">
        <f t="shared" si="13"/>
        <v>0</v>
      </c>
    </row>
    <row r="39" spans="3:41" x14ac:dyDescent="0.35">
      <c r="C39"/>
      <c r="P39" s="1">
        <f>IF(ISERROR(VLOOKUP($B39,'[1]2023-01 SAP Extract (2-9)'!$A:$C,3,FALSE)),0,VLOOKUP($B39,'[1]2023-01 SAP Extract (2-9)'!$A:$C,3,FALSE))</f>
        <v>0</v>
      </c>
      <c r="Q39" s="1">
        <f>IF(ISERROR(VLOOKUP($B39,'[2]2023-02 SAP Extract (2-9)'!$A:$C,3,FALSE)),0,VLOOKUP($B39,'[2]2023-02 SAP Extract (2-9)'!$A:$C,3,FALSE))</f>
        <v>0</v>
      </c>
      <c r="R39" s="1">
        <f>IF(ISERROR(VLOOKUP($B39,'[3]2023-03 SAP Extract (2-9)'!$A:$C,3,FALSE)),0,VLOOKUP($B39,'[3]2023-03 SAP Extract (2-9)'!$A:$C,3,FALSE))</f>
        <v>0</v>
      </c>
      <c r="S39" s="1">
        <f>IF(ISERROR(VLOOKUP($B39,'[4]2023-04 SAP Extract (2-9)'!$A:$C,3,FALSE)),0,VLOOKUP($B39,'[4]2023-04 SAP Extract (2-9)'!$A:$C,3,FALSE))</f>
        <v>0</v>
      </c>
      <c r="T39" s="1">
        <f>IF(ISERROR(VLOOKUP($B39,'[5]2023-05 SAP Extract (2-9)'!$A:$C,3,FALSE)),0,VLOOKUP($B39,'[5]2023-05 SAP Extract (2-9)'!$A:$C,3,FALSE))</f>
        <v>0</v>
      </c>
      <c r="U39" s="1">
        <f>IF(ISERROR(VLOOKUP($B39,'[6]2023-06 SAP Extract (2-9)'!$A:$C,3,FALSE)),0,VLOOKUP($B39,'[6]2023-06 SAP Extract (2-9)'!$A:$C,3,FALSE))</f>
        <v>0</v>
      </c>
      <c r="V39" s="1">
        <f>IF(ISERROR(VLOOKUP($B39,'[7]2023-07 SAP Extract (2-9)'!$A:$C,3,FALSE)),0,VLOOKUP($B39,'[7]2023-07 SAP Extract (2-9)'!$A:$C,3,FALSE))</f>
        <v>0</v>
      </c>
      <c r="W39" s="1">
        <f>IF(ISERROR(VLOOKUP($B39,'[8]2023-08 SAP Extract (2-9)'!$A:$C,3,FALSE)),0,VLOOKUP($B39,'[8]2023-08 SAP Extract (2-9)'!$A:$C,3,FALSE))</f>
        <v>0</v>
      </c>
      <c r="X39" s="1">
        <f>IF(ISERROR(VLOOKUP($B39,'[9]2023-09 SAP Extract (2-9)'!$A:$C,3,FALSE)),0,VLOOKUP($B39,'[9]2023-09 SAP Extract (2-9)'!$A:$C,3,FALSE))</f>
        <v>0</v>
      </c>
      <c r="Y39" s="1">
        <f>IF(ISERROR(VLOOKUP($B39,'[10]2023-10 SAP Extract (2-9)'!$A:$C,3,FALSE)),0,VLOOKUP($B39,'[10]2023-10 SAP Extract (2-9)'!$A:$C,3,FALSE))</f>
        <v>0</v>
      </c>
      <c r="Z39" s="1">
        <f>IF(ISERROR(VLOOKUP($B39,'[11]2023-11 SAP Extract (2-9)'!$A:$C,3,FALSE)),0,VLOOKUP($B39,'[11]2023-11 SAP Extract (2-9)'!$A:$C,3,FALSE))</f>
        <v>0</v>
      </c>
      <c r="AA39" s="1">
        <f>IF(ISERROR(VLOOKUP($B39,'[12]2023-12 SAP Extract (2-9)'!$A:$C,3,FALSE)),0,VLOOKUP($B39,'[12]2023-12 SAP Extract (2-9)'!$A:$C,3,FALSE))</f>
        <v>0</v>
      </c>
      <c r="AC39" s="1">
        <f t="shared" si="1"/>
        <v>0</v>
      </c>
      <c r="AD39" s="1">
        <f t="shared" si="2"/>
        <v>0</v>
      </c>
      <c r="AE39" s="1">
        <f t="shared" si="3"/>
        <v>0</v>
      </c>
      <c r="AF39" s="1">
        <f t="shared" si="4"/>
        <v>0</v>
      </c>
      <c r="AG39" s="1">
        <f t="shared" si="5"/>
        <v>0</v>
      </c>
      <c r="AH39" s="1">
        <f t="shared" si="6"/>
        <v>0</v>
      </c>
      <c r="AI39" s="1">
        <f t="shared" si="7"/>
        <v>0</v>
      </c>
      <c r="AJ39" s="1">
        <f t="shared" si="8"/>
        <v>0</v>
      </c>
      <c r="AK39" s="1">
        <f t="shared" si="9"/>
        <v>0</v>
      </c>
      <c r="AL39" s="1">
        <f t="shared" si="10"/>
        <v>0</v>
      </c>
      <c r="AM39" s="1">
        <f t="shared" si="11"/>
        <v>0</v>
      </c>
      <c r="AN39" s="1">
        <f t="shared" si="12"/>
        <v>0</v>
      </c>
      <c r="AO39" s="1">
        <f t="shared" si="13"/>
        <v>0</v>
      </c>
    </row>
    <row r="40" spans="3:41" x14ac:dyDescent="0.35">
      <c r="C40"/>
      <c r="P40" s="1">
        <f>IF(ISERROR(VLOOKUP($B40,'[1]2023-01 SAP Extract (2-9)'!$A:$C,3,FALSE)),0,VLOOKUP($B40,'[1]2023-01 SAP Extract (2-9)'!$A:$C,3,FALSE))</f>
        <v>0</v>
      </c>
      <c r="Q40" s="1">
        <f>IF(ISERROR(VLOOKUP($B40,'[2]2023-02 SAP Extract (2-9)'!$A:$C,3,FALSE)),0,VLOOKUP($B40,'[2]2023-02 SAP Extract (2-9)'!$A:$C,3,FALSE))</f>
        <v>0</v>
      </c>
      <c r="R40" s="1">
        <f>IF(ISERROR(VLOOKUP($B40,'[3]2023-03 SAP Extract (2-9)'!$A:$C,3,FALSE)),0,VLOOKUP($B40,'[3]2023-03 SAP Extract (2-9)'!$A:$C,3,FALSE))</f>
        <v>0</v>
      </c>
      <c r="S40" s="1">
        <f>IF(ISERROR(VLOOKUP($B40,'[4]2023-04 SAP Extract (2-9)'!$A:$C,3,FALSE)),0,VLOOKUP($B40,'[4]2023-04 SAP Extract (2-9)'!$A:$C,3,FALSE))</f>
        <v>0</v>
      </c>
      <c r="T40" s="1">
        <f>IF(ISERROR(VLOOKUP($B40,'[5]2023-05 SAP Extract (2-9)'!$A:$C,3,FALSE)),0,VLOOKUP($B40,'[5]2023-05 SAP Extract (2-9)'!$A:$C,3,FALSE))</f>
        <v>0</v>
      </c>
      <c r="U40" s="1">
        <f>IF(ISERROR(VLOOKUP($B40,'[6]2023-06 SAP Extract (2-9)'!$A:$C,3,FALSE)),0,VLOOKUP($B40,'[6]2023-06 SAP Extract (2-9)'!$A:$C,3,FALSE))</f>
        <v>0</v>
      </c>
      <c r="V40" s="1">
        <f>IF(ISERROR(VLOOKUP($B40,'[7]2023-07 SAP Extract (2-9)'!$A:$C,3,FALSE)),0,VLOOKUP($B40,'[7]2023-07 SAP Extract (2-9)'!$A:$C,3,FALSE))</f>
        <v>0</v>
      </c>
      <c r="W40" s="1">
        <f>IF(ISERROR(VLOOKUP($B40,'[8]2023-08 SAP Extract (2-9)'!$A:$C,3,FALSE)),0,VLOOKUP($B40,'[8]2023-08 SAP Extract (2-9)'!$A:$C,3,FALSE))</f>
        <v>0</v>
      </c>
      <c r="X40" s="1">
        <f>IF(ISERROR(VLOOKUP($B40,'[9]2023-09 SAP Extract (2-9)'!$A:$C,3,FALSE)),0,VLOOKUP($B40,'[9]2023-09 SAP Extract (2-9)'!$A:$C,3,FALSE))</f>
        <v>0</v>
      </c>
      <c r="Y40" s="1">
        <f>IF(ISERROR(VLOOKUP($B40,'[10]2023-10 SAP Extract (2-9)'!$A:$C,3,FALSE)),0,VLOOKUP($B40,'[10]2023-10 SAP Extract (2-9)'!$A:$C,3,FALSE))</f>
        <v>0</v>
      </c>
      <c r="Z40" s="1">
        <f>IF(ISERROR(VLOOKUP($B40,'[11]2023-11 SAP Extract (2-9)'!$A:$C,3,FALSE)),0,VLOOKUP($B40,'[11]2023-11 SAP Extract (2-9)'!$A:$C,3,FALSE))</f>
        <v>0</v>
      </c>
      <c r="AA40" s="1">
        <f>IF(ISERROR(VLOOKUP($B40,'[12]2023-12 SAP Extract (2-9)'!$A:$C,3,FALSE)),0,VLOOKUP($B40,'[12]2023-12 SAP Extract (2-9)'!$A:$C,3,FALSE))</f>
        <v>0</v>
      </c>
      <c r="AC40" s="1">
        <f t="shared" si="1"/>
        <v>0</v>
      </c>
      <c r="AD40" s="1">
        <f t="shared" si="2"/>
        <v>0</v>
      </c>
      <c r="AE40" s="1">
        <f t="shared" si="3"/>
        <v>0</v>
      </c>
      <c r="AF40" s="1">
        <f t="shared" si="4"/>
        <v>0</v>
      </c>
      <c r="AG40" s="1">
        <f t="shared" si="5"/>
        <v>0</v>
      </c>
      <c r="AH40" s="1">
        <f t="shared" si="6"/>
        <v>0</v>
      </c>
      <c r="AI40" s="1">
        <f t="shared" si="7"/>
        <v>0</v>
      </c>
      <c r="AJ40" s="1">
        <f t="shared" si="8"/>
        <v>0</v>
      </c>
      <c r="AK40" s="1">
        <f t="shared" si="9"/>
        <v>0</v>
      </c>
      <c r="AL40" s="1">
        <f t="shared" si="10"/>
        <v>0</v>
      </c>
      <c r="AM40" s="1">
        <f t="shared" si="11"/>
        <v>0</v>
      </c>
      <c r="AN40" s="1">
        <f t="shared" si="12"/>
        <v>0</v>
      </c>
      <c r="AO40" s="1">
        <f t="shared" si="13"/>
        <v>0</v>
      </c>
    </row>
    <row r="41" spans="3:41" x14ac:dyDescent="0.35">
      <c r="C41"/>
      <c r="P41" s="1">
        <f>IF(ISERROR(VLOOKUP($B41,'[1]2023-01 SAP Extract (2-9)'!$A:$C,3,FALSE)),0,VLOOKUP($B41,'[1]2023-01 SAP Extract (2-9)'!$A:$C,3,FALSE))</f>
        <v>0</v>
      </c>
      <c r="Q41" s="1">
        <f>IF(ISERROR(VLOOKUP($B41,'[2]2023-02 SAP Extract (2-9)'!$A:$C,3,FALSE)),0,VLOOKUP($B41,'[2]2023-02 SAP Extract (2-9)'!$A:$C,3,FALSE))</f>
        <v>0</v>
      </c>
      <c r="R41" s="1">
        <f>IF(ISERROR(VLOOKUP($B41,'[3]2023-03 SAP Extract (2-9)'!$A:$C,3,FALSE)),0,VLOOKUP($B41,'[3]2023-03 SAP Extract (2-9)'!$A:$C,3,FALSE))</f>
        <v>0</v>
      </c>
      <c r="S41" s="1">
        <f>IF(ISERROR(VLOOKUP($B41,'[4]2023-04 SAP Extract (2-9)'!$A:$C,3,FALSE)),0,VLOOKUP($B41,'[4]2023-04 SAP Extract (2-9)'!$A:$C,3,FALSE))</f>
        <v>0</v>
      </c>
      <c r="T41" s="1">
        <f>IF(ISERROR(VLOOKUP($B41,'[5]2023-05 SAP Extract (2-9)'!$A:$C,3,FALSE)),0,VLOOKUP($B41,'[5]2023-05 SAP Extract (2-9)'!$A:$C,3,FALSE))</f>
        <v>0</v>
      </c>
      <c r="U41" s="1">
        <f>IF(ISERROR(VLOOKUP($B41,'[6]2023-06 SAP Extract (2-9)'!$A:$C,3,FALSE)),0,VLOOKUP($B41,'[6]2023-06 SAP Extract (2-9)'!$A:$C,3,FALSE))</f>
        <v>0</v>
      </c>
      <c r="V41" s="1">
        <f>IF(ISERROR(VLOOKUP($B41,'[7]2023-07 SAP Extract (2-9)'!$A:$C,3,FALSE)),0,VLOOKUP($B41,'[7]2023-07 SAP Extract (2-9)'!$A:$C,3,FALSE))</f>
        <v>0</v>
      </c>
      <c r="W41" s="1">
        <f>IF(ISERROR(VLOOKUP($B41,'[8]2023-08 SAP Extract (2-9)'!$A:$C,3,FALSE)),0,VLOOKUP($B41,'[8]2023-08 SAP Extract (2-9)'!$A:$C,3,FALSE))</f>
        <v>0</v>
      </c>
      <c r="X41" s="1">
        <f>IF(ISERROR(VLOOKUP($B41,'[9]2023-09 SAP Extract (2-9)'!$A:$C,3,FALSE)),0,VLOOKUP($B41,'[9]2023-09 SAP Extract (2-9)'!$A:$C,3,FALSE))</f>
        <v>0</v>
      </c>
      <c r="Y41" s="1">
        <f>IF(ISERROR(VLOOKUP($B41,'[10]2023-10 SAP Extract (2-9)'!$A:$C,3,FALSE)),0,VLOOKUP($B41,'[10]2023-10 SAP Extract (2-9)'!$A:$C,3,FALSE))</f>
        <v>0</v>
      </c>
      <c r="Z41" s="1">
        <f>IF(ISERROR(VLOOKUP($B41,'[11]2023-11 SAP Extract (2-9)'!$A:$C,3,FALSE)),0,VLOOKUP($B41,'[11]2023-11 SAP Extract (2-9)'!$A:$C,3,FALSE))</f>
        <v>0</v>
      </c>
      <c r="AA41" s="1">
        <f>IF(ISERROR(VLOOKUP($B41,'[12]2023-12 SAP Extract (2-9)'!$A:$C,3,FALSE)),0,VLOOKUP($B41,'[12]2023-12 SAP Extract (2-9)'!$A:$C,3,FALSE))</f>
        <v>0</v>
      </c>
      <c r="AC41" s="1">
        <f t="shared" si="1"/>
        <v>0</v>
      </c>
      <c r="AD41" s="1">
        <f t="shared" si="2"/>
        <v>0</v>
      </c>
      <c r="AE41" s="1">
        <f t="shared" si="3"/>
        <v>0</v>
      </c>
      <c r="AF41" s="1">
        <f t="shared" si="4"/>
        <v>0</v>
      </c>
      <c r="AG41" s="1">
        <f t="shared" si="5"/>
        <v>0</v>
      </c>
      <c r="AH41" s="1">
        <f t="shared" si="6"/>
        <v>0</v>
      </c>
      <c r="AI41" s="1">
        <f t="shared" si="7"/>
        <v>0</v>
      </c>
      <c r="AJ41" s="1">
        <f t="shared" si="8"/>
        <v>0</v>
      </c>
      <c r="AK41" s="1">
        <f t="shared" si="9"/>
        <v>0</v>
      </c>
      <c r="AL41" s="1">
        <f t="shared" si="10"/>
        <v>0</v>
      </c>
      <c r="AM41" s="1">
        <f t="shared" si="11"/>
        <v>0</v>
      </c>
      <c r="AN41" s="1">
        <f t="shared" si="12"/>
        <v>0</v>
      </c>
      <c r="AO41" s="1">
        <f t="shared" si="13"/>
        <v>0</v>
      </c>
    </row>
    <row r="42" spans="3:41" x14ac:dyDescent="0.35">
      <c r="C42"/>
      <c r="P42" s="1">
        <f>IF(ISERROR(VLOOKUP($B42,'[1]2023-01 SAP Extract (2-9)'!$A:$C,3,FALSE)),0,VLOOKUP($B42,'[1]2023-01 SAP Extract (2-9)'!$A:$C,3,FALSE))</f>
        <v>0</v>
      </c>
      <c r="Q42" s="1">
        <f>IF(ISERROR(VLOOKUP($B42,'[2]2023-02 SAP Extract (2-9)'!$A:$C,3,FALSE)),0,VLOOKUP($B42,'[2]2023-02 SAP Extract (2-9)'!$A:$C,3,FALSE))</f>
        <v>0</v>
      </c>
      <c r="R42" s="1">
        <f>IF(ISERROR(VLOOKUP($B42,'[3]2023-03 SAP Extract (2-9)'!$A:$C,3,FALSE)),0,VLOOKUP($B42,'[3]2023-03 SAP Extract (2-9)'!$A:$C,3,FALSE))</f>
        <v>0</v>
      </c>
      <c r="S42" s="1">
        <f>IF(ISERROR(VLOOKUP($B42,'[4]2023-04 SAP Extract (2-9)'!$A:$C,3,FALSE)),0,VLOOKUP($B42,'[4]2023-04 SAP Extract (2-9)'!$A:$C,3,FALSE))</f>
        <v>0</v>
      </c>
      <c r="T42" s="1">
        <f>IF(ISERROR(VLOOKUP($B42,'[5]2023-05 SAP Extract (2-9)'!$A:$C,3,FALSE)),0,VLOOKUP($B42,'[5]2023-05 SAP Extract (2-9)'!$A:$C,3,FALSE))</f>
        <v>0</v>
      </c>
      <c r="U42" s="1">
        <f>IF(ISERROR(VLOOKUP($B42,'[6]2023-06 SAP Extract (2-9)'!$A:$C,3,FALSE)),0,VLOOKUP($B42,'[6]2023-06 SAP Extract (2-9)'!$A:$C,3,FALSE))</f>
        <v>0</v>
      </c>
      <c r="V42" s="1">
        <f>IF(ISERROR(VLOOKUP($B42,'[7]2023-07 SAP Extract (2-9)'!$A:$C,3,FALSE)),0,VLOOKUP($B42,'[7]2023-07 SAP Extract (2-9)'!$A:$C,3,FALSE))</f>
        <v>0</v>
      </c>
      <c r="W42" s="1">
        <f>IF(ISERROR(VLOOKUP($B42,'[8]2023-08 SAP Extract (2-9)'!$A:$C,3,FALSE)),0,VLOOKUP($B42,'[8]2023-08 SAP Extract (2-9)'!$A:$C,3,FALSE))</f>
        <v>0</v>
      </c>
      <c r="X42" s="1">
        <f>IF(ISERROR(VLOOKUP($B42,'[9]2023-09 SAP Extract (2-9)'!$A:$C,3,FALSE)),0,VLOOKUP($B42,'[9]2023-09 SAP Extract (2-9)'!$A:$C,3,FALSE))</f>
        <v>0</v>
      </c>
      <c r="Y42" s="1">
        <f>IF(ISERROR(VLOOKUP($B42,'[10]2023-10 SAP Extract (2-9)'!$A:$C,3,FALSE)),0,VLOOKUP($B42,'[10]2023-10 SAP Extract (2-9)'!$A:$C,3,FALSE))</f>
        <v>0</v>
      </c>
      <c r="Z42" s="1">
        <f>IF(ISERROR(VLOOKUP($B42,'[11]2023-11 SAP Extract (2-9)'!$A:$C,3,FALSE)),0,VLOOKUP($B42,'[11]2023-11 SAP Extract (2-9)'!$A:$C,3,FALSE))</f>
        <v>0</v>
      </c>
      <c r="AA42" s="1">
        <f>IF(ISERROR(VLOOKUP($B42,'[12]2023-12 SAP Extract (2-9)'!$A:$C,3,FALSE)),0,VLOOKUP($B42,'[12]2023-12 SAP Extract (2-9)'!$A:$C,3,FALSE))</f>
        <v>0</v>
      </c>
      <c r="AC42" s="1">
        <f t="shared" si="1"/>
        <v>0</v>
      </c>
      <c r="AD42" s="1">
        <f t="shared" si="2"/>
        <v>0</v>
      </c>
      <c r="AE42" s="1">
        <f t="shared" si="3"/>
        <v>0</v>
      </c>
      <c r="AF42" s="1">
        <f t="shared" si="4"/>
        <v>0</v>
      </c>
      <c r="AG42" s="1">
        <f t="shared" si="5"/>
        <v>0</v>
      </c>
      <c r="AH42" s="1">
        <f t="shared" si="6"/>
        <v>0</v>
      </c>
      <c r="AI42" s="1">
        <f t="shared" si="7"/>
        <v>0</v>
      </c>
      <c r="AJ42" s="1">
        <f t="shared" si="8"/>
        <v>0</v>
      </c>
      <c r="AK42" s="1">
        <f t="shared" si="9"/>
        <v>0</v>
      </c>
      <c r="AL42" s="1">
        <f t="shared" si="10"/>
        <v>0</v>
      </c>
      <c r="AM42" s="1">
        <f t="shared" si="11"/>
        <v>0</v>
      </c>
      <c r="AN42" s="1">
        <f t="shared" si="12"/>
        <v>0</v>
      </c>
      <c r="AO42" s="1">
        <f t="shared" si="13"/>
        <v>0</v>
      </c>
    </row>
    <row r="43" spans="3:41" x14ac:dyDescent="0.35">
      <c r="C43"/>
      <c r="P43" s="1">
        <f>IF(ISERROR(VLOOKUP($B43,'[1]2023-01 SAP Extract (2-9)'!$A:$C,3,FALSE)),0,VLOOKUP($B43,'[1]2023-01 SAP Extract (2-9)'!$A:$C,3,FALSE))</f>
        <v>0</v>
      </c>
      <c r="Q43" s="1">
        <f>IF(ISERROR(VLOOKUP($B43,'[2]2023-02 SAP Extract (2-9)'!$A:$C,3,FALSE)),0,VLOOKUP($B43,'[2]2023-02 SAP Extract (2-9)'!$A:$C,3,FALSE))</f>
        <v>0</v>
      </c>
      <c r="R43" s="1">
        <f>IF(ISERROR(VLOOKUP($B43,'[3]2023-03 SAP Extract (2-9)'!$A:$C,3,FALSE)),0,VLOOKUP($B43,'[3]2023-03 SAP Extract (2-9)'!$A:$C,3,FALSE))</f>
        <v>0</v>
      </c>
      <c r="S43" s="1">
        <f>IF(ISERROR(VLOOKUP($B43,'[4]2023-04 SAP Extract (2-9)'!$A:$C,3,FALSE)),0,VLOOKUP($B43,'[4]2023-04 SAP Extract (2-9)'!$A:$C,3,FALSE))</f>
        <v>0</v>
      </c>
      <c r="T43" s="1">
        <f>IF(ISERROR(VLOOKUP($B43,'[5]2023-05 SAP Extract (2-9)'!$A:$C,3,FALSE)),0,VLOOKUP($B43,'[5]2023-05 SAP Extract (2-9)'!$A:$C,3,FALSE))</f>
        <v>0</v>
      </c>
      <c r="U43" s="1">
        <f>IF(ISERROR(VLOOKUP($B43,'[6]2023-06 SAP Extract (2-9)'!$A:$C,3,FALSE)),0,VLOOKUP($B43,'[6]2023-06 SAP Extract (2-9)'!$A:$C,3,FALSE))</f>
        <v>0</v>
      </c>
      <c r="V43" s="1">
        <f>IF(ISERROR(VLOOKUP($B43,'[7]2023-07 SAP Extract (2-9)'!$A:$C,3,FALSE)),0,VLOOKUP($B43,'[7]2023-07 SAP Extract (2-9)'!$A:$C,3,FALSE))</f>
        <v>0</v>
      </c>
      <c r="W43" s="1">
        <f>IF(ISERROR(VLOOKUP($B43,'[8]2023-08 SAP Extract (2-9)'!$A:$C,3,FALSE)),0,VLOOKUP($B43,'[8]2023-08 SAP Extract (2-9)'!$A:$C,3,FALSE))</f>
        <v>0</v>
      </c>
      <c r="X43" s="1">
        <f>IF(ISERROR(VLOOKUP($B43,'[9]2023-09 SAP Extract (2-9)'!$A:$C,3,FALSE)),0,VLOOKUP($B43,'[9]2023-09 SAP Extract (2-9)'!$A:$C,3,FALSE))</f>
        <v>0</v>
      </c>
      <c r="Y43" s="1">
        <f>IF(ISERROR(VLOOKUP($B43,'[10]2023-10 SAP Extract (2-9)'!$A:$C,3,FALSE)),0,VLOOKUP($B43,'[10]2023-10 SAP Extract (2-9)'!$A:$C,3,FALSE))</f>
        <v>0</v>
      </c>
      <c r="Z43" s="1">
        <f>IF(ISERROR(VLOOKUP($B43,'[11]2023-11 SAP Extract (2-9)'!$A:$C,3,FALSE)),0,VLOOKUP($B43,'[11]2023-11 SAP Extract (2-9)'!$A:$C,3,FALSE))</f>
        <v>0</v>
      </c>
      <c r="AA43" s="1">
        <f>IF(ISERROR(VLOOKUP($B43,'[12]2023-12 SAP Extract (2-9)'!$A:$C,3,FALSE)),0,VLOOKUP($B43,'[12]2023-12 SAP Extract (2-9)'!$A:$C,3,FALSE))</f>
        <v>0</v>
      </c>
      <c r="AC43" s="1">
        <f t="shared" si="1"/>
        <v>0</v>
      </c>
      <c r="AD43" s="1">
        <f t="shared" si="2"/>
        <v>0</v>
      </c>
      <c r="AE43" s="1">
        <f t="shared" si="3"/>
        <v>0</v>
      </c>
      <c r="AF43" s="1">
        <f t="shared" si="4"/>
        <v>0</v>
      </c>
      <c r="AG43" s="1">
        <f t="shared" si="5"/>
        <v>0</v>
      </c>
      <c r="AH43" s="1">
        <f t="shared" si="6"/>
        <v>0</v>
      </c>
      <c r="AI43" s="1">
        <f t="shared" si="7"/>
        <v>0</v>
      </c>
      <c r="AJ43" s="1">
        <f t="shared" si="8"/>
        <v>0</v>
      </c>
      <c r="AK43" s="1">
        <f t="shared" si="9"/>
        <v>0</v>
      </c>
      <c r="AL43" s="1">
        <f t="shared" si="10"/>
        <v>0</v>
      </c>
      <c r="AM43" s="1">
        <f t="shared" si="11"/>
        <v>0</v>
      </c>
      <c r="AN43" s="1">
        <f t="shared" si="12"/>
        <v>0</v>
      </c>
      <c r="AO43" s="1">
        <f t="shared" si="13"/>
        <v>0</v>
      </c>
    </row>
    <row r="44" spans="3:41" x14ac:dyDescent="0.35">
      <c r="C44"/>
      <c r="P44" s="1">
        <f>IF(ISERROR(VLOOKUP($B44,'[1]2023-01 SAP Extract (2-9)'!$A:$C,3,FALSE)),0,VLOOKUP($B44,'[1]2023-01 SAP Extract (2-9)'!$A:$C,3,FALSE))</f>
        <v>0</v>
      </c>
      <c r="Q44" s="1">
        <f>IF(ISERROR(VLOOKUP($B44,'[2]2023-02 SAP Extract (2-9)'!$A:$C,3,FALSE)),0,VLOOKUP($B44,'[2]2023-02 SAP Extract (2-9)'!$A:$C,3,FALSE))</f>
        <v>0</v>
      </c>
      <c r="R44" s="1">
        <f>IF(ISERROR(VLOOKUP($B44,'[3]2023-03 SAP Extract (2-9)'!$A:$C,3,FALSE)),0,VLOOKUP($B44,'[3]2023-03 SAP Extract (2-9)'!$A:$C,3,FALSE))</f>
        <v>0</v>
      </c>
      <c r="S44" s="1">
        <f>IF(ISERROR(VLOOKUP($B44,'[4]2023-04 SAP Extract (2-9)'!$A:$C,3,FALSE)),0,VLOOKUP($B44,'[4]2023-04 SAP Extract (2-9)'!$A:$C,3,FALSE))</f>
        <v>0</v>
      </c>
      <c r="T44" s="1">
        <f>IF(ISERROR(VLOOKUP($B44,'[5]2023-05 SAP Extract (2-9)'!$A:$C,3,FALSE)),0,VLOOKUP($B44,'[5]2023-05 SAP Extract (2-9)'!$A:$C,3,FALSE))</f>
        <v>0</v>
      </c>
      <c r="U44" s="1">
        <f>IF(ISERROR(VLOOKUP($B44,'[6]2023-06 SAP Extract (2-9)'!$A:$C,3,FALSE)),0,VLOOKUP($B44,'[6]2023-06 SAP Extract (2-9)'!$A:$C,3,FALSE))</f>
        <v>0</v>
      </c>
      <c r="V44" s="1">
        <f>IF(ISERROR(VLOOKUP($B44,'[7]2023-07 SAP Extract (2-9)'!$A:$C,3,FALSE)),0,VLOOKUP($B44,'[7]2023-07 SAP Extract (2-9)'!$A:$C,3,FALSE))</f>
        <v>0</v>
      </c>
      <c r="W44" s="1">
        <f>IF(ISERROR(VLOOKUP($B44,'[8]2023-08 SAP Extract (2-9)'!$A:$C,3,FALSE)),0,VLOOKUP($B44,'[8]2023-08 SAP Extract (2-9)'!$A:$C,3,FALSE))</f>
        <v>0</v>
      </c>
      <c r="X44" s="1">
        <f>IF(ISERROR(VLOOKUP($B44,'[9]2023-09 SAP Extract (2-9)'!$A:$C,3,FALSE)),0,VLOOKUP($B44,'[9]2023-09 SAP Extract (2-9)'!$A:$C,3,FALSE))</f>
        <v>0</v>
      </c>
      <c r="Y44" s="1">
        <f>IF(ISERROR(VLOOKUP($B44,'[10]2023-10 SAP Extract (2-9)'!$A:$C,3,FALSE)),0,VLOOKUP($B44,'[10]2023-10 SAP Extract (2-9)'!$A:$C,3,FALSE))</f>
        <v>0</v>
      </c>
      <c r="Z44" s="1">
        <f>IF(ISERROR(VLOOKUP($B44,'[11]2023-11 SAP Extract (2-9)'!$A:$C,3,FALSE)),0,VLOOKUP($B44,'[11]2023-11 SAP Extract (2-9)'!$A:$C,3,FALSE))</f>
        <v>0</v>
      </c>
      <c r="AA44" s="1">
        <f>IF(ISERROR(VLOOKUP($B44,'[12]2023-12 SAP Extract (2-9)'!$A:$C,3,FALSE)),0,VLOOKUP($B44,'[12]2023-12 SAP Extract (2-9)'!$A:$C,3,FALSE))</f>
        <v>0</v>
      </c>
      <c r="AC44" s="1">
        <f t="shared" si="1"/>
        <v>0</v>
      </c>
      <c r="AD44" s="1">
        <f t="shared" si="2"/>
        <v>0</v>
      </c>
      <c r="AE44" s="1">
        <f t="shared" si="3"/>
        <v>0</v>
      </c>
      <c r="AF44" s="1">
        <f t="shared" si="4"/>
        <v>0</v>
      </c>
      <c r="AG44" s="1">
        <f t="shared" si="5"/>
        <v>0</v>
      </c>
      <c r="AH44" s="1">
        <f t="shared" si="6"/>
        <v>0</v>
      </c>
      <c r="AI44" s="1">
        <f t="shared" si="7"/>
        <v>0</v>
      </c>
      <c r="AJ44" s="1">
        <f t="shared" si="8"/>
        <v>0</v>
      </c>
      <c r="AK44" s="1">
        <f t="shared" si="9"/>
        <v>0</v>
      </c>
      <c r="AL44" s="1">
        <f t="shared" si="10"/>
        <v>0</v>
      </c>
      <c r="AM44" s="1">
        <f t="shared" si="11"/>
        <v>0</v>
      </c>
      <c r="AN44" s="1">
        <f t="shared" si="12"/>
        <v>0</v>
      </c>
      <c r="AO44" s="1">
        <f t="shared" si="13"/>
        <v>0</v>
      </c>
    </row>
    <row r="45" spans="3:41" x14ac:dyDescent="0.35">
      <c r="C45"/>
      <c r="P45" s="1">
        <f>IF(ISERROR(VLOOKUP($B45,'[1]2023-01 SAP Extract (2-9)'!$A:$C,3,FALSE)),0,VLOOKUP($B45,'[1]2023-01 SAP Extract (2-9)'!$A:$C,3,FALSE))</f>
        <v>0</v>
      </c>
      <c r="Q45" s="1">
        <f>IF(ISERROR(VLOOKUP($B45,'[2]2023-02 SAP Extract (2-9)'!$A:$C,3,FALSE)),0,VLOOKUP($B45,'[2]2023-02 SAP Extract (2-9)'!$A:$C,3,FALSE))</f>
        <v>0</v>
      </c>
      <c r="R45" s="1">
        <f>IF(ISERROR(VLOOKUP($B45,'[3]2023-03 SAP Extract (2-9)'!$A:$C,3,FALSE)),0,VLOOKUP($B45,'[3]2023-03 SAP Extract (2-9)'!$A:$C,3,FALSE))</f>
        <v>0</v>
      </c>
      <c r="S45" s="1">
        <f>IF(ISERROR(VLOOKUP($B45,'[4]2023-04 SAP Extract (2-9)'!$A:$C,3,FALSE)),0,VLOOKUP($B45,'[4]2023-04 SAP Extract (2-9)'!$A:$C,3,FALSE))</f>
        <v>0</v>
      </c>
      <c r="T45" s="1">
        <f>IF(ISERROR(VLOOKUP($B45,'[5]2023-05 SAP Extract (2-9)'!$A:$C,3,FALSE)),0,VLOOKUP($B45,'[5]2023-05 SAP Extract (2-9)'!$A:$C,3,FALSE))</f>
        <v>0</v>
      </c>
      <c r="U45" s="1">
        <f>IF(ISERROR(VLOOKUP($B45,'[6]2023-06 SAP Extract (2-9)'!$A:$C,3,FALSE)),0,VLOOKUP($B45,'[6]2023-06 SAP Extract (2-9)'!$A:$C,3,FALSE))</f>
        <v>0</v>
      </c>
      <c r="V45" s="1">
        <f>IF(ISERROR(VLOOKUP($B45,'[7]2023-07 SAP Extract (2-9)'!$A:$C,3,FALSE)),0,VLOOKUP($B45,'[7]2023-07 SAP Extract (2-9)'!$A:$C,3,FALSE))</f>
        <v>0</v>
      </c>
      <c r="W45" s="1">
        <f>IF(ISERROR(VLOOKUP($B45,'[8]2023-08 SAP Extract (2-9)'!$A:$C,3,FALSE)),0,VLOOKUP($B45,'[8]2023-08 SAP Extract (2-9)'!$A:$C,3,FALSE))</f>
        <v>0</v>
      </c>
      <c r="X45" s="1">
        <f>IF(ISERROR(VLOOKUP($B45,'[9]2023-09 SAP Extract (2-9)'!$A:$C,3,FALSE)),0,VLOOKUP($B45,'[9]2023-09 SAP Extract (2-9)'!$A:$C,3,FALSE))</f>
        <v>0</v>
      </c>
      <c r="Y45" s="1">
        <f>IF(ISERROR(VLOOKUP($B45,'[10]2023-10 SAP Extract (2-9)'!$A:$C,3,FALSE)),0,VLOOKUP($B45,'[10]2023-10 SAP Extract (2-9)'!$A:$C,3,FALSE))</f>
        <v>0</v>
      </c>
      <c r="Z45" s="1">
        <f>IF(ISERROR(VLOOKUP($B45,'[11]2023-11 SAP Extract (2-9)'!$A:$C,3,FALSE)),0,VLOOKUP($B45,'[11]2023-11 SAP Extract (2-9)'!$A:$C,3,FALSE))</f>
        <v>0</v>
      </c>
      <c r="AA45" s="1">
        <f>IF(ISERROR(VLOOKUP($B45,'[12]2023-12 SAP Extract (2-9)'!$A:$C,3,FALSE)),0,VLOOKUP($B45,'[12]2023-12 SAP Extract (2-9)'!$A:$C,3,FALSE))</f>
        <v>0</v>
      </c>
      <c r="AC45" s="1">
        <f t="shared" si="1"/>
        <v>0</v>
      </c>
      <c r="AD45" s="1">
        <f t="shared" si="2"/>
        <v>0</v>
      </c>
      <c r="AE45" s="1">
        <f t="shared" si="3"/>
        <v>0</v>
      </c>
      <c r="AF45" s="1">
        <f t="shared" si="4"/>
        <v>0</v>
      </c>
      <c r="AG45" s="1">
        <f t="shared" si="5"/>
        <v>0</v>
      </c>
      <c r="AH45" s="1">
        <f t="shared" si="6"/>
        <v>0</v>
      </c>
      <c r="AI45" s="1">
        <f t="shared" si="7"/>
        <v>0</v>
      </c>
      <c r="AJ45" s="1">
        <f t="shared" si="8"/>
        <v>0</v>
      </c>
      <c r="AK45" s="1">
        <f t="shared" si="9"/>
        <v>0</v>
      </c>
      <c r="AL45" s="1">
        <f t="shared" si="10"/>
        <v>0</v>
      </c>
      <c r="AM45" s="1">
        <f t="shared" si="11"/>
        <v>0</v>
      </c>
      <c r="AN45" s="1">
        <f t="shared" si="12"/>
        <v>0</v>
      </c>
      <c r="AO45" s="1">
        <f t="shared" si="13"/>
        <v>0</v>
      </c>
    </row>
    <row r="46" spans="3:41" x14ac:dyDescent="0.35">
      <c r="C46"/>
      <c r="P46" s="1">
        <f>IF(ISERROR(VLOOKUP($B46,'[1]2023-01 SAP Extract (2-9)'!$A:$C,3,FALSE)),0,VLOOKUP($B46,'[1]2023-01 SAP Extract (2-9)'!$A:$C,3,FALSE))</f>
        <v>0</v>
      </c>
      <c r="Q46" s="1">
        <f>IF(ISERROR(VLOOKUP($B46,'[2]2023-02 SAP Extract (2-9)'!$A:$C,3,FALSE)),0,VLOOKUP($B46,'[2]2023-02 SAP Extract (2-9)'!$A:$C,3,FALSE))</f>
        <v>0</v>
      </c>
      <c r="R46" s="1">
        <f>IF(ISERROR(VLOOKUP($B46,'[3]2023-03 SAP Extract (2-9)'!$A:$C,3,FALSE)),0,VLOOKUP($B46,'[3]2023-03 SAP Extract (2-9)'!$A:$C,3,FALSE))</f>
        <v>0</v>
      </c>
      <c r="S46" s="1">
        <f>IF(ISERROR(VLOOKUP($B46,'[4]2023-04 SAP Extract (2-9)'!$A:$C,3,FALSE)),0,VLOOKUP($B46,'[4]2023-04 SAP Extract (2-9)'!$A:$C,3,FALSE))</f>
        <v>0</v>
      </c>
      <c r="T46" s="1">
        <f>IF(ISERROR(VLOOKUP($B46,'[5]2023-05 SAP Extract (2-9)'!$A:$C,3,FALSE)),0,VLOOKUP($B46,'[5]2023-05 SAP Extract (2-9)'!$A:$C,3,FALSE))</f>
        <v>0</v>
      </c>
      <c r="U46" s="1">
        <f>IF(ISERROR(VLOOKUP($B46,'[6]2023-06 SAP Extract (2-9)'!$A:$C,3,FALSE)),0,VLOOKUP($B46,'[6]2023-06 SAP Extract (2-9)'!$A:$C,3,FALSE))</f>
        <v>0</v>
      </c>
      <c r="V46" s="1">
        <f>IF(ISERROR(VLOOKUP($B46,'[7]2023-07 SAP Extract (2-9)'!$A:$C,3,FALSE)),0,VLOOKUP($B46,'[7]2023-07 SAP Extract (2-9)'!$A:$C,3,FALSE))</f>
        <v>0</v>
      </c>
      <c r="W46" s="1">
        <f>IF(ISERROR(VLOOKUP($B46,'[8]2023-08 SAP Extract (2-9)'!$A:$C,3,FALSE)),0,VLOOKUP($B46,'[8]2023-08 SAP Extract (2-9)'!$A:$C,3,FALSE))</f>
        <v>0</v>
      </c>
      <c r="X46" s="1">
        <f>IF(ISERROR(VLOOKUP($B46,'[9]2023-09 SAP Extract (2-9)'!$A:$C,3,FALSE)),0,VLOOKUP($B46,'[9]2023-09 SAP Extract (2-9)'!$A:$C,3,FALSE))</f>
        <v>0</v>
      </c>
      <c r="Y46" s="1">
        <f>IF(ISERROR(VLOOKUP($B46,'[10]2023-10 SAP Extract (2-9)'!$A:$C,3,FALSE)),0,VLOOKUP($B46,'[10]2023-10 SAP Extract (2-9)'!$A:$C,3,FALSE))</f>
        <v>0</v>
      </c>
      <c r="Z46" s="1">
        <f>IF(ISERROR(VLOOKUP($B46,'[11]2023-11 SAP Extract (2-9)'!$A:$C,3,FALSE)),0,VLOOKUP($B46,'[11]2023-11 SAP Extract (2-9)'!$A:$C,3,FALSE))</f>
        <v>0</v>
      </c>
      <c r="AA46" s="1">
        <f>IF(ISERROR(VLOOKUP($B46,'[12]2023-12 SAP Extract (2-9)'!$A:$C,3,FALSE)),0,VLOOKUP($B46,'[12]2023-12 SAP Extract (2-9)'!$A:$C,3,FALSE))</f>
        <v>0</v>
      </c>
      <c r="AC46" s="1">
        <f t="shared" si="1"/>
        <v>0</v>
      </c>
      <c r="AD46" s="1">
        <f t="shared" si="2"/>
        <v>0</v>
      </c>
      <c r="AE46" s="1">
        <f t="shared" si="3"/>
        <v>0</v>
      </c>
      <c r="AF46" s="1">
        <f t="shared" si="4"/>
        <v>0</v>
      </c>
      <c r="AG46" s="1">
        <f t="shared" si="5"/>
        <v>0</v>
      </c>
      <c r="AH46" s="1">
        <f t="shared" si="6"/>
        <v>0</v>
      </c>
      <c r="AI46" s="1">
        <f t="shared" si="7"/>
        <v>0</v>
      </c>
      <c r="AJ46" s="1">
        <f t="shared" si="8"/>
        <v>0</v>
      </c>
      <c r="AK46" s="1">
        <f t="shared" si="9"/>
        <v>0</v>
      </c>
      <c r="AL46" s="1">
        <f t="shared" si="10"/>
        <v>0</v>
      </c>
      <c r="AM46" s="1">
        <f t="shared" si="11"/>
        <v>0</v>
      </c>
      <c r="AN46" s="1">
        <f t="shared" si="12"/>
        <v>0</v>
      </c>
      <c r="AO46" s="1">
        <f t="shared" si="13"/>
        <v>0</v>
      </c>
    </row>
    <row r="47" spans="3:41" x14ac:dyDescent="0.35">
      <c r="C47"/>
      <c r="P47" s="1">
        <f>IF(ISERROR(VLOOKUP($B47,'[1]2023-01 SAP Extract (2-9)'!$A:$C,3,FALSE)),0,VLOOKUP($B47,'[1]2023-01 SAP Extract (2-9)'!$A:$C,3,FALSE))</f>
        <v>0</v>
      </c>
      <c r="Q47" s="1">
        <f>IF(ISERROR(VLOOKUP($B47,'[2]2023-02 SAP Extract (2-9)'!$A:$C,3,FALSE)),0,VLOOKUP($B47,'[2]2023-02 SAP Extract (2-9)'!$A:$C,3,FALSE))</f>
        <v>0</v>
      </c>
      <c r="R47" s="1">
        <f>IF(ISERROR(VLOOKUP($B47,'[3]2023-03 SAP Extract (2-9)'!$A:$C,3,FALSE)),0,VLOOKUP($B47,'[3]2023-03 SAP Extract (2-9)'!$A:$C,3,FALSE))</f>
        <v>0</v>
      </c>
      <c r="S47" s="1">
        <f>IF(ISERROR(VLOOKUP($B47,'[4]2023-04 SAP Extract (2-9)'!$A:$C,3,FALSE)),0,VLOOKUP($B47,'[4]2023-04 SAP Extract (2-9)'!$A:$C,3,FALSE))</f>
        <v>0</v>
      </c>
      <c r="T47" s="1">
        <f>IF(ISERROR(VLOOKUP($B47,'[5]2023-05 SAP Extract (2-9)'!$A:$C,3,FALSE)),0,VLOOKUP($B47,'[5]2023-05 SAP Extract (2-9)'!$A:$C,3,FALSE))</f>
        <v>0</v>
      </c>
      <c r="U47" s="1">
        <f>IF(ISERROR(VLOOKUP($B47,'[6]2023-06 SAP Extract (2-9)'!$A:$C,3,FALSE)),0,VLOOKUP($B47,'[6]2023-06 SAP Extract (2-9)'!$A:$C,3,FALSE))</f>
        <v>0</v>
      </c>
      <c r="V47" s="1">
        <f>IF(ISERROR(VLOOKUP($B47,'[7]2023-07 SAP Extract (2-9)'!$A:$C,3,FALSE)),0,VLOOKUP($B47,'[7]2023-07 SAP Extract (2-9)'!$A:$C,3,FALSE))</f>
        <v>0</v>
      </c>
      <c r="W47" s="1">
        <f>IF(ISERROR(VLOOKUP($B47,'[8]2023-08 SAP Extract (2-9)'!$A:$C,3,FALSE)),0,VLOOKUP($B47,'[8]2023-08 SAP Extract (2-9)'!$A:$C,3,FALSE))</f>
        <v>0</v>
      </c>
      <c r="X47" s="1">
        <f>IF(ISERROR(VLOOKUP($B47,'[9]2023-09 SAP Extract (2-9)'!$A:$C,3,FALSE)),0,VLOOKUP($B47,'[9]2023-09 SAP Extract (2-9)'!$A:$C,3,FALSE))</f>
        <v>0</v>
      </c>
      <c r="Y47" s="1">
        <f>IF(ISERROR(VLOOKUP($B47,'[10]2023-10 SAP Extract (2-9)'!$A:$C,3,FALSE)),0,VLOOKUP($B47,'[10]2023-10 SAP Extract (2-9)'!$A:$C,3,FALSE))</f>
        <v>0</v>
      </c>
      <c r="Z47" s="1">
        <f>IF(ISERROR(VLOOKUP($B47,'[11]2023-11 SAP Extract (2-9)'!$A:$C,3,FALSE)),0,VLOOKUP($B47,'[11]2023-11 SAP Extract (2-9)'!$A:$C,3,FALSE))</f>
        <v>0</v>
      </c>
      <c r="AA47" s="1">
        <f>IF(ISERROR(VLOOKUP($B47,'[12]2023-12 SAP Extract (2-9)'!$A:$C,3,FALSE)),0,VLOOKUP($B47,'[12]2023-12 SAP Extract (2-9)'!$A:$C,3,FALSE))</f>
        <v>0</v>
      </c>
      <c r="AC47" s="1">
        <f t="shared" si="1"/>
        <v>0</v>
      </c>
      <c r="AD47" s="1">
        <f t="shared" si="2"/>
        <v>0</v>
      </c>
      <c r="AE47" s="1">
        <f t="shared" si="3"/>
        <v>0</v>
      </c>
      <c r="AF47" s="1">
        <f t="shared" si="4"/>
        <v>0</v>
      </c>
      <c r="AG47" s="1">
        <f t="shared" si="5"/>
        <v>0</v>
      </c>
      <c r="AH47" s="1">
        <f t="shared" si="6"/>
        <v>0</v>
      </c>
      <c r="AI47" s="1">
        <f t="shared" si="7"/>
        <v>0</v>
      </c>
      <c r="AJ47" s="1">
        <f t="shared" si="8"/>
        <v>0</v>
      </c>
      <c r="AK47" s="1">
        <f t="shared" si="9"/>
        <v>0</v>
      </c>
      <c r="AL47" s="1">
        <f t="shared" si="10"/>
        <v>0</v>
      </c>
      <c r="AM47" s="1">
        <f t="shared" si="11"/>
        <v>0</v>
      </c>
      <c r="AN47" s="1">
        <f t="shared" si="12"/>
        <v>0</v>
      </c>
      <c r="AO47" s="1">
        <f t="shared" si="13"/>
        <v>0</v>
      </c>
    </row>
    <row r="48" spans="3:41" x14ac:dyDescent="0.35">
      <c r="C48"/>
      <c r="P48" s="1">
        <f>IF(ISERROR(VLOOKUP($B48,'[1]2023-01 SAP Extract (2-9)'!$A:$C,3,FALSE)),0,VLOOKUP($B48,'[1]2023-01 SAP Extract (2-9)'!$A:$C,3,FALSE))</f>
        <v>0</v>
      </c>
      <c r="Q48" s="1">
        <f>IF(ISERROR(VLOOKUP($B48,'[2]2023-02 SAP Extract (2-9)'!$A:$C,3,FALSE)),0,VLOOKUP($B48,'[2]2023-02 SAP Extract (2-9)'!$A:$C,3,FALSE))</f>
        <v>0</v>
      </c>
      <c r="R48" s="1">
        <f>IF(ISERROR(VLOOKUP($B48,'[3]2023-03 SAP Extract (2-9)'!$A:$C,3,FALSE)),0,VLOOKUP($B48,'[3]2023-03 SAP Extract (2-9)'!$A:$C,3,FALSE))</f>
        <v>0</v>
      </c>
      <c r="S48" s="1">
        <f>IF(ISERROR(VLOOKUP($B48,'[4]2023-04 SAP Extract (2-9)'!$A:$C,3,FALSE)),0,VLOOKUP($B48,'[4]2023-04 SAP Extract (2-9)'!$A:$C,3,FALSE))</f>
        <v>0</v>
      </c>
      <c r="T48" s="1">
        <f>IF(ISERROR(VLOOKUP($B48,'[5]2023-05 SAP Extract (2-9)'!$A:$C,3,FALSE)),0,VLOOKUP($B48,'[5]2023-05 SAP Extract (2-9)'!$A:$C,3,FALSE))</f>
        <v>0</v>
      </c>
      <c r="U48" s="1">
        <f>IF(ISERROR(VLOOKUP($B48,'[6]2023-06 SAP Extract (2-9)'!$A:$C,3,FALSE)),0,VLOOKUP($B48,'[6]2023-06 SAP Extract (2-9)'!$A:$C,3,FALSE))</f>
        <v>0</v>
      </c>
      <c r="V48" s="1">
        <f>IF(ISERROR(VLOOKUP($B48,'[7]2023-07 SAP Extract (2-9)'!$A:$C,3,FALSE)),0,VLOOKUP($B48,'[7]2023-07 SAP Extract (2-9)'!$A:$C,3,FALSE))</f>
        <v>0</v>
      </c>
      <c r="W48" s="1">
        <f>IF(ISERROR(VLOOKUP($B48,'[8]2023-08 SAP Extract (2-9)'!$A:$C,3,FALSE)),0,VLOOKUP($B48,'[8]2023-08 SAP Extract (2-9)'!$A:$C,3,FALSE))</f>
        <v>0</v>
      </c>
      <c r="X48" s="1">
        <f>IF(ISERROR(VLOOKUP($B48,'[9]2023-09 SAP Extract (2-9)'!$A:$C,3,FALSE)),0,VLOOKUP($B48,'[9]2023-09 SAP Extract (2-9)'!$A:$C,3,FALSE))</f>
        <v>0</v>
      </c>
      <c r="Y48" s="1">
        <f>IF(ISERROR(VLOOKUP($B48,'[10]2023-10 SAP Extract (2-9)'!$A:$C,3,FALSE)),0,VLOOKUP($B48,'[10]2023-10 SAP Extract (2-9)'!$A:$C,3,FALSE))</f>
        <v>0</v>
      </c>
      <c r="Z48" s="1">
        <f>IF(ISERROR(VLOOKUP($B48,'[11]2023-11 SAP Extract (2-9)'!$A:$C,3,FALSE)),0,VLOOKUP($B48,'[11]2023-11 SAP Extract (2-9)'!$A:$C,3,FALSE))</f>
        <v>0</v>
      </c>
      <c r="AA48" s="1">
        <f>IF(ISERROR(VLOOKUP($B48,'[12]2023-12 SAP Extract (2-9)'!$A:$C,3,FALSE)),0,VLOOKUP($B48,'[12]2023-12 SAP Extract (2-9)'!$A:$C,3,FALSE))</f>
        <v>0</v>
      </c>
      <c r="AC48" s="1">
        <f t="shared" si="1"/>
        <v>0</v>
      </c>
      <c r="AD48" s="1">
        <f t="shared" si="2"/>
        <v>0</v>
      </c>
      <c r="AE48" s="1">
        <f t="shared" si="3"/>
        <v>0</v>
      </c>
      <c r="AF48" s="1">
        <f t="shared" si="4"/>
        <v>0</v>
      </c>
      <c r="AG48" s="1">
        <f t="shared" si="5"/>
        <v>0</v>
      </c>
      <c r="AH48" s="1">
        <f t="shared" si="6"/>
        <v>0</v>
      </c>
      <c r="AI48" s="1">
        <f t="shared" si="7"/>
        <v>0</v>
      </c>
      <c r="AJ48" s="1">
        <f t="shared" si="8"/>
        <v>0</v>
      </c>
      <c r="AK48" s="1">
        <f t="shared" si="9"/>
        <v>0</v>
      </c>
      <c r="AL48" s="1">
        <f t="shared" si="10"/>
        <v>0</v>
      </c>
      <c r="AM48" s="1">
        <f t="shared" si="11"/>
        <v>0</v>
      </c>
      <c r="AN48" s="1">
        <f t="shared" si="12"/>
        <v>0</v>
      </c>
      <c r="AO48" s="1">
        <f t="shared" si="13"/>
        <v>0</v>
      </c>
    </row>
    <row r="49" spans="3:41" x14ac:dyDescent="0.35">
      <c r="C49"/>
      <c r="P49" s="1">
        <f>IF(ISERROR(VLOOKUP($B49,'[1]2023-01 SAP Extract (2-9)'!$A:$C,3,FALSE)),0,VLOOKUP($B49,'[1]2023-01 SAP Extract (2-9)'!$A:$C,3,FALSE))</f>
        <v>0</v>
      </c>
      <c r="Q49" s="1">
        <f>IF(ISERROR(VLOOKUP($B49,'[2]2023-02 SAP Extract (2-9)'!$A:$C,3,FALSE)),0,VLOOKUP($B49,'[2]2023-02 SAP Extract (2-9)'!$A:$C,3,FALSE))</f>
        <v>0</v>
      </c>
      <c r="R49" s="1">
        <f>IF(ISERROR(VLOOKUP($B49,'[3]2023-03 SAP Extract (2-9)'!$A:$C,3,FALSE)),0,VLOOKUP($B49,'[3]2023-03 SAP Extract (2-9)'!$A:$C,3,FALSE))</f>
        <v>0</v>
      </c>
      <c r="S49" s="1">
        <f>IF(ISERROR(VLOOKUP($B49,'[4]2023-04 SAP Extract (2-9)'!$A:$C,3,FALSE)),0,VLOOKUP($B49,'[4]2023-04 SAP Extract (2-9)'!$A:$C,3,FALSE))</f>
        <v>0</v>
      </c>
      <c r="T49" s="1">
        <f>IF(ISERROR(VLOOKUP($B49,'[5]2023-05 SAP Extract (2-9)'!$A:$C,3,FALSE)),0,VLOOKUP($B49,'[5]2023-05 SAP Extract (2-9)'!$A:$C,3,FALSE))</f>
        <v>0</v>
      </c>
      <c r="U49" s="1">
        <f>IF(ISERROR(VLOOKUP($B49,'[6]2023-06 SAP Extract (2-9)'!$A:$C,3,FALSE)),0,VLOOKUP($B49,'[6]2023-06 SAP Extract (2-9)'!$A:$C,3,FALSE))</f>
        <v>0</v>
      </c>
      <c r="V49" s="1">
        <f>IF(ISERROR(VLOOKUP($B49,'[7]2023-07 SAP Extract (2-9)'!$A:$C,3,FALSE)),0,VLOOKUP($B49,'[7]2023-07 SAP Extract (2-9)'!$A:$C,3,FALSE))</f>
        <v>0</v>
      </c>
      <c r="W49" s="1">
        <f>IF(ISERROR(VLOOKUP($B49,'[8]2023-08 SAP Extract (2-9)'!$A:$C,3,FALSE)),0,VLOOKUP($B49,'[8]2023-08 SAP Extract (2-9)'!$A:$C,3,FALSE))</f>
        <v>0</v>
      </c>
      <c r="X49" s="1">
        <f>IF(ISERROR(VLOOKUP($B49,'[9]2023-09 SAP Extract (2-9)'!$A:$C,3,FALSE)),0,VLOOKUP($B49,'[9]2023-09 SAP Extract (2-9)'!$A:$C,3,FALSE))</f>
        <v>0</v>
      </c>
      <c r="Y49" s="1">
        <f>IF(ISERROR(VLOOKUP($B49,'[10]2023-10 SAP Extract (2-9)'!$A:$C,3,FALSE)),0,VLOOKUP($B49,'[10]2023-10 SAP Extract (2-9)'!$A:$C,3,FALSE))</f>
        <v>0</v>
      </c>
      <c r="Z49" s="1">
        <f>IF(ISERROR(VLOOKUP($B49,'[11]2023-11 SAP Extract (2-9)'!$A:$C,3,FALSE)),0,VLOOKUP($B49,'[11]2023-11 SAP Extract (2-9)'!$A:$C,3,FALSE))</f>
        <v>0</v>
      </c>
      <c r="AA49" s="1">
        <f>IF(ISERROR(VLOOKUP($B49,'[12]2023-12 SAP Extract (2-9)'!$A:$C,3,FALSE)),0,VLOOKUP($B49,'[12]2023-12 SAP Extract (2-9)'!$A:$C,3,FALSE))</f>
        <v>0</v>
      </c>
      <c r="AC49" s="1">
        <f t="shared" si="1"/>
        <v>0</v>
      </c>
      <c r="AD49" s="1">
        <f t="shared" si="2"/>
        <v>0</v>
      </c>
      <c r="AE49" s="1">
        <f t="shared" si="3"/>
        <v>0</v>
      </c>
      <c r="AF49" s="1">
        <f t="shared" si="4"/>
        <v>0</v>
      </c>
      <c r="AG49" s="1">
        <f t="shared" si="5"/>
        <v>0</v>
      </c>
      <c r="AH49" s="1">
        <f t="shared" si="6"/>
        <v>0</v>
      </c>
      <c r="AI49" s="1">
        <f t="shared" si="7"/>
        <v>0</v>
      </c>
      <c r="AJ49" s="1">
        <f t="shared" si="8"/>
        <v>0</v>
      </c>
      <c r="AK49" s="1">
        <f t="shared" si="9"/>
        <v>0</v>
      </c>
      <c r="AL49" s="1">
        <f t="shared" si="10"/>
        <v>0</v>
      </c>
      <c r="AM49" s="1">
        <f t="shared" si="11"/>
        <v>0</v>
      </c>
      <c r="AN49" s="1">
        <f t="shared" si="12"/>
        <v>0</v>
      </c>
      <c r="AO49" s="1">
        <f t="shared" si="13"/>
        <v>0</v>
      </c>
    </row>
    <row r="50" spans="3:41" x14ac:dyDescent="0.35">
      <c r="C50"/>
      <c r="P50" s="1">
        <f>IF(ISERROR(VLOOKUP($B50,'[1]2023-01 SAP Extract (2-9)'!$A:$C,3,FALSE)),0,VLOOKUP($B50,'[1]2023-01 SAP Extract (2-9)'!$A:$C,3,FALSE))</f>
        <v>0</v>
      </c>
      <c r="Q50" s="1">
        <f>IF(ISERROR(VLOOKUP($B50,'[2]2023-02 SAP Extract (2-9)'!$A:$C,3,FALSE)),0,VLOOKUP($B50,'[2]2023-02 SAP Extract (2-9)'!$A:$C,3,FALSE))</f>
        <v>0</v>
      </c>
      <c r="R50" s="1">
        <f>IF(ISERROR(VLOOKUP($B50,'[3]2023-03 SAP Extract (2-9)'!$A:$C,3,FALSE)),0,VLOOKUP($B50,'[3]2023-03 SAP Extract (2-9)'!$A:$C,3,FALSE))</f>
        <v>0</v>
      </c>
      <c r="S50" s="1">
        <f>IF(ISERROR(VLOOKUP($B50,'[4]2023-04 SAP Extract (2-9)'!$A:$C,3,FALSE)),0,VLOOKUP($B50,'[4]2023-04 SAP Extract (2-9)'!$A:$C,3,FALSE))</f>
        <v>0</v>
      </c>
      <c r="T50" s="1">
        <f>IF(ISERROR(VLOOKUP($B50,'[5]2023-05 SAP Extract (2-9)'!$A:$C,3,FALSE)),0,VLOOKUP($B50,'[5]2023-05 SAP Extract (2-9)'!$A:$C,3,FALSE))</f>
        <v>0</v>
      </c>
      <c r="U50" s="1">
        <f>IF(ISERROR(VLOOKUP($B50,'[6]2023-06 SAP Extract (2-9)'!$A:$C,3,FALSE)),0,VLOOKUP($B50,'[6]2023-06 SAP Extract (2-9)'!$A:$C,3,FALSE))</f>
        <v>0</v>
      </c>
      <c r="V50" s="1">
        <f>IF(ISERROR(VLOOKUP($B50,'[7]2023-07 SAP Extract (2-9)'!$A:$C,3,FALSE)),0,VLOOKUP($B50,'[7]2023-07 SAP Extract (2-9)'!$A:$C,3,FALSE))</f>
        <v>0</v>
      </c>
      <c r="W50" s="1">
        <f>IF(ISERROR(VLOOKUP($B50,'[8]2023-08 SAP Extract (2-9)'!$A:$C,3,FALSE)),0,VLOOKUP($B50,'[8]2023-08 SAP Extract (2-9)'!$A:$C,3,FALSE))</f>
        <v>0</v>
      </c>
      <c r="X50" s="1">
        <f>IF(ISERROR(VLOOKUP($B50,'[9]2023-09 SAP Extract (2-9)'!$A:$C,3,FALSE)),0,VLOOKUP($B50,'[9]2023-09 SAP Extract (2-9)'!$A:$C,3,FALSE))</f>
        <v>0</v>
      </c>
      <c r="Y50" s="1">
        <f>IF(ISERROR(VLOOKUP($B50,'[10]2023-10 SAP Extract (2-9)'!$A:$C,3,FALSE)),0,VLOOKUP($B50,'[10]2023-10 SAP Extract (2-9)'!$A:$C,3,FALSE))</f>
        <v>0</v>
      </c>
      <c r="Z50" s="1">
        <f>IF(ISERROR(VLOOKUP($B50,'[11]2023-11 SAP Extract (2-9)'!$A:$C,3,FALSE)),0,VLOOKUP($B50,'[11]2023-11 SAP Extract (2-9)'!$A:$C,3,FALSE))</f>
        <v>0</v>
      </c>
      <c r="AA50" s="1">
        <f>IF(ISERROR(VLOOKUP($B50,'[12]2023-12 SAP Extract (2-9)'!$A:$C,3,FALSE)),0,VLOOKUP($B50,'[12]2023-12 SAP Extract (2-9)'!$A:$C,3,FALSE))</f>
        <v>0</v>
      </c>
      <c r="AC50" s="1">
        <f t="shared" si="1"/>
        <v>0</v>
      </c>
      <c r="AD50" s="1">
        <f t="shared" si="2"/>
        <v>0</v>
      </c>
      <c r="AE50" s="1">
        <f t="shared" si="3"/>
        <v>0</v>
      </c>
      <c r="AF50" s="1">
        <f t="shared" si="4"/>
        <v>0</v>
      </c>
      <c r="AG50" s="1">
        <f t="shared" si="5"/>
        <v>0</v>
      </c>
      <c r="AH50" s="1">
        <f t="shared" si="6"/>
        <v>0</v>
      </c>
      <c r="AI50" s="1">
        <f t="shared" si="7"/>
        <v>0</v>
      </c>
      <c r="AJ50" s="1">
        <f t="shared" si="8"/>
        <v>0</v>
      </c>
      <c r="AK50" s="1">
        <f t="shared" si="9"/>
        <v>0</v>
      </c>
      <c r="AL50" s="1">
        <f t="shared" si="10"/>
        <v>0</v>
      </c>
      <c r="AM50" s="1">
        <f t="shared" si="11"/>
        <v>0</v>
      </c>
      <c r="AN50" s="1">
        <f t="shared" si="12"/>
        <v>0</v>
      </c>
      <c r="AO50" s="1">
        <f t="shared" si="13"/>
        <v>0</v>
      </c>
    </row>
    <row r="51" spans="3:41" x14ac:dyDescent="0.35">
      <c r="C51"/>
      <c r="P51" s="1">
        <f>IF(ISERROR(VLOOKUP($B51,'[1]2023-01 SAP Extract (2-9)'!$A:$C,3,FALSE)),0,VLOOKUP($B51,'[1]2023-01 SAP Extract (2-9)'!$A:$C,3,FALSE))</f>
        <v>0</v>
      </c>
      <c r="Q51" s="1">
        <f>IF(ISERROR(VLOOKUP($B51,'[2]2023-02 SAP Extract (2-9)'!$A:$C,3,FALSE)),0,VLOOKUP($B51,'[2]2023-02 SAP Extract (2-9)'!$A:$C,3,FALSE))</f>
        <v>0</v>
      </c>
      <c r="R51" s="1">
        <f>IF(ISERROR(VLOOKUP($B51,'[3]2023-03 SAP Extract (2-9)'!$A:$C,3,FALSE)),0,VLOOKUP($B51,'[3]2023-03 SAP Extract (2-9)'!$A:$C,3,FALSE))</f>
        <v>0</v>
      </c>
      <c r="S51" s="1">
        <f>IF(ISERROR(VLOOKUP($B51,'[4]2023-04 SAP Extract (2-9)'!$A:$C,3,FALSE)),0,VLOOKUP($B51,'[4]2023-04 SAP Extract (2-9)'!$A:$C,3,FALSE))</f>
        <v>0</v>
      </c>
      <c r="T51" s="1">
        <f>IF(ISERROR(VLOOKUP($B51,'[5]2023-05 SAP Extract (2-9)'!$A:$C,3,FALSE)),0,VLOOKUP($B51,'[5]2023-05 SAP Extract (2-9)'!$A:$C,3,FALSE))</f>
        <v>0</v>
      </c>
      <c r="U51" s="1">
        <f>IF(ISERROR(VLOOKUP($B51,'[6]2023-06 SAP Extract (2-9)'!$A:$C,3,FALSE)),0,VLOOKUP($B51,'[6]2023-06 SAP Extract (2-9)'!$A:$C,3,FALSE))</f>
        <v>0</v>
      </c>
      <c r="V51" s="1">
        <f>IF(ISERROR(VLOOKUP($B51,'[7]2023-07 SAP Extract (2-9)'!$A:$C,3,FALSE)),0,VLOOKUP($B51,'[7]2023-07 SAP Extract (2-9)'!$A:$C,3,FALSE))</f>
        <v>0</v>
      </c>
      <c r="W51" s="1">
        <f>IF(ISERROR(VLOOKUP($B51,'[8]2023-08 SAP Extract (2-9)'!$A:$C,3,FALSE)),0,VLOOKUP($B51,'[8]2023-08 SAP Extract (2-9)'!$A:$C,3,FALSE))</f>
        <v>0</v>
      </c>
      <c r="X51" s="1">
        <f>IF(ISERROR(VLOOKUP($B51,'[9]2023-09 SAP Extract (2-9)'!$A:$C,3,FALSE)),0,VLOOKUP($B51,'[9]2023-09 SAP Extract (2-9)'!$A:$C,3,FALSE))</f>
        <v>0</v>
      </c>
      <c r="Y51" s="1">
        <f>IF(ISERROR(VLOOKUP($B51,'[10]2023-10 SAP Extract (2-9)'!$A:$C,3,FALSE)),0,VLOOKUP($B51,'[10]2023-10 SAP Extract (2-9)'!$A:$C,3,FALSE))</f>
        <v>0</v>
      </c>
      <c r="Z51" s="1">
        <f>IF(ISERROR(VLOOKUP($B51,'[11]2023-11 SAP Extract (2-9)'!$A:$C,3,FALSE)),0,VLOOKUP($B51,'[11]2023-11 SAP Extract (2-9)'!$A:$C,3,FALSE))</f>
        <v>0</v>
      </c>
      <c r="AA51" s="1">
        <f>IF(ISERROR(VLOOKUP($B51,'[12]2023-12 SAP Extract (2-9)'!$A:$C,3,FALSE)),0,VLOOKUP($B51,'[12]2023-12 SAP Extract (2-9)'!$A:$C,3,FALSE))</f>
        <v>0</v>
      </c>
      <c r="AC51" s="1">
        <f t="shared" si="1"/>
        <v>0</v>
      </c>
      <c r="AD51" s="1">
        <f t="shared" si="2"/>
        <v>0</v>
      </c>
      <c r="AE51" s="1">
        <f t="shared" si="3"/>
        <v>0</v>
      </c>
      <c r="AF51" s="1">
        <f t="shared" si="4"/>
        <v>0</v>
      </c>
      <c r="AG51" s="1">
        <f t="shared" si="5"/>
        <v>0</v>
      </c>
      <c r="AH51" s="1">
        <f t="shared" si="6"/>
        <v>0</v>
      </c>
      <c r="AI51" s="1">
        <f t="shared" si="7"/>
        <v>0</v>
      </c>
      <c r="AJ51" s="1">
        <f t="shared" si="8"/>
        <v>0</v>
      </c>
      <c r="AK51" s="1">
        <f t="shared" si="9"/>
        <v>0</v>
      </c>
      <c r="AL51" s="1">
        <f t="shared" si="10"/>
        <v>0</v>
      </c>
      <c r="AM51" s="1">
        <f t="shared" si="11"/>
        <v>0</v>
      </c>
      <c r="AN51" s="1">
        <f t="shared" si="12"/>
        <v>0</v>
      </c>
      <c r="AO51" s="1">
        <f t="shared" si="13"/>
        <v>0</v>
      </c>
    </row>
    <row r="52" spans="3:41" x14ac:dyDescent="0.35">
      <c r="C52"/>
      <c r="P52" s="1">
        <f>IF(ISERROR(VLOOKUP($B52,'[1]2023-01 SAP Extract (2-9)'!$A:$C,3,FALSE)),0,VLOOKUP($B52,'[1]2023-01 SAP Extract (2-9)'!$A:$C,3,FALSE))</f>
        <v>0</v>
      </c>
      <c r="Q52" s="1">
        <f>IF(ISERROR(VLOOKUP($B52,'[2]2023-02 SAP Extract (2-9)'!$A:$C,3,FALSE)),0,VLOOKUP($B52,'[2]2023-02 SAP Extract (2-9)'!$A:$C,3,FALSE))</f>
        <v>0</v>
      </c>
      <c r="R52" s="1">
        <f>IF(ISERROR(VLOOKUP($B52,'[3]2023-03 SAP Extract (2-9)'!$A:$C,3,FALSE)),0,VLOOKUP($B52,'[3]2023-03 SAP Extract (2-9)'!$A:$C,3,FALSE))</f>
        <v>0</v>
      </c>
      <c r="S52" s="1">
        <f>IF(ISERROR(VLOOKUP($B52,'[4]2023-04 SAP Extract (2-9)'!$A:$C,3,FALSE)),0,VLOOKUP($B52,'[4]2023-04 SAP Extract (2-9)'!$A:$C,3,FALSE))</f>
        <v>0</v>
      </c>
      <c r="T52" s="1">
        <f>IF(ISERROR(VLOOKUP($B52,'[5]2023-05 SAP Extract (2-9)'!$A:$C,3,FALSE)),0,VLOOKUP($B52,'[5]2023-05 SAP Extract (2-9)'!$A:$C,3,FALSE))</f>
        <v>0</v>
      </c>
      <c r="U52" s="1">
        <f>IF(ISERROR(VLOOKUP($B52,'[6]2023-06 SAP Extract (2-9)'!$A:$C,3,FALSE)),0,VLOOKUP($B52,'[6]2023-06 SAP Extract (2-9)'!$A:$C,3,FALSE))</f>
        <v>0</v>
      </c>
      <c r="V52" s="1">
        <f>IF(ISERROR(VLOOKUP($B52,'[7]2023-07 SAP Extract (2-9)'!$A:$C,3,FALSE)),0,VLOOKUP($B52,'[7]2023-07 SAP Extract (2-9)'!$A:$C,3,FALSE))</f>
        <v>0</v>
      </c>
      <c r="W52" s="1">
        <f>IF(ISERROR(VLOOKUP($B52,'[8]2023-08 SAP Extract (2-9)'!$A:$C,3,FALSE)),0,VLOOKUP($B52,'[8]2023-08 SAP Extract (2-9)'!$A:$C,3,FALSE))</f>
        <v>0</v>
      </c>
      <c r="X52" s="1">
        <f>IF(ISERROR(VLOOKUP($B52,'[9]2023-09 SAP Extract (2-9)'!$A:$C,3,FALSE)),0,VLOOKUP($B52,'[9]2023-09 SAP Extract (2-9)'!$A:$C,3,FALSE))</f>
        <v>0</v>
      </c>
      <c r="Y52" s="1">
        <f>IF(ISERROR(VLOOKUP($B52,'[10]2023-10 SAP Extract (2-9)'!$A:$C,3,FALSE)),0,VLOOKUP($B52,'[10]2023-10 SAP Extract (2-9)'!$A:$C,3,FALSE))</f>
        <v>0</v>
      </c>
      <c r="Z52" s="1">
        <f>IF(ISERROR(VLOOKUP($B52,'[11]2023-11 SAP Extract (2-9)'!$A:$C,3,FALSE)),0,VLOOKUP($B52,'[11]2023-11 SAP Extract (2-9)'!$A:$C,3,FALSE))</f>
        <v>0</v>
      </c>
      <c r="AA52" s="1">
        <f>IF(ISERROR(VLOOKUP($B52,'[12]2023-12 SAP Extract (2-9)'!$A:$C,3,FALSE)),0,VLOOKUP($B52,'[12]2023-12 SAP Extract (2-9)'!$A:$C,3,FALSE))</f>
        <v>0</v>
      </c>
      <c r="AC52" s="1">
        <f t="shared" si="1"/>
        <v>0</v>
      </c>
      <c r="AD52" s="1">
        <f t="shared" si="2"/>
        <v>0</v>
      </c>
      <c r="AE52" s="1">
        <f t="shared" si="3"/>
        <v>0</v>
      </c>
      <c r="AF52" s="1">
        <f t="shared" si="4"/>
        <v>0</v>
      </c>
      <c r="AG52" s="1">
        <f t="shared" si="5"/>
        <v>0</v>
      </c>
      <c r="AH52" s="1">
        <f t="shared" si="6"/>
        <v>0</v>
      </c>
      <c r="AI52" s="1">
        <f t="shared" si="7"/>
        <v>0</v>
      </c>
      <c r="AJ52" s="1">
        <f t="shared" si="8"/>
        <v>0</v>
      </c>
      <c r="AK52" s="1">
        <f t="shared" si="9"/>
        <v>0</v>
      </c>
      <c r="AL52" s="1">
        <f t="shared" si="10"/>
        <v>0</v>
      </c>
      <c r="AM52" s="1">
        <f t="shared" si="11"/>
        <v>0</v>
      </c>
      <c r="AN52" s="1">
        <f t="shared" si="12"/>
        <v>0</v>
      </c>
      <c r="AO52" s="1">
        <f t="shared" si="13"/>
        <v>0</v>
      </c>
    </row>
    <row r="53" spans="3:41" x14ac:dyDescent="0.35">
      <c r="C53"/>
      <c r="P53" s="1">
        <f>IF(ISERROR(VLOOKUP($B53,'[1]2023-01 SAP Extract (2-9)'!$A:$C,3,FALSE)),0,VLOOKUP($B53,'[1]2023-01 SAP Extract (2-9)'!$A:$C,3,FALSE))</f>
        <v>0</v>
      </c>
      <c r="Q53" s="1">
        <f>IF(ISERROR(VLOOKUP($B53,'[2]2023-02 SAP Extract (2-9)'!$A:$C,3,FALSE)),0,VLOOKUP($B53,'[2]2023-02 SAP Extract (2-9)'!$A:$C,3,FALSE))</f>
        <v>0</v>
      </c>
      <c r="R53" s="1">
        <f>IF(ISERROR(VLOOKUP($B53,'[3]2023-03 SAP Extract (2-9)'!$A:$C,3,FALSE)),0,VLOOKUP($B53,'[3]2023-03 SAP Extract (2-9)'!$A:$C,3,FALSE))</f>
        <v>0</v>
      </c>
      <c r="S53" s="1">
        <f>IF(ISERROR(VLOOKUP($B53,'[4]2023-04 SAP Extract (2-9)'!$A:$C,3,FALSE)),0,VLOOKUP($B53,'[4]2023-04 SAP Extract (2-9)'!$A:$C,3,FALSE))</f>
        <v>0</v>
      </c>
      <c r="T53" s="1">
        <f>IF(ISERROR(VLOOKUP($B53,'[5]2023-05 SAP Extract (2-9)'!$A:$C,3,FALSE)),0,VLOOKUP($B53,'[5]2023-05 SAP Extract (2-9)'!$A:$C,3,FALSE))</f>
        <v>0</v>
      </c>
      <c r="U53" s="1">
        <f>IF(ISERROR(VLOOKUP($B53,'[6]2023-06 SAP Extract (2-9)'!$A:$C,3,FALSE)),0,VLOOKUP($B53,'[6]2023-06 SAP Extract (2-9)'!$A:$C,3,FALSE))</f>
        <v>0</v>
      </c>
      <c r="V53" s="1">
        <f>IF(ISERROR(VLOOKUP($B53,'[7]2023-07 SAP Extract (2-9)'!$A:$C,3,FALSE)),0,VLOOKUP($B53,'[7]2023-07 SAP Extract (2-9)'!$A:$C,3,FALSE))</f>
        <v>0</v>
      </c>
      <c r="W53" s="1">
        <f>IF(ISERROR(VLOOKUP($B53,'[8]2023-08 SAP Extract (2-9)'!$A:$C,3,FALSE)),0,VLOOKUP($B53,'[8]2023-08 SAP Extract (2-9)'!$A:$C,3,FALSE))</f>
        <v>0</v>
      </c>
      <c r="X53" s="1">
        <f>IF(ISERROR(VLOOKUP($B53,'[9]2023-09 SAP Extract (2-9)'!$A:$C,3,FALSE)),0,VLOOKUP($B53,'[9]2023-09 SAP Extract (2-9)'!$A:$C,3,FALSE))</f>
        <v>0</v>
      </c>
      <c r="Y53" s="1">
        <f>IF(ISERROR(VLOOKUP($B53,'[10]2023-10 SAP Extract (2-9)'!$A:$C,3,FALSE)),0,VLOOKUP($B53,'[10]2023-10 SAP Extract (2-9)'!$A:$C,3,FALSE))</f>
        <v>0</v>
      </c>
      <c r="Z53" s="1">
        <f>IF(ISERROR(VLOOKUP($B53,'[11]2023-11 SAP Extract (2-9)'!$A:$C,3,FALSE)),0,VLOOKUP($B53,'[11]2023-11 SAP Extract (2-9)'!$A:$C,3,FALSE))</f>
        <v>0</v>
      </c>
      <c r="AA53" s="1">
        <f>IF(ISERROR(VLOOKUP($B53,'[12]2023-12 SAP Extract (2-9)'!$A:$C,3,FALSE)),0,VLOOKUP($B53,'[12]2023-12 SAP Extract (2-9)'!$A:$C,3,FALSE))</f>
        <v>0</v>
      </c>
      <c r="AC53" s="1">
        <f t="shared" si="1"/>
        <v>0</v>
      </c>
      <c r="AD53" s="1">
        <f t="shared" si="2"/>
        <v>0</v>
      </c>
      <c r="AE53" s="1">
        <f t="shared" si="3"/>
        <v>0</v>
      </c>
      <c r="AF53" s="1">
        <f t="shared" si="4"/>
        <v>0</v>
      </c>
      <c r="AG53" s="1">
        <f t="shared" si="5"/>
        <v>0</v>
      </c>
      <c r="AH53" s="1">
        <f t="shared" si="6"/>
        <v>0</v>
      </c>
      <c r="AI53" s="1">
        <f t="shared" si="7"/>
        <v>0</v>
      </c>
      <c r="AJ53" s="1">
        <f t="shared" si="8"/>
        <v>0</v>
      </c>
      <c r="AK53" s="1">
        <f t="shared" si="9"/>
        <v>0</v>
      </c>
      <c r="AL53" s="1">
        <f t="shared" si="10"/>
        <v>0</v>
      </c>
      <c r="AM53" s="1">
        <f t="shared" si="11"/>
        <v>0</v>
      </c>
      <c r="AN53" s="1">
        <f t="shared" si="12"/>
        <v>0</v>
      </c>
      <c r="AO53" s="1">
        <f t="shared" si="13"/>
        <v>0</v>
      </c>
    </row>
    <row r="54" spans="3:41" x14ac:dyDescent="0.35">
      <c r="C54"/>
      <c r="P54" s="1">
        <f>IF(ISERROR(VLOOKUP($B54,'[1]2023-01 SAP Extract (2-9)'!$A:$C,3,FALSE)),0,VLOOKUP($B54,'[1]2023-01 SAP Extract (2-9)'!$A:$C,3,FALSE))</f>
        <v>0</v>
      </c>
      <c r="Q54" s="1">
        <f>IF(ISERROR(VLOOKUP($B54,'[2]2023-02 SAP Extract (2-9)'!$A:$C,3,FALSE)),0,VLOOKUP($B54,'[2]2023-02 SAP Extract (2-9)'!$A:$C,3,FALSE))</f>
        <v>0</v>
      </c>
      <c r="R54" s="1">
        <f>IF(ISERROR(VLOOKUP($B54,'[3]2023-03 SAP Extract (2-9)'!$A:$C,3,FALSE)),0,VLOOKUP($B54,'[3]2023-03 SAP Extract (2-9)'!$A:$C,3,FALSE))</f>
        <v>0</v>
      </c>
      <c r="S54" s="1">
        <f>IF(ISERROR(VLOOKUP($B54,'[4]2023-04 SAP Extract (2-9)'!$A:$C,3,FALSE)),0,VLOOKUP($B54,'[4]2023-04 SAP Extract (2-9)'!$A:$C,3,FALSE))</f>
        <v>0</v>
      </c>
      <c r="T54" s="1">
        <f>IF(ISERROR(VLOOKUP($B54,'[5]2023-05 SAP Extract (2-9)'!$A:$C,3,FALSE)),0,VLOOKUP($B54,'[5]2023-05 SAP Extract (2-9)'!$A:$C,3,FALSE))</f>
        <v>0</v>
      </c>
      <c r="U54" s="1">
        <f>IF(ISERROR(VLOOKUP($B54,'[6]2023-06 SAP Extract (2-9)'!$A:$C,3,FALSE)),0,VLOOKUP($B54,'[6]2023-06 SAP Extract (2-9)'!$A:$C,3,FALSE))</f>
        <v>0</v>
      </c>
      <c r="V54" s="1">
        <f>IF(ISERROR(VLOOKUP($B54,'[7]2023-07 SAP Extract (2-9)'!$A:$C,3,FALSE)),0,VLOOKUP($B54,'[7]2023-07 SAP Extract (2-9)'!$A:$C,3,FALSE))</f>
        <v>0</v>
      </c>
      <c r="W54" s="1">
        <f>IF(ISERROR(VLOOKUP($B54,'[8]2023-08 SAP Extract (2-9)'!$A:$C,3,FALSE)),0,VLOOKUP($B54,'[8]2023-08 SAP Extract (2-9)'!$A:$C,3,FALSE))</f>
        <v>0</v>
      </c>
      <c r="X54" s="1">
        <f>IF(ISERROR(VLOOKUP($B54,'[9]2023-09 SAP Extract (2-9)'!$A:$C,3,FALSE)),0,VLOOKUP($B54,'[9]2023-09 SAP Extract (2-9)'!$A:$C,3,FALSE))</f>
        <v>0</v>
      </c>
      <c r="Y54" s="1">
        <f>IF(ISERROR(VLOOKUP($B54,'[10]2023-10 SAP Extract (2-9)'!$A:$C,3,FALSE)),0,VLOOKUP($B54,'[10]2023-10 SAP Extract (2-9)'!$A:$C,3,FALSE))</f>
        <v>0</v>
      </c>
      <c r="Z54" s="1">
        <f>IF(ISERROR(VLOOKUP($B54,'[11]2023-11 SAP Extract (2-9)'!$A:$C,3,FALSE)),0,VLOOKUP($B54,'[11]2023-11 SAP Extract (2-9)'!$A:$C,3,FALSE))</f>
        <v>0</v>
      </c>
      <c r="AA54" s="1">
        <f>IF(ISERROR(VLOOKUP($B54,'[12]2023-12 SAP Extract (2-9)'!$A:$C,3,FALSE)),0,VLOOKUP($B54,'[12]2023-12 SAP Extract (2-9)'!$A:$C,3,FALSE))</f>
        <v>0</v>
      </c>
      <c r="AC54" s="1">
        <f t="shared" si="1"/>
        <v>0</v>
      </c>
      <c r="AD54" s="1">
        <f t="shared" si="2"/>
        <v>0</v>
      </c>
      <c r="AE54" s="1">
        <f t="shared" si="3"/>
        <v>0</v>
      </c>
      <c r="AF54" s="1">
        <f t="shared" si="4"/>
        <v>0</v>
      </c>
      <c r="AG54" s="1">
        <f t="shared" si="5"/>
        <v>0</v>
      </c>
      <c r="AH54" s="1">
        <f t="shared" si="6"/>
        <v>0</v>
      </c>
      <c r="AI54" s="1">
        <f t="shared" si="7"/>
        <v>0</v>
      </c>
      <c r="AJ54" s="1">
        <f t="shared" si="8"/>
        <v>0</v>
      </c>
      <c r="AK54" s="1">
        <f t="shared" si="9"/>
        <v>0</v>
      </c>
      <c r="AL54" s="1">
        <f t="shared" si="10"/>
        <v>0</v>
      </c>
      <c r="AM54" s="1">
        <f t="shared" si="11"/>
        <v>0</v>
      </c>
      <c r="AN54" s="1">
        <f t="shared" si="12"/>
        <v>0</v>
      </c>
      <c r="AO54" s="1">
        <f t="shared" si="13"/>
        <v>0</v>
      </c>
    </row>
    <row r="55" spans="3:41" x14ac:dyDescent="0.35">
      <c r="C55"/>
      <c r="P55" s="1">
        <f>IF(ISERROR(VLOOKUP($B55,'[1]2023-01 SAP Extract (2-9)'!$A:$C,3,FALSE)),0,VLOOKUP($B55,'[1]2023-01 SAP Extract (2-9)'!$A:$C,3,FALSE))</f>
        <v>0</v>
      </c>
      <c r="Q55" s="1">
        <f>IF(ISERROR(VLOOKUP($B55,'[2]2023-02 SAP Extract (2-9)'!$A:$C,3,FALSE)),0,VLOOKUP($B55,'[2]2023-02 SAP Extract (2-9)'!$A:$C,3,FALSE))</f>
        <v>0</v>
      </c>
      <c r="R55" s="1">
        <f>IF(ISERROR(VLOOKUP($B55,'[3]2023-03 SAP Extract (2-9)'!$A:$C,3,FALSE)),0,VLOOKUP($B55,'[3]2023-03 SAP Extract (2-9)'!$A:$C,3,FALSE))</f>
        <v>0</v>
      </c>
      <c r="S55" s="1">
        <f>IF(ISERROR(VLOOKUP($B55,'[4]2023-04 SAP Extract (2-9)'!$A:$C,3,FALSE)),0,VLOOKUP($B55,'[4]2023-04 SAP Extract (2-9)'!$A:$C,3,FALSE))</f>
        <v>0</v>
      </c>
      <c r="T55" s="1">
        <f>IF(ISERROR(VLOOKUP($B55,'[5]2023-05 SAP Extract (2-9)'!$A:$C,3,FALSE)),0,VLOOKUP($B55,'[5]2023-05 SAP Extract (2-9)'!$A:$C,3,FALSE))</f>
        <v>0</v>
      </c>
      <c r="U55" s="1">
        <f>IF(ISERROR(VLOOKUP($B55,'[6]2023-06 SAP Extract (2-9)'!$A:$C,3,FALSE)),0,VLOOKUP($B55,'[6]2023-06 SAP Extract (2-9)'!$A:$C,3,FALSE))</f>
        <v>0</v>
      </c>
      <c r="V55" s="1">
        <f>IF(ISERROR(VLOOKUP($B55,'[7]2023-07 SAP Extract (2-9)'!$A:$C,3,FALSE)),0,VLOOKUP($B55,'[7]2023-07 SAP Extract (2-9)'!$A:$C,3,FALSE))</f>
        <v>0</v>
      </c>
      <c r="W55" s="1">
        <f>IF(ISERROR(VLOOKUP($B55,'[8]2023-08 SAP Extract (2-9)'!$A:$C,3,FALSE)),0,VLOOKUP($B55,'[8]2023-08 SAP Extract (2-9)'!$A:$C,3,FALSE))</f>
        <v>0</v>
      </c>
      <c r="X55" s="1">
        <f>IF(ISERROR(VLOOKUP($B55,'[9]2023-09 SAP Extract (2-9)'!$A:$C,3,FALSE)),0,VLOOKUP($B55,'[9]2023-09 SAP Extract (2-9)'!$A:$C,3,FALSE))</f>
        <v>0</v>
      </c>
      <c r="Y55" s="1">
        <f>IF(ISERROR(VLOOKUP($B55,'[10]2023-10 SAP Extract (2-9)'!$A:$C,3,FALSE)),0,VLOOKUP($B55,'[10]2023-10 SAP Extract (2-9)'!$A:$C,3,FALSE))</f>
        <v>0</v>
      </c>
      <c r="Z55" s="1">
        <f>IF(ISERROR(VLOOKUP($B55,'[11]2023-11 SAP Extract (2-9)'!$A:$C,3,FALSE)),0,VLOOKUP($B55,'[11]2023-11 SAP Extract (2-9)'!$A:$C,3,FALSE))</f>
        <v>0</v>
      </c>
      <c r="AA55" s="1">
        <f>IF(ISERROR(VLOOKUP($B55,'[12]2023-12 SAP Extract (2-9)'!$A:$C,3,FALSE)),0,VLOOKUP($B55,'[12]2023-12 SAP Extract (2-9)'!$A:$C,3,FALSE))</f>
        <v>0</v>
      </c>
      <c r="AC55" s="1">
        <f t="shared" si="1"/>
        <v>0</v>
      </c>
      <c r="AD55" s="1">
        <f t="shared" si="2"/>
        <v>0</v>
      </c>
      <c r="AE55" s="1">
        <f t="shared" si="3"/>
        <v>0</v>
      </c>
      <c r="AF55" s="1">
        <f t="shared" si="4"/>
        <v>0</v>
      </c>
      <c r="AG55" s="1">
        <f t="shared" si="5"/>
        <v>0</v>
      </c>
      <c r="AH55" s="1">
        <f t="shared" si="6"/>
        <v>0</v>
      </c>
      <c r="AI55" s="1">
        <f t="shared" si="7"/>
        <v>0</v>
      </c>
      <c r="AJ55" s="1">
        <f t="shared" si="8"/>
        <v>0</v>
      </c>
      <c r="AK55" s="1">
        <f t="shared" si="9"/>
        <v>0</v>
      </c>
      <c r="AL55" s="1">
        <f t="shared" si="10"/>
        <v>0</v>
      </c>
      <c r="AM55" s="1">
        <f t="shared" si="11"/>
        <v>0</v>
      </c>
      <c r="AN55" s="1">
        <f t="shared" si="12"/>
        <v>0</v>
      </c>
      <c r="AO55" s="1">
        <f t="shared" si="13"/>
        <v>0</v>
      </c>
    </row>
    <row r="56" spans="3:41" x14ac:dyDescent="0.35">
      <c r="C56"/>
      <c r="P56" s="1">
        <f>IF(ISERROR(VLOOKUP($B56,'[1]2023-01 SAP Extract (2-9)'!$A:$C,3,FALSE)),0,VLOOKUP($B56,'[1]2023-01 SAP Extract (2-9)'!$A:$C,3,FALSE))</f>
        <v>0</v>
      </c>
      <c r="Q56" s="1">
        <f>IF(ISERROR(VLOOKUP($B56,'[2]2023-02 SAP Extract (2-9)'!$A:$C,3,FALSE)),0,VLOOKUP($B56,'[2]2023-02 SAP Extract (2-9)'!$A:$C,3,FALSE))</f>
        <v>0</v>
      </c>
      <c r="R56" s="1">
        <f>IF(ISERROR(VLOOKUP($B56,'[3]2023-03 SAP Extract (2-9)'!$A:$C,3,FALSE)),0,VLOOKUP($B56,'[3]2023-03 SAP Extract (2-9)'!$A:$C,3,FALSE))</f>
        <v>0</v>
      </c>
      <c r="S56" s="1">
        <f>IF(ISERROR(VLOOKUP($B56,'[4]2023-04 SAP Extract (2-9)'!$A:$C,3,FALSE)),0,VLOOKUP($B56,'[4]2023-04 SAP Extract (2-9)'!$A:$C,3,FALSE))</f>
        <v>0</v>
      </c>
      <c r="T56" s="1">
        <f>IF(ISERROR(VLOOKUP($B56,'[5]2023-05 SAP Extract (2-9)'!$A:$C,3,FALSE)),0,VLOOKUP($B56,'[5]2023-05 SAP Extract (2-9)'!$A:$C,3,FALSE))</f>
        <v>0</v>
      </c>
      <c r="U56" s="1">
        <f>IF(ISERROR(VLOOKUP($B56,'[6]2023-06 SAP Extract (2-9)'!$A:$C,3,FALSE)),0,VLOOKUP($B56,'[6]2023-06 SAP Extract (2-9)'!$A:$C,3,FALSE))</f>
        <v>0</v>
      </c>
      <c r="V56" s="1">
        <f>IF(ISERROR(VLOOKUP($B56,'[7]2023-07 SAP Extract (2-9)'!$A:$C,3,FALSE)),0,VLOOKUP($B56,'[7]2023-07 SAP Extract (2-9)'!$A:$C,3,FALSE))</f>
        <v>0</v>
      </c>
      <c r="W56" s="1">
        <f>IF(ISERROR(VLOOKUP($B56,'[8]2023-08 SAP Extract (2-9)'!$A:$C,3,FALSE)),0,VLOOKUP($B56,'[8]2023-08 SAP Extract (2-9)'!$A:$C,3,FALSE))</f>
        <v>0</v>
      </c>
      <c r="X56" s="1">
        <f>IF(ISERROR(VLOOKUP($B56,'[9]2023-09 SAP Extract (2-9)'!$A:$C,3,FALSE)),0,VLOOKUP($B56,'[9]2023-09 SAP Extract (2-9)'!$A:$C,3,FALSE))</f>
        <v>0</v>
      </c>
      <c r="Y56" s="1">
        <f>IF(ISERROR(VLOOKUP($B56,'[10]2023-10 SAP Extract (2-9)'!$A:$C,3,FALSE)),0,VLOOKUP($B56,'[10]2023-10 SAP Extract (2-9)'!$A:$C,3,FALSE))</f>
        <v>0</v>
      </c>
      <c r="Z56" s="1">
        <f>IF(ISERROR(VLOOKUP($B56,'[11]2023-11 SAP Extract (2-9)'!$A:$C,3,FALSE)),0,VLOOKUP($B56,'[11]2023-11 SAP Extract (2-9)'!$A:$C,3,FALSE))</f>
        <v>0</v>
      </c>
      <c r="AA56" s="1">
        <f>IF(ISERROR(VLOOKUP($B56,'[12]2023-12 SAP Extract (2-9)'!$A:$C,3,FALSE)),0,VLOOKUP($B56,'[12]2023-12 SAP Extract (2-9)'!$A:$C,3,FALSE))</f>
        <v>0</v>
      </c>
      <c r="AC56" s="1">
        <f t="shared" si="1"/>
        <v>0</v>
      </c>
      <c r="AD56" s="1">
        <f t="shared" si="2"/>
        <v>0</v>
      </c>
      <c r="AE56" s="1">
        <f t="shared" si="3"/>
        <v>0</v>
      </c>
      <c r="AF56" s="1">
        <f t="shared" si="4"/>
        <v>0</v>
      </c>
      <c r="AG56" s="1">
        <f t="shared" si="5"/>
        <v>0</v>
      </c>
      <c r="AH56" s="1">
        <f t="shared" si="6"/>
        <v>0</v>
      </c>
      <c r="AI56" s="1">
        <f t="shared" si="7"/>
        <v>0</v>
      </c>
      <c r="AJ56" s="1">
        <f t="shared" si="8"/>
        <v>0</v>
      </c>
      <c r="AK56" s="1">
        <f t="shared" si="9"/>
        <v>0</v>
      </c>
      <c r="AL56" s="1">
        <f t="shared" si="10"/>
        <v>0</v>
      </c>
      <c r="AM56" s="1">
        <f t="shared" si="11"/>
        <v>0</v>
      </c>
      <c r="AN56" s="1">
        <f t="shared" si="12"/>
        <v>0</v>
      </c>
      <c r="AO56" s="1">
        <f t="shared" si="13"/>
        <v>0</v>
      </c>
    </row>
    <row r="57" spans="3:41" x14ac:dyDescent="0.35">
      <c r="C57"/>
      <c r="P57" s="1">
        <f>IF(ISERROR(VLOOKUP($B57,'[1]2023-01 SAP Extract (2-9)'!$A:$C,3,FALSE)),0,VLOOKUP($B57,'[1]2023-01 SAP Extract (2-9)'!$A:$C,3,FALSE))</f>
        <v>0</v>
      </c>
      <c r="Q57" s="1">
        <f>IF(ISERROR(VLOOKUP($B57,'[2]2023-02 SAP Extract (2-9)'!$A:$C,3,FALSE)),0,VLOOKUP($B57,'[2]2023-02 SAP Extract (2-9)'!$A:$C,3,FALSE))</f>
        <v>0</v>
      </c>
      <c r="R57" s="1">
        <f>IF(ISERROR(VLOOKUP($B57,'[3]2023-03 SAP Extract (2-9)'!$A:$C,3,FALSE)),0,VLOOKUP($B57,'[3]2023-03 SAP Extract (2-9)'!$A:$C,3,FALSE))</f>
        <v>0</v>
      </c>
      <c r="S57" s="1">
        <f>IF(ISERROR(VLOOKUP($B57,'[4]2023-04 SAP Extract (2-9)'!$A:$C,3,FALSE)),0,VLOOKUP($B57,'[4]2023-04 SAP Extract (2-9)'!$A:$C,3,FALSE))</f>
        <v>0</v>
      </c>
      <c r="T57" s="1">
        <f>IF(ISERROR(VLOOKUP($B57,'[5]2023-05 SAP Extract (2-9)'!$A:$C,3,FALSE)),0,VLOOKUP($B57,'[5]2023-05 SAP Extract (2-9)'!$A:$C,3,FALSE))</f>
        <v>0</v>
      </c>
      <c r="U57" s="1">
        <f>IF(ISERROR(VLOOKUP($B57,'[6]2023-06 SAP Extract (2-9)'!$A:$C,3,FALSE)),0,VLOOKUP($B57,'[6]2023-06 SAP Extract (2-9)'!$A:$C,3,FALSE))</f>
        <v>0</v>
      </c>
      <c r="V57" s="1">
        <f>IF(ISERROR(VLOOKUP($B57,'[7]2023-07 SAP Extract (2-9)'!$A:$C,3,FALSE)),0,VLOOKUP($B57,'[7]2023-07 SAP Extract (2-9)'!$A:$C,3,FALSE))</f>
        <v>0</v>
      </c>
      <c r="W57" s="1">
        <f>IF(ISERROR(VLOOKUP($B57,'[8]2023-08 SAP Extract (2-9)'!$A:$C,3,FALSE)),0,VLOOKUP($B57,'[8]2023-08 SAP Extract (2-9)'!$A:$C,3,FALSE))</f>
        <v>0</v>
      </c>
      <c r="X57" s="1">
        <f>IF(ISERROR(VLOOKUP($B57,'[9]2023-09 SAP Extract (2-9)'!$A:$C,3,FALSE)),0,VLOOKUP($B57,'[9]2023-09 SAP Extract (2-9)'!$A:$C,3,FALSE))</f>
        <v>0</v>
      </c>
      <c r="Y57" s="1">
        <f>IF(ISERROR(VLOOKUP($B57,'[10]2023-10 SAP Extract (2-9)'!$A:$C,3,FALSE)),0,VLOOKUP($B57,'[10]2023-10 SAP Extract (2-9)'!$A:$C,3,FALSE))</f>
        <v>0</v>
      </c>
      <c r="Z57" s="1">
        <f>IF(ISERROR(VLOOKUP($B57,'[11]2023-11 SAP Extract (2-9)'!$A:$C,3,FALSE)),0,VLOOKUP($B57,'[11]2023-11 SAP Extract (2-9)'!$A:$C,3,FALSE))</f>
        <v>0</v>
      </c>
      <c r="AA57" s="1">
        <f>IF(ISERROR(VLOOKUP($B57,'[12]2023-12 SAP Extract (2-9)'!$A:$C,3,FALSE)),0,VLOOKUP($B57,'[12]2023-12 SAP Extract (2-9)'!$A:$C,3,FALSE))</f>
        <v>0</v>
      </c>
      <c r="AC57" s="1">
        <f t="shared" si="1"/>
        <v>0</v>
      </c>
      <c r="AD57" s="1">
        <f t="shared" si="2"/>
        <v>0</v>
      </c>
      <c r="AE57" s="1">
        <f t="shared" si="3"/>
        <v>0</v>
      </c>
      <c r="AF57" s="1">
        <f t="shared" si="4"/>
        <v>0</v>
      </c>
      <c r="AG57" s="1">
        <f t="shared" si="5"/>
        <v>0</v>
      </c>
      <c r="AH57" s="1">
        <f t="shared" si="6"/>
        <v>0</v>
      </c>
      <c r="AI57" s="1">
        <f t="shared" si="7"/>
        <v>0</v>
      </c>
      <c r="AJ57" s="1">
        <f t="shared" si="8"/>
        <v>0</v>
      </c>
      <c r="AK57" s="1">
        <f t="shared" si="9"/>
        <v>0</v>
      </c>
      <c r="AL57" s="1">
        <f t="shared" si="10"/>
        <v>0</v>
      </c>
      <c r="AM57" s="1">
        <f t="shared" si="11"/>
        <v>0</v>
      </c>
      <c r="AN57" s="1">
        <f t="shared" si="12"/>
        <v>0</v>
      </c>
      <c r="AO57" s="1">
        <f t="shared" si="13"/>
        <v>0</v>
      </c>
    </row>
    <row r="58" spans="3:41" x14ac:dyDescent="0.35">
      <c r="C58"/>
      <c r="P58" s="1">
        <f>IF(ISERROR(VLOOKUP($B58,'[1]2023-01 SAP Extract (2-9)'!$A:$C,3,FALSE)),0,VLOOKUP($B58,'[1]2023-01 SAP Extract (2-9)'!$A:$C,3,FALSE))</f>
        <v>0</v>
      </c>
      <c r="Q58" s="1">
        <f>IF(ISERROR(VLOOKUP($B58,'[2]2023-02 SAP Extract (2-9)'!$A:$C,3,FALSE)),0,VLOOKUP($B58,'[2]2023-02 SAP Extract (2-9)'!$A:$C,3,FALSE))</f>
        <v>0</v>
      </c>
      <c r="R58" s="1">
        <f>IF(ISERROR(VLOOKUP($B58,'[3]2023-03 SAP Extract (2-9)'!$A:$C,3,FALSE)),0,VLOOKUP($B58,'[3]2023-03 SAP Extract (2-9)'!$A:$C,3,FALSE))</f>
        <v>0</v>
      </c>
      <c r="S58" s="1">
        <f>IF(ISERROR(VLOOKUP($B58,'[4]2023-04 SAP Extract (2-9)'!$A:$C,3,FALSE)),0,VLOOKUP($B58,'[4]2023-04 SAP Extract (2-9)'!$A:$C,3,FALSE))</f>
        <v>0</v>
      </c>
      <c r="T58" s="1">
        <f>IF(ISERROR(VLOOKUP($B58,'[5]2023-05 SAP Extract (2-9)'!$A:$C,3,FALSE)),0,VLOOKUP($B58,'[5]2023-05 SAP Extract (2-9)'!$A:$C,3,FALSE))</f>
        <v>0</v>
      </c>
      <c r="U58" s="1">
        <f>IF(ISERROR(VLOOKUP($B58,'[6]2023-06 SAP Extract (2-9)'!$A:$C,3,FALSE)),0,VLOOKUP($B58,'[6]2023-06 SAP Extract (2-9)'!$A:$C,3,FALSE))</f>
        <v>0</v>
      </c>
      <c r="V58" s="1">
        <f>IF(ISERROR(VLOOKUP($B58,'[7]2023-07 SAP Extract (2-9)'!$A:$C,3,FALSE)),0,VLOOKUP($B58,'[7]2023-07 SAP Extract (2-9)'!$A:$C,3,FALSE))</f>
        <v>0</v>
      </c>
      <c r="W58" s="1">
        <f>IF(ISERROR(VLOOKUP($B58,'[8]2023-08 SAP Extract (2-9)'!$A:$C,3,FALSE)),0,VLOOKUP($B58,'[8]2023-08 SAP Extract (2-9)'!$A:$C,3,FALSE))</f>
        <v>0</v>
      </c>
      <c r="X58" s="1">
        <f>IF(ISERROR(VLOOKUP($B58,'[9]2023-09 SAP Extract (2-9)'!$A:$C,3,FALSE)),0,VLOOKUP($B58,'[9]2023-09 SAP Extract (2-9)'!$A:$C,3,FALSE))</f>
        <v>0</v>
      </c>
      <c r="Y58" s="1">
        <f>IF(ISERROR(VLOOKUP($B58,'[10]2023-10 SAP Extract (2-9)'!$A:$C,3,FALSE)),0,VLOOKUP($B58,'[10]2023-10 SAP Extract (2-9)'!$A:$C,3,FALSE))</f>
        <v>0</v>
      </c>
      <c r="Z58" s="1">
        <f>IF(ISERROR(VLOOKUP($B58,'[11]2023-11 SAP Extract (2-9)'!$A:$C,3,FALSE)),0,VLOOKUP($B58,'[11]2023-11 SAP Extract (2-9)'!$A:$C,3,FALSE))</f>
        <v>0</v>
      </c>
      <c r="AA58" s="1">
        <f>IF(ISERROR(VLOOKUP($B58,'[12]2023-12 SAP Extract (2-9)'!$A:$C,3,FALSE)),0,VLOOKUP($B58,'[12]2023-12 SAP Extract (2-9)'!$A:$C,3,FALSE))</f>
        <v>0</v>
      </c>
      <c r="AC58" s="1">
        <f t="shared" si="1"/>
        <v>0</v>
      </c>
      <c r="AD58" s="1">
        <f t="shared" si="2"/>
        <v>0</v>
      </c>
      <c r="AE58" s="1">
        <f t="shared" si="3"/>
        <v>0</v>
      </c>
      <c r="AF58" s="1">
        <f t="shared" si="4"/>
        <v>0</v>
      </c>
      <c r="AG58" s="1">
        <f t="shared" si="5"/>
        <v>0</v>
      </c>
      <c r="AH58" s="1">
        <f t="shared" si="6"/>
        <v>0</v>
      </c>
      <c r="AI58" s="1">
        <f t="shared" si="7"/>
        <v>0</v>
      </c>
      <c r="AJ58" s="1">
        <f t="shared" si="8"/>
        <v>0</v>
      </c>
      <c r="AK58" s="1">
        <f t="shared" si="9"/>
        <v>0</v>
      </c>
      <c r="AL58" s="1">
        <f t="shared" si="10"/>
        <v>0</v>
      </c>
      <c r="AM58" s="1">
        <f t="shared" si="11"/>
        <v>0</v>
      </c>
      <c r="AN58" s="1">
        <f t="shared" si="12"/>
        <v>0</v>
      </c>
      <c r="AO58" s="1">
        <f t="shared" si="13"/>
        <v>0</v>
      </c>
    </row>
    <row r="59" spans="3:41" x14ac:dyDescent="0.35">
      <c r="C59"/>
      <c r="P59" s="1">
        <f>IF(ISERROR(VLOOKUP($B59,'[1]2023-01 SAP Extract (2-9)'!$A:$C,3,FALSE)),0,VLOOKUP($B59,'[1]2023-01 SAP Extract (2-9)'!$A:$C,3,FALSE))</f>
        <v>0</v>
      </c>
      <c r="Q59" s="1">
        <f>IF(ISERROR(VLOOKUP($B59,'[2]2023-02 SAP Extract (2-9)'!$A:$C,3,FALSE)),0,VLOOKUP($B59,'[2]2023-02 SAP Extract (2-9)'!$A:$C,3,FALSE))</f>
        <v>0</v>
      </c>
      <c r="R59" s="1">
        <f>IF(ISERROR(VLOOKUP($B59,'[3]2023-03 SAP Extract (2-9)'!$A:$C,3,FALSE)),0,VLOOKUP($B59,'[3]2023-03 SAP Extract (2-9)'!$A:$C,3,FALSE))</f>
        <v>0</v>
      </c>
      <c r="S59" s="1">
        <f>IF(ISERROR(VLOOKUP($B59,'[4]2023-04 SAP Extract (2-9)'!$A:$C,3,FALSE)),0,VLOOKUP($B59,'[4]2023-04 SAP Extract (2-9)'!$A:$C,3,FALSE))</f>
        <v>0</v>
      </c>
      <c r="T59" s="1">
        <f>IF(ISERROR(VLOOKUP($B59,'[5]2023-05 SAP Extract (2-9)'!$A:$C,3,FALSE)),0,VLOOKUP($B59,'[5]2023-05 SAP Extract (2-9)'!$A:$C,3,FALSE))</f>
        <v>0</v>
      </c>
      <c r="U59" s="1">
        <f>IF(ISERROR(VLOOKUP($B59,'[6]2023-06 SAP Extract (2-9)'!$A:$C,3,FALSE)),0,VLOOKUP($B59,'[6]2023-06 SAP Extract (2-9)'!$A:$C,3,FALSE))</f>
        <v>0</v>
      </c>
      <c r="V59" s="1">
        <f>IF(ISERROR(VLOOKUP($B59,'[7]2023-07 SAP Extract (2-9)'!$A:$C,3,FALSE)),0,VLOOKUP($B59,'[7]2023-07 SAP Extract (2-9)'!$A:$C,3,FALSE))</f>
        <v>0</v>
      </c>
      <c r="W59" s="1">
        <f>IF(ISERROR(VLOOKUP($B59,'[8]2023-08 SAP Extract (2-9)'!$A:$C,3,FALSE)),0,VLOOKUP($B59,'[8]2023-08 SAP Extract (2-9)'!$A:$C,3,FALSE))</f>
        <v>0</v>
      </c>
      <c r="X59" s="1">
        <f>IF(ISERROR(VLOOKUP($B59,'[9]2023-09 SAP Extract (2-9)'!$A:$C,3,FALSE)),0,VLOOKUP($B59,'[9]2023-09 SAP Extract (2-9)'!$A:$C,3,FALSE))</f>
        <v>0</v>
      </c>
      <c r="Y59" s="1">
        <f>IF(ISERROR(VLOOKUP($B59,'[10]2023-10 SAP Extract (2-9)'!$A:$C,3,FALSE)),0,VLOOKUP($B59,'[10]2023-10 SAP Extract (2-9)'!$A:$C,3,FALSE))</f>
        <v>0</v>
      </c>
      <c r="Z59" s="1">
        <f>IF(ISERROR(VLOOKUP($B59,'[11]2023-11 SAP Extract (2-9)'!$A:$C,3,FALSE)),0,VLOOKUP($B59,'[11]2023-11 SAP Extract (2-9)'!$A:$C,3,FALSE))</f>
        <v>0</v>
      </c>
      <c r="AA59" s="1">
        <f>IF(ISERROR(VLOOKUP($B59,'[12]2023-12 SAP Extract (2-9)'!$A:$C,3,FALSE)),0,VLOOKUP($B59,'[12]2023-12 SAP Extract (2-9)'!$A:$C,3,FALSE))</f>
        <v>0</v>
      </c>
      <c r="AC59" s="1">
        <f t="shared" si="1"/>
        <v>0</v>
      </c>
      <c r="AD59" s="1">
        <f t="shared" si="2"/>
        <v>0</v>
      </c>
      <c r="AE59" s="1">
        <f t="shared" si="3"/>
        <v>0</v>
      </c>
      <c r="AF59" s="1">
        <f t="shared" si="4"/>
        <v>0</v>
      </c>
      <c r="AG59" s="1">
        <f t="shared" si="5"/>
        <v>0</v>
      </c>
      <c r="AH59" s="1">
        <f t="shared" si="6"/>
        <v>0</v>
      </c>
      <c r="AI59" s="1">
        <f t="shared" si="7"/>
        <v>0</v>
      </c>
      <c r="AJ59" s="1">
        <f t="shared" si="8"/>
        <v>0</v>
      </c>
      <c r="AK59" s="1">
        <f t="shared" si="9"/>
        <v>0</v>
      </c>
      <c r="AL59" s="1">
        <f t="shared" si="10"/>
        <v>0</v>
      </c>
      <c r="AM59" s="1">
        <f t="shared" si="11"/>
        <v>0</v>
      </c>
      <c r="AN59" s="1">
        <f t="shared" si="12"/>
        <v>0</v>
      </c>
      <c r="AO59" s="1">
        <f t="shared" si="13"/>
        <v>0</v>
      </c>
    </row>
    <row r="60" spans="3:41" x14ac:dyDescent="0.35">
      <c r="C60"/>
      <c r="P60" s="1">
        <f>IF(ISERROR(VLOOKUP($B60,'[1]2023-01 SAP Extract (2-9)'!$A:$C,3,FALSE)),0,VLOOKUP($B60,'[1]2023-01 SAP Extract (2-9)'!$A:$C,3,FALSE))</f>
        <v>0</v>
      </c>
      <c r="Q60" s="1">
        <f>IF(ISERROR(VLOOKUP($B60,'[2]2023-02 SAP Extract (2-9)'!$A:$C,3,FALSE)),0,VLOOKUP($B60,'[2]2023-02 SAP Extract (2-9)'!$A:$C,3,FALSE))</f>
        <v>0</v>
      </c>
      <c r="R60" s="1">
        <f>IF(ISERROR(VLOOKUP($B60,'[3]2023-03 SAP Extract (2-9)'!$A:$C,3,FALSE)),0,VLOOKUP($B60,'[3]2023-03 SAP Extract (2-9)'!$A:$C,3,FALSE))</f>
        <v>0</v>
      </c>
      <c r="S60" s="1">
        <f>IF(ISERROR(VLOOKUP($B60,'[4]2023-04 SAP Extract (2-9)'!$A:$C,3,FALSE)),0,VLOOKUP($B60,'[4]2023-04 SAP Extract (2-9)'!$A:$C,3,FALSE))</f>
        <v>0</v>
      </c>
      <c r="T60" s="1">
        <f>IF(ISERROR(VLOOKUP($B60,'[5]2023-05 SAP Extract (2-9)'!$A:$C,3,FALSE)),0,VLOOKUP($B60,'[5]2023-05 SAP Extract (2-9)'!$A:$C,3,FALSE))</f>
        <v>0</v>
      </c>
      <c r="U60" s="1">
        <f>IF(ISERROR(VLOOKUP($B60,'[6]2023-06 SAP Extract (2-9)'!$A:$C,3,FALSE)),0,VLOOKUP($B60,'[6]2023-06 SAP Extract (2-9)'!$A:$C,3,FALSE))</f>
        <v>0</v>
      </c>
      <c r="V60" s="1">
        <f>IF(ISERROR(VLOOKUP($B60,'[7]2023-07 SAP Extract (2-9)'!$A:$C,3,FALSE)),0,VLOOKUP($B60,'[7]2023-07 SAP Extract (2-9)'!$A:$C,3,FALSE))</f>
        <v>0</v>
      </c>
      <c r="W60" s="1">
        <f>IF(ISERROR(VLOOKUP($B60,'[8]2023-08 SAP Extract (2-9)'!$A:$C,3,FALSE)),0,VLOOKUP($B60,'[8]2023-08 SAP Extract (2-9)'!$A:$C,3,FALSE))</f>
        <v>0</v>
      </c>
      <c r="X60" s="1">
        <f>IF(ISERROR(VLOOKUP($B60,'[9]2023-09 SAP Extract (2-9)'!$A:$C,3,FALSE)),0,VLOOKUP($B60,'[9]2023-09 SAP Extract (2-9)'!$A:$C,3,FALSE))</f>
        <v>0</v>
      </c>
      <c r="Y60" s="1">
        <f>IF(ISERROR(VLOOKUP($B60,'[10]2023-10 SAP Extract (2-9)'!$A:$C,3,FALSE)),0,VLOOKUP($B60,'[10]2023-10 SAP Extract (2-9)'!$A:$C,3,FALSE))</f>
        <v>0</v>
      </c>
      <c r="Z60" s="1">
        <f>IF(ISERROR(VLOOKUP($B60,'[11]2023-11 SAP Extract (2-9)'!$A:$C,3,FALSE)),0,VLOOKUP($B60,'[11]2023-11 SAP Extract (2-9)'!$A:$C,3,FALSE))</f>
        <v>0</v>
      </c>
      <c r="AA60" s="1">
        <f>IF(ISERROR(VLOOKUP($B60,'[12]2023-12 SAP Extract (2-9)'!$A:$C,3,FALSE)),0,VLOOKUP($B60,'[12]2023-12 SAP Extract (2-9)'!$A:$C,3,FALSE))</f>
        <v>0</v>
      </c>
      <c r="AC60" s="1">
        <f t="shared" si="1"/>
        <v>0</v>
      </c>
      <c r="AD60" s="1">
        <f t="shared" si="2"/>
        <v>0</v>
      </c>
      <c r="AE60" s="1">
        <f t="shared" si="3"/>
        <v>0</v>
      </c>
      <c r="AF60" s="1">
        <f t="shared" si="4"/>
        <v>0</v>
      </c>
      <c r="AG60" s="1">
        <f t="shared" si="5"/>
        <v>0</v>
      </c>
      <c r="AH60" s="1">
        <f t="shared" si="6"/>
        <v>0</v>
      </c>
      <c r="AI60" s="1">
        <f t="shared" si="7"/>
        <v>0</v>
      </c>
      <c r="AJ60" s="1">
        <f t="shared" si="8"/>
        <v>0</v>
      </c>
      <c r="AK60" s="1">
        <f t="shared" si="9"/>
        <v>0</v>
      </c>
      <c r="AL60" s="1">
        <f t="shared" si="10"/>
        <v>0</v>
      </c>
      <c r="AM60" s="1">
        <f t="shared" si="11"/>
        <v>0</v>
      </c>
      <c r="AN60" s="1">
        <f t="shared" si="12"/>
        <v>0</v>
      </c>
      <c r="AO60" s="1">
        <f t="shared" si="13"/>
        <v>0</v>
      </c>
    </row>
    <row r="61" spans="3:41" x14ac:dyDescent="0.35">
      <c r="C61"/>
      <c r="P61" s="1">
        <f>IF(ISERROR(VLOOKUP($B61,'[1]2023-01 SAP Extract (2-9)'!$A:$C,3,FALSE)),0,VLOOKUP($B61,'[1]2023-01 SAP Extract (2-9)'!$A:$C,3,FALSE))</f>
        <v>0</v>
      </c>
      <c r="Q61" s="1">
        <f>IF(ISERROR(VLOOKUP($B61,'[2]2023-02 SAP Extract (2-9)'!$A:$C,3,FALSE)),0,VLOOKUP($B61,'[2]2023-02 SAP Extract (2-9)'!$A:$C,3,FALSE))</f>
        <v>0</v>
      </c>
      <c r="R61" s="1">
        <f>IF(ISERROR(VLOOKUP($B61,'[3]2023-03 SAP Extract (2-9)'!$A:$C,3,FALSE)),0,VLOOKUP($B61,'[3]2023-03 SAP Extract (2-9)'!$A:$C,3,FALSE))</f>
        <v>0</v>
      </c>
      <c r="S61" s="1">
        <f>IF(ISERROR(VLOOKUP($B61,'[4]2023-04 SAP Extract (2-9)'!$A:$C,3,FALSE)),0,VLOOKUP($B61,'[4]2023-04 SAP Extract (2-9)'!$A:$C,3,FALSE))</f>
        <v>0</v>
      </c>
      <c r="T61" s="1">
        <f>IF(ISERROR(VLOOKUP($B61,'[5]2023-05 SAP Extract (2-9)'!$A:$C,3,FALSE)),0,VLOOKUP($B61,'[5]2023-05 SAP Extract (2-9)'!$A:$C,3,FALSE))</f>
        <v>0</v>
      </c>
      <c r="U61" s="1">
        <f>IF(ISERROR(VLOOKUP($B61,'[6]2023-06 SAP Extract (2-9)'!$A:$C,3,FALSE)),0,VLOOKUP($B61,'[6]2023-06 SAP Extract (2-9)'!$A:$C,3,FALSE))</f>
        <v>0</v>
      </c>
      <c r="V61" s="1">
        <f>IF(ISERROR(VLOOKUP($B61,'[7]2023-07 SAP Extract (2-9)'!$A:$C,3,FALSE)),0,VLOOKUP($B61,'[7]2023-07 SAP Extract (2-9)'!$A:$C,3,FALSE))</f>
        <v>0</v>
      </c>
      <c r="W61" s="1">
        <f>IF(ISERROR(VLOOKUP($B61,'[8]2023-08 SAP Extract (2-9)'!$A:$C,3,FALSE)),0,VLOOKUP($B61,'[8]2023-08 SAP Extract (2-9)'!$A:$C,3,FALSE))</f>
        <v>0</v>
      </c>
      <c r="X61" s="1">
        <f>IF(ISERROR(VLOOKUP($B61,'[9]2023-09 SAP Extract (2-9)'!$A:$C,3,FALSE)),0,VLOOKUP($B61,'[9]2023-09 SAP Extract (2-9)'!$A:$C,3,FALSE))</f>
        <v>0</v>
      </c>
      <c r="Y61" s="1">
        <f>IF(ISERROR(VLOOKUP($B61,'[10]2023-10 SAP Extract (2-9)'!$A:$C,3,FALSE)),0,VLOOKUP($B61,'[10]2023-10 SAP Extract (2-9)'!$A:$C,3,FALSE))</f>
        <v>0</v>
      </c>
      <c r="Z61" s="1">
        <f>IF(ISERROR(VLOOKUP($B61,'[11]2023-11 SAP Extract (2-9)'!$A:$C,3,FALSE)),0,VLOOKUP($B61,'[11]2023-11 SAP Extract (2-9)'!$A:$C,3,FALSE))</f>
        <v>0</v>
      </c>
      <c r="AA61" s="1">
        <f>IF(ISERROR(VLOOKUP($B61,'[12]2023-12 SAP Extract (2-9)'!$A:$C,3,FALSE)),0,VLOOKUP($B61,'[12]2023-12 SAP Extract (2-9)'!$A:$C,3,FALSE))</f>
        <v>0</v>
      </c>
      <c r="AC61" s="1">
        <f t="shared" si="1"/>
        <v>0</v>
      </c>
      <c r="AD61" s="1">
        <f t="shared" si="2"/>
        <v>0</v>
      </c>
      <c r="AE61" s="1">
        <f t="shared" si="3"/>
        <v>0</v>
      </c>
      <c r="AF61" s="1">
        <f t="shared" si="4"/>
        <v>0</v>
      </c>
      <c r="AG61" s="1">
        <f t="shared" si="5"/>
        <v>0</v>
      </c>
      <c r="AH61" s="1">
        <f t="shared" si="6"/>
        <v>0</v>
      </c>
      <c r="AI61" s="1">
        <f t="shared" si="7"/>
        <v>0</v>
      </c>
      <c r="AJ61" s="1">
        <f t="shared" si="8"/>
        <v>0</v>
      </c>
      <c r="AK61" s="1">
        <f t="shared" si="9"/>
        <v>0</v>
      </c>
      <c r="AL61" s="1">
        <f t="shared" si="10"/>
        <v>0</v>
      </c>
      <c r="AM61" s="1">
        <f t="shared" si="11"/>
        <v>0</v>
      </c>
      <c r="AN61" s="1">
        <f t="shared" si="12"/>
        <v>0</v>
      </c>
      <c r="AO61" s="1">
        <f t="shared" si="13"/>
        <v>0</v>
      </c>
    </row>
    <row r="62" spans="3:41" x14ac:dyDescent="0.35">
      <c r="C62"/>
      <c r="P62" s="1">
        <f>IF(ISERROR(VLOOKUP($B62,'[1]2023-01 SAP Extract (2-9)'!$A:$C,3,FALSE)),0,VLOOKUP($B62,'[1]2023-01 SAP Extract (2-9)'!$A:$C,3,FALSE))</f>
        <v>0</v>
      </c>
      <c r="Q62" s="1">
        <f>IF(ISERROR(VLOOKUP($B62,'[2]2023-02 SAP Extract (2-9)'!$A:$C,3,FALSE)),0,VLOOKUP($B62,'[2]2023-02 SAP Extract (2-9)'!$A:$C,3,FALSE))</f>
        <v>0</v>
      </c>
      <c r="R62" s="1">
        <f>IF(ISERROR(VLOOKUP($B62,'[3]2023-03 SAP Extract (2-9)'!$A:$C,3,FALSE)),0,VLOOKUP($B62,'[3]2023-03 SAP Extract (2-9)'!$A:$C,3,FALSE))</f>
        <v>0</v>
      </c>
      <c r="S62" s="1">
        <f>IF(ISERROR(VLOOKUP($B62,'[4]2023-04 SAP Extract (2-9)'!$A:$C,3,FALSE)),0,VLOOKUP($B62,'[4]2023-04 SAP Extract (2-9)'!$A:$C,3,FALSE))</f>
        <v>0</v>
      </c>
      <c r="T62" s="1">
        <f>IF(ISERROR(VLOOKUP($B62,'[5]2023-05 SAP Extract (2-9)'!$A:$C,3,FALSE)),0,VLOOKUP($B62,'[5]2023-05 SAP Extract (2-9)'!$A:$C,3,FALSE))</f>
        <v>0</v>
      </c>
      <c r="U62" s="1">
        <f>IF(ISERROR(VLOOKUP($B62,'[6]2023-06 SAP Extract (2-9)'!$A:$C,3,FALSE)),0,VLOOKUP($B62,'[6]2023-06 SAP Extract (2-9)'!$A:$C,3,FALSE))</f>
        <v>0</v>
      </c>
      <c r="V62" s="1">
        <f>IF(ISERROR(VLOOKUP($B62,'[7]2023-07 SAP Extract (2-9)'!$A:$C,3,FALSE)),0,VLOOKUP($B62,'[7]2023-07 SAP Extract (2-9)'!$A:$C,3,FALSE))</f>
        <v>0</v>
      </c>
      <c r="W62" s="1">
        <f>IF(ISERROR(VLOOKUP($B62,'[8]2023-08 SAP Extract (2-9)'!$A:$C,3,FALSE)),0,VLOOKUP($B62,'[8]2023-08 SAP Extract (2-9)'!$A:$C,3,FALSE))</f>
        <v>0</v>
      </c>
      <c r="X62" s="1">
        <f>IF(ISERROR(VLOOKUP($B62,'[9]2023-09 SAP Extract (2-9)'!$A:$C,3,FALSE)),0,VLOOKUP($B62,'[9]2023-09 SAP Extract (2-9)'!$A:$C,3,FALSE))</f>
        <v>0</v>
      </c>
      <c r="Y62" s="1">
        <f>IF(ISERROR(VLOOKUP($B62,'[10]2023-10 SAP Extract (2-9)'!$A:$C,3,FALSE)),0,VLOOKUP($B62,'[10]2023-10 SAP Extract (2-9)'!$A:$C,3,FALSE))</f>
        <v>0</v>
      </c>
      <c r="Z62" s="1">
        <f>IF(ISERROR(VLOOKUP($B62,'[11]2023-11 SAP Extract (2-9)'!$A:$C,3,FALSE)),0,VLOOKUP($B62,'[11]2023-11 SAP Extract (2-9)'!$A:$C,3,FALSE))</f>
        <v>0</v>
      </c>
      <c r="AA62" s="1">
        <f>IF(ISERROR(VLOOKUP($B62,'[12]2023-12 SAP Extract (2-9)'!$A:$C,3,FALSE)),0,VLOOKUP($B62,'[12]2023-12 SAP Extract (2-9)'!$A:$C,3,FALSE))</f>
        <v>0</v>
      </c>
      <c r="AC62" s="1">
        <f t="shared" si="1"/>
        <v>0</v>
      </c>
      <c r="AD62" s="1">
        <f t="shared" si="2"/>
        <v>0</v>
      </c>
      <c r="AE62" s="1">
        <f t="shared" si="3"/>
        <v>0</v>
      </c>
      <c r="AF62" s="1">
        <f t="shared" si="4"/>
        <v>0</v>
      </c>
      <c r="AG62" s="1">
        <f t="shared" si="5"/>
        <v>0</v>
      </c>
      <c r="AH62" s="1">
        <f t="shared" si="6"/>
        <v>0</v>
      </c>
      <c r="AI62" s="1">
        <f t="shared" si="7"/>
        <v>0</v>
      </c>
      <c r="AJ62" s="1">
        <f t="shared" si="8"/>
        <v>0</v>
      </c>
      <c r="AK62" s="1">
        <f t="shared" si="9"/>
        <v>0</v>
      </c>
      <c r="AL62" s="1">
        <f t="shared" si="10"/>
        <v>0</v>
      </c>
      <c r="AM62" s="1">
        <f t="shared" si="11"/>
        <v>0</v>
      </c>
      <c r="AN62" s="1">
        <f t="shared" si="12"/>
        <v>0</v>
      </c>
      <c r="AO62" s="1">
        <f t="shared" si="13"/>
        <v>0</v>
      </c>
    </row>
    <row r="63" spans="3:41" x14ac:dyDescent="0.35">
      <c r="C63"/>
      <c r="P63" s="1">
        <f>IF(ISERROR(VLOOKUP($B63,'[1]2023-01 SAP Extract (2-9)'!$A:$C,3,FALSE)),0,VLOOKUP($B63,'[1]2023-01 SAP Extract (2-9)'!$A:$C,3,FALSE))</f>
        <v>0</v>
      </c>
      <c r="Q63" s="1">
        <f>IF(ISERROR(VLOOKUP($B63,'[2]2023-02 SAP Extract (2-9)'!$A:$C,3,FALSE)),0,VLOOKUP($B63,'[2]2023-02 SAP Extract (2-9)'!$A:$C,3,FALSE))</f>
        <v>0</v>
      </c>
      <c r="R63" s="1">
        <f>IF(ISERROR(VLOOKUP($B63,'[3]2023-03 SAP Extract (2-9)'!$A:$C,3,FALSE)),0,VLOOKUP($B63,'[3]2023-03 SAP Extract (2-9)'!$A:$C,3,FALSE))</f>
        <v>0</v>
      </c>
      <c r="S63" s="1">
        <f>IF(ISERROR(VLOOKUP($B63,'[4]2023-04 SAP Extract (2-9)'!$A:$C,3,FALSE)),0,VLOOKUP($B63,'[4]2023-04 SAP Extract (2-9)'!$A:$C,3,FALSE))</f>
        <v>0</v>
      </c>
      <c r="T63" s="1">
        <f>IF(ISERROR(VLOOKUP($B63,'[5]2023-05 SAP Extract (2-9)'!$A:$C,3,FALSE)),0,VLOOKUP($B63,'[5]2023-05 SAP Extract (2-9)'!$A:$C,3,FALSE))</f>
        <v>0</v>
      </c>
      <c r="U63" s="1">
        <f>IF(ISERROR(VLOOKUP($B63,'[6]2023-06 SAP Extract (2-9)'!$A:$C,3,FALSE)),0,VLOOKUP($B63,'[6]2023-06 SAP Extract (2-9)'!$A:$C,3,FALSE))</f>
        <v>0</v>
      </c>
      <c r="V63" s="1">
        <f>IF(ISERROR(VLOOKUP($B63,'[7]2023-07 SAP Extract (2-9)'!$A:$C,3,FALSE)),0,VLOOKUP($B63,'[7]2023-07 SAP Extract (2-9)'!$A:$C,3,FALSE))</f>
        <v>0</v>
      </c>
      <c r="W63" s="1">
        <f>IF(ISERROR(VLOOKUP($B63,'[8]2023-08 SAP Extract (2-9)'!$A:$C,3,FALSE)),0,VLOOKUP($B63,'[8]2023-08 SAP Extract (2-9)'!$A:$C,3,FALSE))</f>
        <v>0</v>
      </c>
      <c r="X63" s="1">
        <f>IF(ISERROR(VLOOKUP($B63,'[9]2023-09 SAP Extract (2-9)'!$A:$C,3,FALSE)),0,VLOOKUP($B63,'[9]2023-09 SAP Extract (2-9)'!$A:$C,3,FALSE))</f>
        <v>0</v>
      </c>
      <c r="Y63" s="1">
        <f>IF(ISERROR(VLOOKUP($B63,'[10]2023-10 SAP Extract (2-9)'!$A:$C,3,FALSE)),0,VLOOKUP($B63,'[10]2023-10 SAP Extract (2-9)'!$A:$C,3,FALSE))</f>
        <v>0</v>
      </c>
      <c r="Z63" s="1">
        <f>IF(ISERROR(VLOOKUP($B63,'[11]2023-11 SAP Extract (2-9)'!$A:$C,3,FALSE)),0,VLOOKUP($B63,'[11]2023-11 SAP Extract (2-9)'!$A:$C,3,FALSE))</f>
        <v>0</v>
      </c>
      <c r="AA63" s="1">
        <f>IF(ISERROR(VLOOKUP($B63,'[12]2023-12 SAP Extract (2-9)'!$A:$C,3,FALSE)),0,VLOOKUP($B63,'[12]2023-12 SAP Extract (2-9)'!$A:$C,3,FALSE))</f>
        <v>0</v>
      </c>
      <c r="AC63" s="1">
        <f t="shared" si="1"/>
        <v>0</v>
      </c>
      <c r="AD63" s="1">
        <f t="shared" si="2"/>
        <v>0</v>
      </c>
      <c r="AE63" s="1">
        <f t="shared" si="3"/>
        <v>0</v>
      </c>
      <c r="AF63" s="1">
        <f t="shared" si="4"/>
        <v>0</v>
      </c>
      <c r="AG63" s="1">
        <f t="shared" si="5"/>
        <v>0</v>
      </c>
      <c r="AH63" s="1">
        <f t="shared" si="6"/>
        <v>0</v>
      </c>
      <c r="AI63" s="1">
        <f t="shared" si="7"/>
        <v>0</v>
      </c>
      <c r="AJ63" s="1">
        <f t="shared" si="8"/>
        <v>0</v>
      </c>
      <c r="AK63" s="1">
        <f t="shared" si="9"/>
        <v>0</v>
      </c>
      <c r="AL63" s="1">
        <f t="shared" si="10"/>
        <v>0</v>
      </c>
      <c r="AM63" s="1">
        <f t="shared" si="11"/>
        <v>0</v>
      </c>
      <c r="AN63" s="1">
        <f t="shared" si="12"/>
        <v>0</v>
      </c>
      <c r="AO63" s="1">
        <f t="shared" si="13"/>
        <v>0</v>
      </c>
    </row>
    <row r="64" spans="3:41" x14ac:dyDescent="0.35">
      <c r="C64"/>
      <c r="P64" s="1">
        <f>IF(ISERROR(VLOOKUP($B64,'[1]2023-01 SAP Extract (2-9)'!$A:$C,3,FALSE)),0,VLOOKUP($B64,'[1]2023-01 SAP Extract (2-9)'!$A:$C,3,FALSE))</f>
        <v>0</v>
      </c>
      <c r="Q64" s="1">
        <f>IF(ISERROR(VLOOKUP($B64,'[2]2023-02 SAP Extract (2-9)'!$A:$C,3,FALSE)),0,VLOOKUP($B64,'[2]2023-02 SAP Extract (2-9)'!$A:$C,3,FALSE))</f>
        <v>0</v>
      </c>
      <c r="R64" s="1">
        <f>IF(ISERROR(VLOOKUP($B64,'[3]2023-03 SAP Extract (2-9)'!$A:$C,3,FALSE)),0,VLOOKUP($B64,'[3]2023-03 SAP Extract (2-9)'!$A:$C,3,FALSE))</f>
        <v>0</v>
      </c>
      <c r="S64" s="1">
        <f>IF(ISERROR(VLOOKUP($B64,'[4]2023-04 SAP Extract (2-9)'!$A:$C,3,FALSE)),0,VLOOKUP($B64,'[4]2023-04 SAP Extract (2-9)'!$A:$C,3,FALSE))</f>
        <v>0</v>
      </c>
      <c r="T64" s="1">
        <f>IF(ISERROR(VLOOKUP($B64,'[5]2023-05 SAP Extract (2-9)'!$A:$C,3,FALSE)),0,VLOOKUP($B64,'[5]2023-05 SAP Extract (2-9)'!$A:$C,3,FALSE))</f>
        <v>0</v>
      </c>
      <c r="U64" s="1">
        <f>IF(ISERROR(VLOOKUP($B64,'[6]2023-06 SAP Extract (2-9)'!$A:$C,3,FALSE)),0,VLOOKUP($B64,'[6]2023-06 SAP Extract (2-9)'!$A:$C,3,FALSE))</f>
        <v>0</v>
      </c>
      <c r="V64" s="1">
        <f>IF(ISERROR(VLOOKUP($B64,'[7]2023-07 SAP Extract (2-9)'!$A:$C,3,FALSE)),0,VLOOKUP($B64,'[7]2023-07 SAP Extract (2-9)'!$A:$C,3,FALSE))</f>
        <v>0</v>
      </c>
      <c r="W64" s="1">
        <f>IF(ISERROR(VLOOKUP($B64,'[8]2023-08 SAP Extract (2-9)'!$A:$C,3,FALSE)),0,VLOOKUP($B64,'[8]2023-08 SAP Extract (2-9)'!$A:$C,3,FALSE))</f>
        <v>0</v>
      </c>
      <c r="X64" s="1">
        <f>IF(ISERROR(VLOOKUP($B64,'[9]2023-09 SAP Extract (2-9)'!$A:$C,3,FALSE)),0,VLOOKUP($B64,'[9]2023-09 SAP Extract (2-9)'!$A:$C,3,FALSE))</f>
        <v>0</v>
      </c>
      <c r="Y64" s="1">
        <f>IF(ISERROR(VLOOKUP($B64,'[10]2023-10 SAP Extract (2-9)'!$A:$C,3,FALSE)),0,VLOOKUP($B64,'[10]2023-10 SAP Extract (2-9)'!$A:$C,3,FALSE))</f>
        <v>0</v>
      </c>
      <c r="Z64" s="1">
        <f>IF(ISERROR(VLOOKUP($B64,'[11]2023-11 SAP Extract (2-9)'!$A:$C,3,FALSE)),0,VLOOKUP($B64,'[11]2023-11 SAP Extract (2-9)'!$A:$C,3,FALSE))</f>
        <v>0</v>
      </c>
      <c r="AA64" s="1">
        <f>IF(ISERROR(VLOOKUP($B64,'[12]2023-12 SAP Extract (2-9)'!$A:$C,3,FALSE)),0,VLOOKUP($B64,'[12]2023-12 SAP Extract (2-9)'!$A:$C,3,FALSE))</f>
        <v>0</v>
      </c>
      <c r="AC64" s="1">
        <f t="shared" si="1"/>
        <v>0</v>
      </c>
      <c r="AD64" s="1">
        <f t="shared" si="2"/>
        <v>0</v>
      </c>
      <c r="AE64" s="1">
        <f t="shared" si="3"/>
        <v>0</v>
      </c>
      <c r="AF64" s="1">
        <f t="shared" si="4"/>
        <v>0</v>
      </c>
      <c r="AG64" s="1">
        <f t="shared" si="5"/>
        <v>0</v>
      </c>
      <c r="AH64" s="1">
        <f t="shared" si="6"/>
        <v>0</v>
      </c>
      <c r="AI64" s="1">
        <f t="shared" si="7"/>
        <v>0</v>
      </c>
      <c r="AJ64" s="1">
        <f t="shared" si="8"/>
        <v>0</v>
      </c>
      <c r="AK64" s="1">
        <f t="shared" si="9"/>
        <v>0</v>
      </c>
      <c r="AL64" s="1">
        <f t="shared" si="10"/>
        <v>0</v>
      </c>
      <c r="AM64" s="1">
        <f t="shared" si="11"/>
        <v>0</v>
      </c>
      <c r="AN64" s="1">
        <f t="shared" si="12"/>
        <v>0</v>
      </c>
      <c r="AO64" s="1">
        <f t="shared" si="13"/>
        <v>0</v>
      </c>
    </row>
    <row r="65" spans="3:41" x14ac:dyDescent="0.35">
      <c r="C65"/>
      <c r="P65" s="1">
        <f>IF(ISERROR(VLOOKUP($B65,'[1]2023-01 SAP Extract (2-9)'!$A:$C,3,FALSE)),0,VLOOKUP($B65,'[1]2023-01 SAP Extract (2-9)'!$A:$C,3,FALSE))</f>
        <v>0</v>
      </c>
      <c r="Q65" s="1">
        <f>IF(ISERROR(VLOOKUP($B65,'[2]2023-02 SAP Extract (2-9)'!$A:$C,3,FALSE)),0,VLOOKUP($B65,'[2]2023-02 SAP Extract (2-9)'!$A:$C,3,FALSE))</f>
        <v>0</v>
      </c>
      <c r="R65" s="1">
        <f>IF(ISERROR(VLOOKUP($B65,'[3]2023-03 SAP Extract (2-9)'!$A:$C,3,FALSE)),0,VLOOKUP($B65,'[3]2023-03 SAP Extract (2-9)'!$A:$C,3,FALSE))</f>
        <v>0</v>
      </c>
      <c r="S65" s="1">
        <f>IF(ISERROR(VLOOKUP($B65,'[4]2023-04 SAP Extract (2-9)'!$A:$C,3,FALSE)),0,VLOOKUP($B65,'[4]2023-04 SAP Extract (2-9)'!$A:$C,3,FALSE))</f>
        <v>0</v>
      </c>
      <c r="T65" s="1">
        <f>IF(ISERROR(VLOOKUP($B65,'[5]2023-05 SAP Extract (2-9)'!$A:$C,3,FALSE)),0,VLOOKUP($B65,'[5]2023-05 SAP Extract (2-9)'!$A:$C,3,FALSE))</f>
        <v>0</v>
      </c>
      <c r="U65" s="1">
        <f>IF(ISERROR(VLOOKUP($B65,'[6]2023-06 SAP Extract (2-9)'!$A:$C,3,FALSE)),0,VLOOKUP($B65,'[6]2023-06 SAP Extract (2-9)'!$A:$C,3,FALSE))</f>
        <v>0</v>
      </c>
      <c r="V65" s="1">
        <f>IF(ISERROR(VLOOKUP($B65,'[7]2023-07 SAP Extract (2-9)'!$A:$C,3,FALSE)),0,VLOOKUP($B65,'[7]2023-07 SAP Extract (2-9)'!$A:$C,3,FALSE))</f>
        <v>0</v>
      </c>
      <c r="W65" s="1">
        <f>IF(ISERROR(VLOOKUP($B65,'[8]2023-08 SAP Extract (2-9)'!$A:$C,3,FALSE)),0,VLOOKUP($B65,'[8]2023-08 SAP Extract (2-9)'!$A:$C,3,FALSE))</f>
        <v>0</v>
      </c>
      <c r="X65" s="1">
        <f>IF(ISERROR(VLOOKUP($B65,'[9]2023-09 SAP Extract (2-9)'!$A:$C,3,FALSE)),0,VLOOKUP($B65,'[9]2023-09 SAP Extract (2-9)'!$A:$C,3,FALSE))</f>
        <v>0</v>
      </c>
      <c r="Y65" s="1">
        <f>IF(ISERROR(VLOOKUP($B65,'[10]2023-10 SAP Extract (2-9)'!$A:$C,3,FALSE)),0,VLOOKUP($B65,'[10]2023-10 SAP Extract (2-9)'!$A:$C,3,FALSE))</f>
        <v>0</v>
      </c>
      <c r="Z65" s="1">
        <f>IF(ISERROR(VLOOKUP($B65,'[11]2023-11 SAP Extract (2-9)'!$A:$C,3,FALSE)),0,VLOOKUP($B65,'[11]2023-11 SAP Extract (2-9)'!$A:$C,3,FALSE))</f>
        <v>0</v>
      </c>
      <c r="AA65" s="1">
        <f>IF(ISERROR(VLOOKUP($B65,'[12]2023-12 SAP Extract (2-9)'!$A:$C,3,FALSE)),0,VLOOKUP($B65,'[12]2023-12 SAP Extract (2-9)'!$A:$C,3,FALSE))</f>
        <v>0</v>
      </c>
      <c r="AC65" s="1">
        <f t="shared" si="1"/>
        <v>0</v>
      </c>
      <c r="AD65" s="1">
        <f t="shared" si="2"/>
        <v>0</v>
      </c>
      <c r="AE65" s="1">
        <f t="shared" si="3"/>
        <v>0</v>
      </c>
      <c r="AF65" s="1">
        <f t="shared" si="4"/>
        <v>0</v>
      </c>
      <c r="AG65" s="1">
        <f t="shared" si="5"/>
        <v>0</v>
      </c>
      <c r="AH65" s="1">
        <f t="shared" si="6"/>
        <v>0</v>
      </c>
      <c r="AI65" s="1">
        <f t="shared" si="7"/>
        <v>0</v>
      </c>
      <c r="AJ65" s="1">
        <f t="shared" si="8"/>
        <v>0</v>
      </c>
      <c r="AK65" s="1">
        <f t="shared" si="9"/>
        <v>0</v>
      </c>
      <c r="AL65" s="1">
        <f t="shared" si="10"/>
        <v>0</v>
      </c>
      <c r="AM65" s="1">
        <f t="shared" si="11"/>
        <v>0</v>
      </c>
      <c r="AN65" s="1">
        <f t="shared" si="12"/>
        <v>0</v>
      </c>
      <c r="AO65" s="1">
        <f t="shared" si="13"/>
        <v>0</v>
      </c>
    </row>
    <row r="66" spans="3:41" x14ac:dyDescent="0.35">
      <c r="C66"/>
      <c r="P66" s="1">
        <f>IF(ISERROR(VLOOKUP($B66,'[1]2023-01 SAP Extract (2-9)'!$A:$C,3,FALSE)),0,VLOOKUP($B66,'[1]2023-01 SAP Extract (2-9)'!$A:$C,3,FALSE))</f>
        <v>0</v>
      </c>
      <c r="Q66" s="1">
        <f>IF(ISERROR(VLOOKUP($B66,'[2]2023-02 SAP Extract (2-9)'!$A:$C,3,FALSE)),0,VLOOKUP($B66,'[2]2023-02 SAP Extract (2-9)'!$A:$C,3,FALSE))</f>
        <v>0</v>
      </c>
      <c r="R66" s="1">
        <f>IF(ISERROR(VLOOKUP($B66,'[3]2023-03 SAP Extract (2-9)'!$A:$C,3,FALSE)),0,VLOOKUP($B66,'[3]2023-03 SAP Extract (2-9)'!$A:$C,3,FALSE))</f>
        <v>0</v>
      </c>
      <c r="S66" s="1">
        <f>IF(ISERROR(VLOOKUP($B66,'[4]2023-04 SAP Extract (2-9)'!$A:$C,3,FALSE)),0,VLOOKUP($B66,'[4]2023-04 SAP Extract (2-9)'!$A:$C,3,FALSE))</f>
        <v>0</v>
      </c>
      <c r="T66" s="1">
        <f>IF(ISERROR(VLOOKUP($B66,'[5]2023-05 SAP Extract (2-9)'!$A:$C,3,FALSE)),0,VLOOKUP($B66,'[5]2023-05 SAP Extract (2-9)'!$A:$C,3,FALSE))</f>
        <v>0</v>
      </c>
      <c r="U66" s="1">
        <f>IF(ISERROR(VLOOKUP($B66,'[6]2023-06 SAP Extract (2-9)'!$A:$C,3,FALSE)),0,VLOOKUP($B66,'[6]2023-06 SAP Extract (2-9)'!$A:$C,3,FALSE))</f>
        <v>0</v>
      </c>
      <c r="V66" s="1">
        <f>IF(ISERROR(VLOOKUP($B66,'[7]2023-07 SAP Extract (2-9)'!$A:$C,3,FALSE)),0,VLOOKUP($B66,'[7]2023-07 SAP Extract (2-9)'!$A:$C,3,FALSE))</f>
        <v>0</v>
      </c>
      <c r="W66" s="1">
        <f>IF(ISERROR(VLOOKUP($B66,'[8]2023-08 SAP Extract (2-9)'!$A:$C,3,FALSE)),0,VLOOKUP($B66,'[8]2023-08 SAP Extract (2-9)'!$A:$C,3,FALSE))</f>
        <v>0</v>
      </c>
      <c r="X66" s="1">
        <f>IF(ISERROR(VLOOKUP($B66,'[9]2023-09 SAP Extract (2-9)'!$A:$C,3,FALSE)),0,VLOOKUP($B66,'[9]2023-09 SAP Extract (2-9)'!$A:$C,3,FALSE))</f>
        <v>0</v>
      </c>
      <c r="Y66" s="1">
        <f>IF(ISERROR(VLOOKUP($B66,'[10]2023-10 SAP Extract (2-9)'!$A:$C,3,FALSE)),0,VLOOKUP($B66,'[10]2023-10 SAP Extract (2-9)'!$A:$C,3,FALSE))</f>
        <v>0</v>
      </c>
      <c r="Z66" s="1">
        <f>IF(ISERROR(VLOOKUP($B66,'[11]2023-11 SAP Extract (2-9)'!$A:$C,3,FALSE)),0,VLOOKUP($B66,'[11]2023-11 SAP Extract (2-9)'!$A:$C,3,FALSE))</f>
        <v>0</v>
      </c>
      <c r="AA66" s="1">
        <f>IF(ISERROR(VLOOKUP($B66,'[12]2023-12 SAP Extract (2-9)'!$A:$C,3,FALSE)),0,VLOOKUP($B66,'[12]2023-12 SAP Extract (2-9)'!$A:$C,3,FALSE))</f>
        <v>0</v>
      </c>
      <c r="AC66" s="1">
        <f t="shared" si="1"/>
        <v>0</v>
      </c>
      <c r="AD66" s="1">
        <f t="shared" si="2"/>
        <v>0</v>
      </c>
      <c r="AE66" s="1">
        <f t="shared" si="3"/>
        <v>0</v>
      </c>
      <c r="AF66" s="1">
        <f t="shared" si="4"/>
        <v>0</v>
      </c>
      <c r="AG66" s="1">
        <f t="shared" si="5"/>
        <v>0</v>
      </c>
      <c r="AH66" s="1">
        <f t="shared" si="6"/>
        <v>0</v>
      </c>
      <c r="AI66" s="1">
        <f t="shared" si="7"/>
        <v>0</v>
      </c>
      <c r="AJ66" s="1">
        <f t="shared" si="8"/>
        <v>0</v>
      </c>
      <c r="AK66" s="1">
        <f t="shared" si="9"/>
        <v>0</v>
      </c>
      <c r="AL66" s="1">
        <f t="shared" si="10"/>
        <v>0</v>
      </c>
      <c r="AM66" s="1">
        <f t="shared" si="11"/>
        <v>0</v>
      </c>
      <c r="AN66" s="1">
        <f t="shared" si="12"/>
        <v>0</v>
      </c>
      <c r="AO66" s="1">
        <f t="shared" si="13"/>
        <v>0</v>
      </c>
    </row>
    <row r="67" spans="3:41" x14ac:dyDescent="0.35">
      <c r="C67"/>
      <c r="P67" s="1">
        <f>IF(ISERROR(VLOOKUP($B67,'[1]2023-01 SAP Extract (2-9)'!$A:$C,3,FALSE)),0,VLOOKUP($B67,'[1]2023-01 SAP Extract (2-9)'!$A:$C,3,FALSE))</f>
        <v>0</v>
      </c>
      <c r="Q67" s="1">
        <f>IF(ISERROR(VLOOKUP($B67,'[2]2023-02 SAP Extract (2-9)'!$A:$C,3,FALSE)),0,VLOOKUP($B67,'[2]2023-02 SAP Extract (2-9)'!$A:$C,3,FALSE))</f>
        <v>0</v>
      </c>
      <c r="R67" s="1">
        <f>IF(ISERROR(VLOOKUP($B67,'[3]2023-03 SAP Extract (2-9)'!$A:$C,3,FALSE)),0,VLOOKUP($B67,'[3]2023-03 SAP Extract (2-9)'!$A:$C,3,FALSE))</f>
        <v>0</v>
      </c>
      <c r="S67" s="1">
        <f>IF(ISERROR(VLOOKUP($B67,'[4]2023-04 SAP Extract (2-9)'!$A:$C,3,FALSE)),0,VLOOKUP($B67,'[4]2023-04 SAP Extract (2-9)'!$A:$C,3,FALSE))</f>
        <v>0</v>
      </c>
      <c r="T67" s="1">
        <f>IF(ISERROR(VLOOKUP($B67,'[5]2023-05 SAP Extract (2-9)'!$A:$C,3,FALSE)),0,VLOOKUP($B67,'[5]2023-05 SAP Extract (2-9)'!$A:$C,3,FALSE))</f>
        <v>0</v>
      </c>
      <c r="U67" s="1">
        <f>IF(ISERROR(VLOOKUP($B67,'[6]2023-06 SAP Extract (2-9)'!$A:$C,3,FALSE)),0,VLOOKUP($B67,'[6]2023-06 SAP Extract (2-9)'!$A:$C,3,FALSE))</f>
        <v>0</v>
      </c>
      <c r="V67" s="1">
        <f>IF(ISERROR(VLOOKUP($B67,'[7]2023-07 SAP Extract (2-9)'!$A:$C,3,FALSE)),0,VLOOKUP($B67,'[7]2023-07 SAP Extract (2-9)'!$A:$C,3,FALSE))</f>
        <v>0</v>
      </c>
      <c r="W67" s="1">
        <f>IF(ISERROR(VLOOKUP($B67,'[8]2023-08 SAP Extract (2-9)'!$A:$C,3,FALSE)),0,VLOOKUP($B67,'[8]2023-08 SAP Extract (2-9)'!$A:$C,3,FALSE))</f>
        <v>0</v>
      </c>
      <c r="X67" s="1">
        <f>IF(ISERROR(VLOOKUP($B67,'[9]2023-09 SAP Extract (2-9)'!$A:$C,3,FALSE)),0,VLOOKUP($B67,'[9]2023-09 SAP Extract (2-9)'!$A:$C,3,FALSE))</f>
        <v>0</v>
      </c>
      <c r="Y67" s="1">
        <f>IF(ISERROR(VLOOKUP($B67,'[10]2023-10 SAP Extract (2-9)'!$A:$C,3,FALSE)),0,VLOOKUP($B67,'[10]2023-10 SAP Extract (2-9)'!$A:$C,3,FALSE))</f>
        <v>0</v>
      </c>
      <c r="Z67" s="1">
        <f>IF(ISERROR(VLOOKUP($B67,'[11]2023-11 SAP Extract (2-9)'!$A:$C,3,FALSE)),0,VLOOKUP($B67,'[11]2023-11 SAP Extract (2-9)'!$A:$C,3,FALSE))</f>
        <v>0</v>
      </c>
      <c r="AA67" s="1">
        <f>IF(ISERROR(VLOOKUP($B67,'[12]2023-12 SAP Extract (2-9)'!$A:$C,3,FALSE)),0,VLOOKUP($B67,'[12]2023-12 SAP Extract (2-9)'!$A:$C,3,FALSE))</f>
        <v>0</v>
      </c>
      <c r="AC67" s="1">
        <f t="shared" si="1"/>
        <v>0</v>
      </c>
      <c r="AD67" s="1">
        <f t="shared" si="2"/>
        <v>0</v>
      </c>
      <c r="AE67" s="1">
        <f t="shared" si="3"/>
        <v>0</v>
      </c>
      <c r="AF67" s="1">
        <f t="shared" si="4"/>
        <v>0</v>
      </c>
      <c r="AG67" s="1">
        <f t="shared" si="5"/>
        <v>0</v>
      </c>
      <c r="AH67" s="1">
        <f t="shared" si="6"/>
        <v>0</v>
      </c>
      <c r="AI67" s="1">
        <f t="shared" si="7"/>
        <v>0</v>
      </c>
      <c r="AJ67" s="1">
        <f t="shared" si="8"/>
        <v>0</v>
      </c>
      <c r="AK67" s="1">
        <f t="shared" si="9"/>
        <v>0</v>
      </c>
      <c r="AL67" s="1">
        <f t="shared" si="10"/>
        <v>0</v>
      </c>
      <c r="AM67" s="1">
        <f t="shared" si="11"/>
        <v>0</v>
      </c>
      <c r="AN67" s="1">
        <f t="shared" si="12"/>
        <v>0</v>
      </c>
      <c r="AO67" s="1">
        <f t="shared" si="13"/>
        <v>0</v>
      </c>
    </row>
    <row r="68" spans="3:41" x14ac:dyDescent="0.35">
      <c r="C68"/>
      <c r="P68" s="1">
        <f>IF(ISERROR(VLOOKUP($B68,'[1]2023-01 SAP Extract (2-9)'!$A:$C,3,FALSE)),0,VLOOKUP($B68,'[1]2023-01 SAP Extract (2-9)'!$A:$C,3,FALSE))</f>
        <v>0</v>
      </c>
      <c r="Q68" s="1">
        <f>IF(ISERROR(VLOOKUP($B68,'[2]2023-02 SAP Extract (2-9)'!$A:$C,3,FALSE)),0,VLOOKUP($B68,'[2]2023-02 SAP Extract (2-9)'!$A:$C,3,FALSE))</f>
        <v>0</v>
      </c>
      <c r="R68" s="1">
        <f>IF(ISERROR(VLOOKUP($B68,'[3]2023-03 SAP Extract (2-9)'!$A:$C,3,FALSE)),0,VLOOKUP($B68,'[3]2023-03 SAP Extract (2-9)'!$A:$C,3,FALSE))</f>
        <v>0</v>
      </c>
      <c r="S68" s="1">
        <f>IF(ISERROR(VLOOKUP($B68,'[4]2023-04 SAP Extract (2-9)'!$A:$C,3,FALSE)),0,VLOOKUP($B68,'[4]2023-04 SAP Extract (2-9)'!$A:$C,3,FALSE))</f>
        <v>0</v>
      </c>
      <c r="T68" s="1">
        <f>IF(ISERROR(VLOOKUP($B68,'[5]2023-05 SAP Extract (2-9)'!$A:$C,3,FALSE)),0,VLOOKUP($B68,'[5]2023-05 SAP Extract (2-9)'!$A:$C,3,FALSE))</f>
        <v>0</v>
      </c>
      <c r="U68" s="1">
        <f>IF(ISERROR(VLOOKUP($B68,'[6]2023-06 SAP Extract (2-9)'!$A:$C,3,FALSE)),0,VLOOKUP($B68,'[6]2023-06 SAP Extract (2-9)'!$A:$C,3,FALSE))</f>
        <v>0</v>
      </c>
      <c r="V68" s="1">
        <f>IF(ISERROR(VLOOKUP($B68,'[7]2023-07 SAP Extract (2-9)'!$A:$C,3,FALSE)),0,VLOOKUP($B68,'[7]2023-07 SAP Extract (2-9)'!$A:$C,3,FALSE))</f>
        <v>0</v>
      </c>
      <c r="W68" s="1">
        <f>IF(ISERROR(VLOOKUP($B68,'[8]2023-08 SAP Extract (2-9)'!$A:$C,3,FALSE)),0,VLOOKUP($B68,'[8]2023-08 SAP Extract (2-9)'!$A:$C,3,FALSE))</f>
        <v>0</v>
      </c>
      <c r="X68" s="1">
        <f>IF(ISERROR(VLOOKUP($B68,'[9]2023-09 SAP Extract (2-9)'!$A:$C,3,FALSE)),0,VLOOKUP($B68,'[9]2023-09 SAP Extract (2-9)'!$A:$C,3,FALSE))</f>
        <v>0</v>
      </c>
      <c r="Y68" s="1">
        <f>IF(ISERROR(VLOOKUP($B68,'[10]2023-10 SAP Extract (2-9)'!$A:$C,3,FALSE)),0,VLOOKUP($B68,'[10]2023-10 SAP Extract (2-9)'!$A:$C,3,FALSE))</f>
        <v>0</v>
      </c>
      <c r="Z68" s="1">
        <f>IF(ISERROR(VLOOKUP($B68,'[11]2023-11 SAP Extract (2-9)'!$A:$C,3,FALSE)),0,VLOOKUP($B68,'[11]2023-11 SAP Extract (2-9)'!$A:$C,3,FALSE))</f>
        <v>0</v>
      </c>
      <c r="AA68" s="1">
        <f>IF(ISERROR(VLOOKUP($B68,'[12]2023-12 SAP Extract (2-9)'!$A:$C,3,FALSE)),0,VLOOKUP($B68,'[12]2023-12 SAP Extract (2-9)'!$A:$C,3,FALSE))</f>
        <v>0</v>
      </c>
      <c r="AC68" s="1">
        <f t="shared" si="1"/>
        <v>0</v>
      </c>
      <c r="AD68" s="1">
        <f t="shared" si="2"/>
        <v>0</v>
      </c>
      <c r="AE68" s="1">
        <f t="shared" si="3"/>
        <v>0</v>
      </c>
      <c r="AF68" s="1">
        <f t="shared" si="4"/>
        <v>0</v>
      </c>
      <c r="AG68" s="1">
        <f t="shared" si="5"/>
        <v>0</v>
      </c>
      <c r="AH68" s="1">
        <f t="shared" si="6"/>
        <v>0</v>
      </c>
      <c r="AI68" s="1">
        <f t="shared" si="7"/>
        <v>0</v>
      </c>
      <c r="AJ68" s="1">
        <f t="shared" si="8"/>
        <v>0</v>
      </c>
      <c r="AK68" s="1">
        <f t="shared" si="9"/>
        <v>0</v>
      </c>
      <c r="AL68" s="1">
        <f t="shared" si="10"/>
        <v>0</v>
      </c>
      <c r="AM68" s="1">
        <f t="shared" si="11"/>
        <v>0</v>
      </c>
      <c r="AN68" s="1">
        <f t="shared" si="12"/>
        <v>0</v>
      </c>
      <c r="AO68" s="1">
        <f t="shared" si="13"/>
        <v>0</v>
      </c>
    </row>
    <row r="69" spans="3:41" x14ac:dyDescent="0.35">
      <c r="C69"/>
      <c r="P69" s="1">
        <f>IF(ISERROR(VLOOKUP($B69,'[1]2023-01 SAP Extract (2-9)'!$A:$C,3,FALSE)),0,VLOOKUP($B69,'[1]2023-01 SAP Extract (2-9)'!$A:$C,3,FALSE))</f>
        <v>0</v>
      </c>
      <c r="Q69" s="1">
        <f>IF(ISERROR(VLOOKUP($B69,'[2]2023-02 SAP Extract (2-9)'!$A:$C,3,FALSE)),0,VLOOKUP($B69,'[2]2023-02 SAP Extract (2-9)'!$A:$C,3,FALSE))</f>
        <v>0</v>
      </c>
      <c r="R69" s="1">
        <f>IF(ISERROR(VLOOKUP($B69,'[3]2023-03 SAP Extract (2-9)'!$A:$C,3,FALSE)),0,VLOOKUP($B69,'[3]2023-03 SAP Extract (2-9)'!$A:$C,3,FALSE))</f>
        <v>0</v>
      </c>
      <c r="S69" s="1">
        <f>IF(ISERROR(VLOOKUP($B69,'[4]2023-04 SAP Extract (2-9)'!$A:$C,3,FALSE)),0,VLOOKUP($B69,'[4]2023-04 SAP Extract (2-9)'!$A:$C,3,FALSE))</f>
        <v>0</v>
      </c>
      <c r="T69" s="1">
        <f>IF(ISERROR(VLOOKUP($B69,'[5]2023-05 SAP Extract (2-9)'!$A:$C,3,FALSE)),0,VLOOKUP($B69,'[5]2023-05 SAP Extract (2-9)'!$A:$C,3,FALSE))</f>
        <v>0</v>
      </c>
      <c r="U69" s="1">
        <f>IF(ISERROR(VLOOKUP($B69,'[6]2023-06 SAP Extract (2-9)'!$A:$C,3,FALSE)),0,VLOOKUP($B69,'[6]2023-06 SAP Extract (2-9)'!$A:$C,3,FALSE))</f>
        <v>0</v>
      </c>
      <c r="V69" s="1">
        <f>IF(ISERROR(VLOOKUP($B69,'[7]2023-07 SAP Extract (2-9)'!$A:$C,3,FALSE)),0,VLOOKUP($B69,'[7]2023-07 SAP Extract (2-9)'!$A:$C,3,FALSE))</f>
        <v>0</v>
      </c>
      <c r="W69" s="1">
        <f>IF(ISERROR(VLOOKUP($B69,'[8]2023-08 SAP Extract (2-9)'!$A:$C,3,FALSE)),0,VLOOKUP($B69,'[8]2023-08 SAP Extract (2-9)'!$A:$C,3,FALSE))</f>
        <v>0</v>
      </c>
      <c r="X69" s="1">
        <f>IF(ISERROR(VLOOKUP($B69,'[9]2023-09 SAP Extract (2-9)'!$A:$C,3,FALSE)),0,VLOOKUP($B69,'[9]2023-09 SAP Extract (2-9)'!$A:$C,3,FALSE))</f>
        <v>0</v>
      </c>
      <c r="Y69" s="1">
        <f>IF(ISERROR(VLOOKUP($B69,'[10]2023-10 SAP Extract (2-9)'!$A:$C,3,FALSE)),0,VLOOKUP($B69,'[10]2023-10 SAP Extract (2-9)'!$A:$C,3,FALSE))</f>
        <v>0</v>
      </c>
      <c r="Z69" s="1">
        <f>IF(ISERROR(VLOOKUP($B69,'[11]2023-11 SAP Extract (2-9)'!$A:$C,3,FALSE)),0,VLOOKUP($B69,'[11]2023-11 SAP Extract (2-9)'!$A:$C,3,FALSE))</f>
        <v>0</v>
      </c>
      <c r="AA69" s="1">
        <f>IF(ISERROR(VLOOKUP($B69,'[12]2023-12 SAP Extract (2-9)'!$A:$C,3,FALSE)),0,VLOOKUP($B69,'[12]2023-12 SAP Extract (2-9)'!$A:$C,3,FALSE))</f>
        <v>0</v>
      </c>
      <c r="AC69" s="1">
        <f t="shared" si="1"/>
        <v>0</v>
      </c>
      <c r="AD69" s="1">
        <f t="shared" si="2"/>
        <v>0</v>
      </c>
      <c r="AE69" s="1">
        <f t="shared" si="3"/>
        <v>0</v>
      </c>
      <c r="AF69" s="1">
        <f t="shared" si="4"/>
        <v>0</v>
      </c>
      <c r="AG69" s="1">
        <f t="shared" si="5"/>
        <v>0</v>
      </c>
      <c r="AH69" s="1">
        <f t="shared" si="6"/>
        <v>0</v>
      </c>
      <c r="AI69" s="1">
        <f t="shared" si="7"/>
        <v>0</v>
      </c>
      <c r="AJ69" s="1">
        <f t="shared" si="8"/>
        <v>0</v>
      </c>
      <c r="AK69" s="1">
        <f t="shared" si="9"/>
        <v>0</v>
      </c>
      <c r="AL69" s="1">
        <f t="shared" si="10"/>
        <v>0</v>
      </c>
      <c r="AM69" s="1">
        <f t="shared" si="11"/>
        <v>0</v>
      </c>
      <c r="AN69" s="1">
        <f t="shared" si="12"/>
        <v>0</v>
      </c>
      <c r="AO69" s="1">
        <f t="shared" si="13"/>
        <v>0</v>
      </c>
    </row>
    <row r="70" spans="3:41" x14ac:dyDescent="0.35">
      <c r="C70"/>
      <c r="P70" s="1">
        <f>IF(ISERROR(VLOOKUP($B70,'[1]2023-01 SAP Extract (2-9)'!$A:$C,3,FALSE)),0,VLOOKUP($B70,'[1]2023-01 SAP Extract (2-9)'!$A:$C,3,FALSE))</f>
        <v>0</v>
      </c>
      <c r="Q70" s="1">
        <f>IF(ISERROR(VLOOKUP($B70,'[2]2023-02 SAP Extract (2-9)'!$A:$C,3,FALSE)),0,VLOOKUP($B70,'[2]2023-02 SAP Extract (2-9)'!$A:$C,3,FALSE))</f>
        <v>0</v>
      </c>
      <c r="R70" s="1">
        <f>IF(ISERROR(VLOOKUP($B70,'[3]2023-03 SAP Extract (2-9)'!$A:$C,3,FALSE)),0,VLOOKUP($B70,'[3]2023-03 SAP Extract (2-9)'!$A:$C,3,FALSE))</f>
        <v>0</v>
      </c>
      <c r="S70" s="1">
        <f>IF(ISERROR(VLOOKUP($B70,'[4]2023-04 SAP Extract (2-9)'!$A:$C,3,FALSE)),0,VLOOKUP($B70,'[4]2023-04 SAP Extract (2-9)'!$A:$C,3,FALSE))</f>
        <v>0</v>
      </c>
      <c r="T70" s="1">
        <f>IF(ISERROR(VLOOKUP($B70,'[5]2023-05 SAP Extract (2-9)'!$A:$C,3,FALSE)),0,VLOOKUP($B70,'[5]2023-05 SAP Extract (2-9)'!$A:$C,3,FALSE))</f>
        <v>0</v>
      </c>
      <c r="U70" s="1">
        <f>IF(ISERROR(VLOOKUP($B70,'[6]2023-06 SAP Extract (2-9)'!$A:$C,3,FALSE)),0,VLOOKUP($B70,'[6]2023-06 SAP Extract (2-9)'!$A:$C,3,FALSE))</f>
        <v>0</v>
      </c>
      <c r="V70" s="1">
        <f>IF(ISERROR(VLOOKUP($B70,'[7]2023-07 SAP Extract (2-9)'!$A:$C,3,FALSE)),0,VLOOKUP($B70,'[7]2023-07 SAP Extract (2-9)'!$A:$C,3,FALSE))</f>
        <v>0</v>
      </c>
      <c r="W70" s="1">
        <f>IF(ISERROR(VLOOKUP($B70,'[8]2023-08 SAP Extract (2-9)'!$A:$C,3,FALSE)),0,VLOOKUP($B70,'[8]2023-08 SAP Extract (2-9)'!$A:$C,3,FALSE))</f>
        <v>0</v>
      </c>
      <c r="X70" s="1">
        <f>IF(ISERROR(VLOOKUP($B70,'[9]2023-09 SAP Extract (2-9)'!$A:$C,3,FALSE)),0,VLOOKUP($B70,'[9]2023-09 SAP Extract (2-9)'!$A:$C,3,FALSE))</f>
        <v>0</v>
      </c>
      <c r="Y70" s="1">
        <f>IF(ISERROR(VLOOKUP($B70,'[10]2023-10 SAP Extract (2-9)'!$A:$C,3,FALSE)),0,VLOOKUP($B70,'[10]2023-10 SAP Extract (2-9)'!$A:$C,3,FALSE))</f>
        <v>0</v>
      </c>
      <c r="Z70" s="1">
        <f>IF(ISERROR(VLOOKUP($B70,'[11]2023-11 SAP Extract (2-9)'!$A:$C,3,FALSE)),0,VLOOKUP($B70,'[11]2023-11 SAP Extract (2-9)'!$A:$C,3,FALSE))</f>
        <v>0</v>
      </c>
      <c r="AA70" s="1">
        <f>IF(ISERROR(VLOOKUP($B70,'[12]2023-12 SAP Extract (2-9)'!$A:$C,3,FALSE)),0,VLOOKUP($B70,'[12]2023-12 SAP Extract (2-9)'!$A:$C,3,FALSE))</f>
        <v>0</v>
      </c>
      <c r="AC70" s="1">
        <f t="shared" ref="AC70:AC108" si="14">+P70-C70</f>
        <v>0</v>
      </c>
      <c r="AD70" s="1">
        <f t="shared" ref="AD70:AD108" si="15">+Q70-D70</f>
        <v>0</v>
      </c>
      <c r="AE70" s="1">
        <f t="shared" ref="AE70:AE108" si="16">+R70-E70</f>
        <v>0</v>
      </c>
      <c r="AF70" s="1">
        <f t="shared" ref="AF70:AF108" si="17">+S70-F70</f>
        <v>0</v>
      </c>
      <c r="AG70" s="1">
        <f t="shared" ref="AG70:AG108" si="18">+T70-G70</f>
        <v>0</v>
      </c>
      <c r="AH70" s="1">
        <f t="shared" ref="AH70:AH108" si="19">+U70-H70</f>
        <v>0</v>
      </c>
      <c r="AI70" s="1">
        <f t="shared" ref="AI70:AI108" si="20">+V70-I70</f>
        <v>0</v>
      </c>
      <c r="AJ70" s="1">
        <f t="shared" ref="AJ70:AJ108" si="21">+W70-J70</f>
        <v>0</v>
      </c>
      <c r="AK70" s="1">
        <f t="shared" ref="AK70:AK108" si="22">+X70-K70</f>
        <v>0</v>
      </c>
      <c r="AL70" s="1">
        <f t="shared" ref="AL70:AL108" si="23">+Y70-L70</f>
        <v>0</v>
      </c>
      <c r="AM70" s="1">
        <f t="shared" ref="AM70:AM108" si="24">+Z70-M70</f>
        <v>0</v>
      </c>
      <c r="AN70" s="1">
        <f t="shared" ref="AN70:AN108" si="25">+AA70-N70</f>
        <v>0</v>
      </c>
      <c r="AO70" s="1">
        <f t="shared" ref="AO70:AO108" si="26">SUM(AC70:AN70)</f>
        <v>0</v>
      </c>
    </row>
    <row r="71" spans="3:41" x14ac:dyDescent="0.35">
      <c r="C71"/>
      <c r="P71" s="1">
        <f>IF(ISERROR(VLOOKUP($B71,'[1]2023-01 SAP Extract (2-9)'!$A:$C,3,FALSE)),0,VLOOKUP($B71,'[1]2023-01 SAP Extract (2-9)'!$A:$C,3,FALSE))</f>
        <v>0</v>
      </c>
      <c r="Q71" s="1">
        <f>IF(ISERROR(VLOOKUP($B71,'[2]2023-02 SAP Extract (2-9)'!$A:$C,3,FALSE)),0,VLOOKUP($B71,'[2]2023-02 SAP Extract (2-9)'!$A:$C,3,FALSE))</f>
        <v>0</v>
      </c>
      <c r="R71" s="1">
        <f>IF(ISERROR(VLOOKUP($B71,'[3]2023-03 SAP Extract (2-9)'!$A:$C,3,FALSE)),0,VLOOKUP($B71,'[3]2023-03 SAP Extract (2-9)'!$A:$C,3,FALSE))</f>
        <v>0</v>
      </c>
      <c r="S71" s="1">
        <f>IF(ISERROR(VLOOKUP($B71,'[4]2023-04 SAP Extract (2-9)'!$A:$C,3,FALSE)),0,VLOOKUP($B71,'[4]2023-04 SAP Extract (2-9)'!$A:$C,3,FALSE))</f>
        <v>0</v>
      </c>
      <c r="T71" s="1">
        <f>IF(ISERROR(VLOOKUP($B71,'[5]2023-05 SAP Extract (2-9)'!$A:$C,3,FALSE)),0,VLOOKUP($B71,'[5]2023-05 SAP Extract (2-9)'!$A:$C,3,FALSE))</f>
        <v>0</v>
      </c>
      <c r="U71" s="1">
        <f>IF(ISERROR(VLOOKUP($B71,'[6]2023-06 SAP Extract (2-9)'!$A:$C,3,FALSE)),0,VLOOKUP($B71,'[6]2023-06 SAP Extract (2-9)'!$A:$C,3,FALSE))</f>
        <v>0</v>
      </c>
      <c r="V71" s="1">
        <f>IF(ISERROR(VLOOKUP($B71,'[7]2023-07 SAP Extract (2-9)'!$A:$C,3,FALSE)),0,VLOOKUP($B71,'[7]2023-07 SAP Extract (2-9)'!$A:$C,3,FALSE))</f>
        <v>0</v>
      </c>
      <c r="W71" s="1">
        <f>IF(ISERROR(VLOOKUP($B71,'[8]2023-08 SAP Extract (2-9)'!$A:$C,3,FALSE)),0,VLOOKUP($B71,'[8]2023-08 SAP Extract (2-9)'!$A:$C,3,FALSE))</f>
        <v>0</v>
      </c>
      <c r="X71" s="1">
        <f>IF(ISERROR(VLOOKUP($B71,'[9]2023-09 SAP Extract (2-9)'!$A:$C,3,FALSE)),0,VLOOKUP($B71,'[9]2023-09 SAP Extract (2-9)'!$A:$C,3,FALSE))</f>
        <v>0</v>
      </c>
      <c r="Y71" s="1">
        <f>IF(ISERROR(VLOOKUP($B71,'[10]2023-10 SAP Extract (2-9)'!$A:$C,3,FALSE)),0,VLOOKUP($B71,'[10]2023-10 SAP Extract (2-9)'!$A:$C,3,FALSE))</f>
        <v>0</v>
      </c>
      <c r="Z71" s="1">
        <f>IF(ISERROR(VLOOKUP($B71,'[11]2023-11 SAP Extract (2-9)'!$A:$C,3,FALSE)),0,VLOOKUP($B71,'[11]2023-11 SAP Extract (2-9)'!$A:$C,3,FALSE))</f>
        <v>0</v>
      </c>
      <c r="AA71" s="1">
        <f>IF(ISERROR(VLOOKUP($B71,'[12]2023-12 SAP Extract (2-9)'!$A:$C,3,FALSE)),0,VLOOKUP($B71,'[12]2023-12 SAP Extract (2-9)'!$A:$C,3,FALSE))</f>
        <v>0</v>
      </c>
      <c r="AC71" s="1">
        <f t="shared" si="14"/>
        <v>0</v>
      </c>
      <c r="AD71" s="1">
        <f t="shared" si="15"/>
        <v>0</v>
      </c>
      <c r="AE71" s="1">
        <f t="shared" si="16"/>
        <v>0</v>
      </c>
      <c r="AF71" s="1">
        <f t="shared" si="17"/>
        <v>0</v>
      </c>
      <c r="AG71" s="1">
        <f t="shared" si="18"/>
        <v>0</v>
      </c>
      <c r="AH71" s="1">
        <f t="shared" si="19"/>
        <v>0</v>
      </c>
      <c r="AI71" s="1">
        <f t="shared" si="20"/>
        <v>0</v>
      </c>
      <c r="AJ71" s="1">
        <f t="shared" si="21"/>
        <v>0</v>
      </c>
      <c r="AK71" s="1">
        <f t="shared" si="22"/>
        <v>0</v>
      </c>
      <c r="AL71" s="1">
        <f t="shared" si="23"/>
        <v>0</v>
      </c>
      <c r="AM71" s="1">
        <f t="shared" si="24"/>
        <v>0</v>
      </c>
      <c r="AN71" s="1">
        <f t="shared" si="25"/>
        <v>0</v>
      </c>
      <c r="AO71" s="1">
        <f t="shared" si="26"/>
        <v>0</v>
      </c>
    </row>
    <row r="72" spans="3:41" x14ac:dyDescent="0.35">
      <c r="C72"/>
      <c r="P72" s="1">
        <f>IF(ISERROR(VLOOKUP($B72,'[1]2023-01 SAP Extract (2-9)'!$A:$C,3,FALSE)),0,VLOOKUP($B72,'[1]2023-01 SAP Extract (2-9)'!$A:$C,3,FALSE))</f>
        <v>0</v>
      </c>
      <c r="Q72" s="1">
        <f>IF(ISERROR(VLOOKUP($B72,'[2]2023-02 SAP Extract (2-9)'!$A:$C,3,FALSE)),0,VLOOKUP($B72,'[2]2023-02 SAP Extract (2-9)'!$A:$C,3,FALSE))</f>
        <v>0</v>
      </c>
      <c r="R72" s="1">
        <f>IF(ISERROR(VLOOKUP($B72,'[3]2023-03 SAP Extract (2-9)'!$A:$C,3,FALSE)),0,VLOOKUP($B72,'[3]2023-03 SAP Extract (2-9)'!$A:$C,3,FALSE))</f>
        <v>0</v>
      </c>
      <c r="S72" s="1">
        <f>IF(ISERROR(VLOOKUP($B72,'[4]2023-04 SAP Extract (2-9)'!$A:$C,3,FALSE)),0,VLOOKUP($B72,'[4]2023-04 SAP Extract (2-9)'!$A:$C,3,FALSE))</f>
        <v>0</v>
      </c>
      <c r="T72" s="1">
        <f>IF(ISERROR(VLOOKUP($B72,'[5]2023-05 SAP Extract (2-9)'!$A:$C,3,FALSE)),0,VLOOKUP($B72,'[5]2023-05 SAP Extract (2-9)'!$A:$C,3,FALSE))</f>
        <v>0</v>
      </c>
      <c r="U72" s="1">
        <f>IF(ISERROR(VLOOKUP($B72,'[6]2023-06 SAP Extract (2-9)'!$A:$C,3,FALSE)),0,VLOOKUP($B72,'[6]2023-06 SAP Extract (2-9)'!$A:$C,3,FALSE))</f>
        <v>0</v>
      </c>
      <c r="V72" s="1">
        <f>IF(ISERROR(VLOOKUP($B72,'[7]2023-07 SAP Extract (2-9)'!$A:$C,3,FALSE)),0,VLOOKUP($B72,'[7]2023-07 SAP Extract (2-9)'!$A:$C,3,FALSE))</f>
        <v>0</v>
      </c>
      <c r="W72" s="1">
        <f>IF(ISERROR(VLOOKUP($B72,'[8]2023-08 SAP Extract (2-9)'!$A:$C,3,FALSE)),0,VLOOKUP($B72,'[8]2023-08 SAP Extract (2-9)'!$A:$C,3,FALSE))</f>
        <v>0</v>
      </c>
      <c r="X72" s="1">
        <f>IF(ISERROR(VLOOKUP($B72,'[9]2023-09 SAP Extract (2-9)'!$A:$C,3,FALSE)),0,VLOOKUP($B72,'[9]2023-09 SAP Extract (2-9)'!$A:$C,3,FALSE))</f>
        <v>0</v>
      </c>
      <c r="Y72" s="1">
        <f>IF(ISERROR(VLOOKUP($B72,'[10]2023-10 SAP Extract (2-9)'!$A:$C,3,FALSE)),0,VLOOKUP($B72,'[10]2023-10 SAP Extract (2-9)'!$A:$C,3,FALSE))</f>
        <v>0</v>
      </c>
      <c r="Z72" s="1">
        <f>IF(ISERROR(VLOOKUP($B72,'[11]2023-11 SAP Extract (2-9)'!$A:$C,3,FALSE)),0,VLOOKUP($B72,'[11]2023-11 SAP Extract (2-9)'!$A:$C,3,FALSE))</f>
        <v>0</v>
      </c>
      <c r="AA72" s="1">
        <f>IF(ISERROR(VLOOKUP($B72,'[12]2023-12 SAP Extract (2-9)'!$A:$C,3,FALSE)),0,VLOOKUP($B72,'[12]2023-12 SAP Extract (2-9)'!$A:$C,3,FALSE))</f>
        <v>0</v>
      </c>
      <c r="AC72" s="1">
        <f t="shared" si="14"/>
        <v>0</v>
      </c>
      <c r="AD72" s="1">
        <f t="shared" si="15"/>
        <v>0</v>
      </c>
      <c r="AE72" s="1">
        <f t="shared" si="16"/>
        <v>0</v>
      </c>
      <c r="AF72" s="1">
        <f t="shared" si="17"/>
        <v>0</v>
      </c>
      <c r="AG72" s="1">
        <f t="shared" si="18"/>
        <v>0</v>
      </c>
      <c r="AH72" s="1">
        <f t="shared" si="19"/>
        <v>0</v>
      </c>
      <c r="AI72" s="1">
        <f t="shared" si="20"/>
        <v>0</v>
      </c>
      <c r="AJ72" s="1">
        <f t="shared" si="21"/>
        <v>0</v>
      </c>
      <c r="AK72" s="1">
        <f t="shared" si="22"/>
        <v>0</v>
      </c>
      <c r="AL72" s="1">
        <f t="shared" si="23"/>
        <v>0</v>
      </c>
      <c r="AM72" s="1">
        <f t="shared" si="24"/>
        <v>0</v>
      </c>
      <c r="AN72" s="1">
        <f t="shared" si="25"/>
        <v>0</v>
      </c>
      <c r="AO72" s="1">
        <f t="shared" si="26"/>
        <v>0</v>
      </c>
    </row>
    <row r="73" spans="3:41" x14ac:dyDescent="0.35">
      <c r="C73"/>
      <c r="P73" s="1">
        <f>IF(ISERROR(VLOOKUP($B73,'[1]2023-01 SAP Extract (2-9)'!$A:$C,3,FALSE)),0,VLOOKUP($B73,'[1]2023-01 SAP Extract (2-9)'!$A:$C,3,FALSE))</f>
        <v>0</v>
      </c>
      <c r="Q73" s="1">
        <f>IF(ISERROR(VLOOKUP($B73,'[2]2023-02 SAP Extract (2-9)'!$A:$C,3,FALSE)),0,VLOOKUP($B73,'[2]2023-02 SAP Extract (2-9)'!$A:$C,3,FALSE))</f>
        <v>0</v>
      </c>
      <c r="R73" s="1">
        <f>IF(ISERROR(VLOOKUP($B73,'[3]2023-03 SAP Extract (2-9)'!$A:$C,3,FALSE)),0,VLOOKUP($B73,'[3]2023-03 SAP Extract (2-9)'!$A:$C,3,FALSE))</f>
        <v>0</v>
      </c>
      <c r="S73" s="1">
        <f>IF(ISERROR(VLOOKUP($B73,'[4]2023-04 SAP Extract (2-9)'!$A:$C,3,FALSE)),0,VLOOKUP($B73,'[4]2023-04 SAP Extract (2-9)'!$A:$C,3,FALSE))</f>
        <v>0</v>
      </c>
      <c r="T73" s="1">
        <f>IF(ISERROR(VLOOKUP($B73,'[5]2023-05 SAP Extract (2-9)'!$A:$C,3,FALSE)),0,VLOOKUP($B73,'[5]2023-05 SAP Extract (2-9)'!$A:$C,3,FALSE))</f>
        <v>0</v>
      </c>
      <c r="U73" s="1">
        <f>IF(ISERROR(VLOOKUP($B73,'[6]2023-06 SAP Extract (2-9)'!$A:$C,3,FALSE)),0,VLOOKUP($B73,'[6]2023-06 SAP Extract (2-9)'!$A:$C,3,FALSE))</f>
        <v>0</v>
      </c>
      <c r="V73" s="1">
        <f>IF(ISERROR(VLOOKUP($B73,'[7]2023-07 SAP Extract (2-9)'!$A:$C,3,FALSE)),0,VLOOKUP($B73,'[7]2023-07 SAP Extract (2-9)'!$A:$C,3,FALSE))</f>
        <v>0</v>
      </c>
      <c r="W73" s="1">
        <f>IF(ISERROR(VLOOKUP($B73,'[8]2023-08 SAP Extract (2-9)'!$A:$C,3,FALSE)),0,VLOOKUP($B73,'[8]2023-08 SAP Extract (2-9)'!$A:$C,3,FALSE))</f>
        <v>0</v>
      </c>
      <c r="X73" s="1">
        <f>IF(ISERROR(VLOOKUP($B73,'[9]2023-09 SAP Extract (2-9)'!$A:$C,3,FALSE)),0,VLOOKUP($B73,'[9]2023-09 SAP Extract (2-9)'!$A:$C,3,FALSE))</f>
        <v>0</v>
      </c>
      <c r="Y73" s="1">
        <f>IF(ISERROR(VLOOKUP($B73,'[10]2023-10 SAP Extract (2-9)'!$A:$C,3,FALSE)),0,VLOOKUP($B73,'[10]2023-10 SAP Extract (2-9)'!$A:$C,3,FALSE))</f>
        <v>0</v>
      </c>
      <c r="Z73" s="1">
        <f>IF(ISERROR(VLOOKUP($B73,'[11]2023-11 SAP Extract (2-9)'!$A:$C,3,FALSE)),0,VLOOKUP($B73,'[11]2023-11 SAP Extract (2-9)'!$A:$C,3,FALSE))</f>
        <v>0</v>
      </c>
      <c r="AA73" s="1">
        <f>IF(ISERROR(VLOOKUP($B73,'[12]2023-12 SAP Extract (2-9)'!$A:$C,3,FALSE)),0,VLOOKUP($B73,'[12]2023-12 SAP Extract (2-9)'!$A:$C,3,FALSE))</f>
        <v>0</v>
      </c>
      <c r="AC73" s="1">
        <f t="shared" si="14"/>
        <v>0</v>
      </c>
      <c r="AD73" s="1">
        <f t="shared" si="15"/>
        <v>0</v>
      </c>
      <c r="AE73" s="1">
        <f t="shared" si="16"/>
        <v>0</v>
      </c>
      <c r="AF73" s="1">
        <f t="shared" si="17"/>
        <v>0</v>
      </c>
      <c r="AG73" s="1">
        <f t="shared" si="18"/>
        <v>0</v>
      </c>
      <c r="AH73" s="1">
        <f t="shared" si="19"/>
        <v>0</v>
      </c>
      <c r="AI73" s="1">
        <f t="shared" si="20"/>
        <v>0</v>
      </c>
      <c r="AJ73" s="1">
        <f t="shared" si="21"/>
        <v>0</v>
      </c>
      <c r="AK73" s="1">
        <f t="shared" si="22"/>
        <v>0</v>
      </c>
      <c r="AL73" s="1">
        <f t="shared" si="23"/>
        <v>0</v>
      </c>
      <c r="AM73" s="1">
        <f t="shared" si="24"/>
        <v>0</v>
      </c>
      <c r="AN73" s="1">
        <f t="shared" si="25"/>
        <v>0</v>
      </c>
      <c r="AO73" s="1">
        <f t="shared" si="26"/>
        <v>0</v>
      </c>
    </row>
    <row r="74" spans="3:41" x14ac:dyDescent="0.35">
      <c r="C74"/>
      <c r="P74" s="1">
        <f>IF(ISERROR(VLOOKUP($B74,'[1]2023-01 SAP Extract (2-9)'!$A:$C,3,FALSE)),0,VLOOKUP($B74,'[1]2023-01 SAP Extract (2-9)'!$A:$C,3,FALSE))</f>
        <v>0</v>
      </c>
      <c r="Q74" s="1">
        <f>IF(ISERROR(VLOOKUP($B74,'[2]2023-02 SAP Extract (2-9)'!$A:$C,3,FALSE)),0,VLOOKUP($B74,'[2]2023-02 SAP Extract (2-9)'!$A:$C,3,FALSE))</f>
        <v>0</v>
      </c>
      <c r="R74" s="1">
        <f>IF(ISERROR(VLOOKUP($B74,'[3]2023-03 SAP Extract (2-9)'!$A:$C,3,FALSE)),0,VLOOKUP($B74,'[3]2023-03 SAP Extract (2-9)'!$A:$C,3,FALSE))</f>
        <v>0</v>
      </c>
      <c r="S74" s="1">
        <f>IF(ISERROR(VLOOKUP($B74,'[4]2023-04 SAP Extract (2-9)'!$A:$C,3,FALSE)),0,VLOOKUP($B74,'[4]2023-04 SAP Extract (2-9)'!$A:$C,3,FALSE))</f>
        <v>0</v>
      </c>
      <c r="T74" s="1">
        <f>IF(ISERROR(VLOOKUP($B74,'[5]2023-05 SAP Extract (2-9)'!$A:$C,3,FALSE)),0,VLOOKUP($B74,'[5]2023-05 SAP Extract (2-9)'!$A:$C,3,FALSE))</f>
        <v>0</v>
      </c>
      <c r="U74" s="1">
        <f>IF(ISERROR(VLOOKUP($B74,'[6]2023-06 SAP Extract (2-9)'!$A:$C,3,FALSE)),0,VLOOKUP($B74,'[6]2023-06 SAP Extract (2-9)'!$A:$C,3,FALSE))</f>
        <v>0</v>
      </c>
      <c r="V74" s="1">
        <f>IF(ISERROR(VLOOKUP($B74,'[7]2023-07 SAP Extract (2-9)'!$A:$C,3,FALSE)),0,VLOOKUP($B74,'[7]2023-07 SAP Extract (2-9)'!$A:$C,3,FALSE))</f>
        <v>0</v>
      </c>
      <c r="W74" s="1">
        <f>IF(ISERROR(VLOOKUP($B74,'[8]2023-08 SAP Extract (2-9)'!$A:$C,3,FALSE)),0,VLOOKUP($B74,'[8]2023-08 SAP Extract (2-9)'!$A:$C,3,FALSE))</f>
        <v>0</v>
      </c>
      <c r="X74" s="1">
        <f>IF(ISERROR(VLOOKUP($B74,'[9]2023-09 SAP Extract (2-9)'!$A:$C,3,FALSE)),0,VLOOKUP($B74,'[9]2023-09 SAP Extract (2-9)'!$A:$C,3,FALSE))</f>
        <v>0</v>
      </c>
      <c r="Y74" s="1">
        <f>IF(ISERROR(VLOOKUP($B74,'[10]2023-10 SAP Extract (2-9)'!$A:$C,3,FALSE)),0,VLOOKUP($B74,'[10]2023-10 SAP Extract (2-9)'!$A:$C,3,FALSE))</f>
        <v>0</v>
      </c>
      <c r="Z74" s="1">
        <f>IF(ISERROR(VLOOKUP($B74,'[11]2023-11 SAP Extract (2-9)'!$A:$C,3,FALSE)),0,VLOOKUP($B74,'[11]2023-11 SAP Extract (2-9)'!$A:$C,3,FALSE))</f>
        <v>0</v>
      </c>
      <c r="AA74" s="1">
        <f>IF(ISERROR(VLOOKUP($B74,'[12]2023-12 SAP Extract (2-9)'!$A:$C,3,FALSE)),0,VLOOKUP($B74,'[12]2023-12 SAP Extract (2-9)'!$A:$C,3,FALSE))</f>
        <v>0</v>
      </c>
      <c r="AC74" s="1">
        <f t="shared" si="14"/>
        <v>0</v>
      </c>
      <c r="AD74" s="1">
        <f t="shared" si="15"/>
        <v>0</v>
      </c>
      <c r="AE74" s="1">
        <f t="shared" si="16"/>
        <v>0</v>
      </c>
      <c r="AF74" s="1">
        <f t="shared" si="17"/>
        <v>0</v>
      </c>
      <c r="AG74" s="1">
        <f t="shared" si="18"/>
        <v>0</v>
      </c>
      <c r="AH74" s="1">
        <f t="shared" si="19"/>
        <v>0</v>
      </c>
      <c r="AI74" s="1">
        <f t="shared" si="20"/>
        <v>0</v>
      </c>
      <c r="AJ74" s="1">
        <f t="shared" si="21"/>
        <v>0</v>
      </c>
      <c r="AK74" s="1">
        <f t="shared" si="22"/>
        <v>0</v>
      </c>
      <c r="AL74" s="1">
        <f t="shared" si="23"/>
        <v>0</v>
      </c>
      <c r="AM74" s="1">
        <f t="shared" si="24"/>
        <v>0</v>
      </c>
      <c r="AN74" s="1">
        <f t="shared" si="25"/>
        <v>0</v>
      </c>
      <c r="AO74" s="1">
        <f t="shared" si="26"/>
        <v>0</v>
      </c>
    </row>
    <row r="75" spans="3:41" x14ac:dyDescent="0.35">
      <c r="C75"/>
      <c r="P75" s="1">
        <f>IF(ISERROR(VLOOKUP($B75,'[1]2023-01 SAP Extract (2-9)'!$A:$C,3,FALSE)),0,VLOOKUP($B75,'[1]2023-01 SAP Extract (2-9)'!$A:$C,3,FALSE))</f>
        <v>0</v>
      </c>
      <c r="Q75" s="1">
        <f>IF(ISERROR(VLOOKUP($B75,'[2]2023-02 SAP Extract (2-9)'!$A:$C,3,FALSE)),0,VLOOKUP($B75,'[2]2023-02 SAP Extract (2-9)'!$A:$C,3,FALSE))</f>
        <v>0</v>
      </c>
      <c r="R75" s="1">
        <f>IF(ISERROR(VLOOKUP($B75,'[3]2023-03 SAP Extract (2-9)'!$A:$C,3,FALSE)),0,VLOOKUP($B75,'[3]2023-03 SAP Extract (2-9)'!$A:$C,3,FALSE))</f>
        <v>0</v>
      </c>
      <c r="S75" s="1">
        <f>IF(ISERROR(VLOOKUP($B75,'[4]2023-04 SAP Extract (2-9)'!$A:$C,3,FALSE)),0,VLOOKUP($B75,'[4]2023-04 SAP Extract (2-9)'!$A:$C,3,FALSE))</f>
        <v>0</v>
      </c>
      <c r="T75" s="1">
        <f>IF(ISERROR(VLOOKUP($B75,'[5]2023-05 SAP Extract (2-9)'!$A:$C,3,FALSE)),0,VLOOKUP($B75,'[5]2023-05 SAP Extract (2-9)'!$A:$C,3,FALSE))</f>
        <v>0</v>
      </c>
      <c r="U75" s="1">
        <f>IF(ISERROR(VLOOKUP($B75,'[6]2023-06 SAP Extract (2-9)'!$A:$C,3,FALSE)),0,VLOOKUP($B75,'[6]2023-06 SAP Extract (2-9)'!$A:$C,3,FALSE))</f>
        <v>0</v>
      </c>
      <c r="V75" s="1">
        <f>IF(ISERROR(VLOOKUP($B75,'[7]2023-07 SAP Extract (2-9)'!$A:$C,3,FALSE)),0,VLOOKUP($B75,'[7]2023-07 SAP Extract (2-9)'!$A:$C,3,FALSE))</f>
        <v>0</v>
      </c>
      <c r="W75" s="1">
        <f>IF(ISERROR(VLOOKUP($B75,'[8]2023-08 SAP Extract (2-9)'!$A:$C,3,FALSE)),0,VLOOKUP($B75,'[8]2023-08 SAP Extract (2-9)'!$A:$C,3,FALSE))</f>
        <v>0</v>
      </c>
      <c r="X75" s="1">
        <f>IF(ISERROR(VLOOKUP($B75,'[9]2023-09 SAP Extract (2-9)'!$A:$C,3,FALSE)),0,VLOOKUP($B75,'[9]2023-09 SAP Extract (2-9)'!$A:$C,3,FALSE))</f>
        <v>0</v>
      </c>
      <c r="Y75" s="1">
        <f>IF(ISERROR(VLOOKUP($B75,'[10]2023-10 SAP Extract (2-9)'!$A:$C,3,FALSE)),0,VLOOKUP($B75,'[10]2023-10 SAP Extract (2-9)'!$A:$C,3,FALSE))</f>
        <v>0</v>
      </c>
      <c r="Z75" s="1">
        <f>IF(ISERROR(VLOOKUP($B75,'[11]2023-11 SAP Extract (2-9)'!$A:$C,3,FALSE)),0,VLOOKUP($B75,'[11]2023-11 SAP Extract (2-9)'!$A:$C,3,FALSE))</f>
        <v>0</v>
      </c>
      <c r="AA75" s="1">
        <f>IF(ISERROR(VLOOKUP($B75,'[12]2023-12 SAP Extract (2-9)'!$A:$C,3,FALSE)),0,VLOOKUP($B75,'[12]2023-12 SAP Extract (2-9)'!$A:$C,3,FALSE))</f>
        <v>0</v>
      </c>
      <c r="AC75" s="1">
        <f t="shared" si="14"/>
        <v>0</v>
      </c>
      <c r="AD75" s="1">
        <f t="shared" si="15"/>
        <v>0</v>
      </c>
      <c r="AE75" s="1">
        <f t="shared" si="16"/>
        <v>0</v>
      </c>
      <c r="AF75" s="1">
        <f t="shared" si="17"/>
        <v>0</v>
      </c>
      <c r="AG75" s="1">
        <f t="shared" si="18"/>
        <v>0</v>
      </c>
      <c r="AH75" s="1">
        <f t="shared" si="19"/>
        <v>0</v>
      </c>
      <c r="AI75" s="1">
        <f t="shared" si="20"/>
        <v>0</v>
      </c>
      <c r="AJ75" s="1">
        <f t="shared" si="21"/>
        <v>0</v>
      </c>
      <c r="AK75" s="1">
        <f t="shared" si="22"/>
        <v>0</v>
      </c>
      <c r="AL75" s="1">
        <f t="shared" si="23"/>
        <v>0</v>
      </c>
      <c r="AM75" s="1">
        <f t="shared" si="24"/>
        <v>0</v>
      </c>
      <c r="AN75" s="1">
        <f t="shared" si="25"/>
        <v>0</v>
      </c>
      <c r="AO75" s="1">
        <f t="shared" si="26"/>
        <v>0</v>
      </c>
    </row>
    <row r="76" spans="3:41" x14ac:dyDescent="0.35">
      <c r="C76"/>
      <c r="P76" s="1">
        <f>IF(ISERROR(VLOOKUP($B76,'[1]2023-01 SAP Extract (2-9)'!$A:$C,3,FALSE)),0,VLOOKUP($B76,'[1]2023-01 SAP Extract (2-9)'!$A:$C,3,FALSE))</f>
        <v>0</v>
      </c>
      <c r="Q76" s="1">
        <f>IF(ISERROR(VLOOKUP($B76,'[2]2023-02 SAP Extract (2-9)'!$A:$C,3,FALSE)),0,VLOOKUP($B76,'[2]2023-02 SAP Extract (2-9)'!$A:$C,3,FALSE))</f>
        <v>0</v>
      </c>
      <c r="R76" s="1">
        <f>IF(ISERROR(VLOOKUP($B76,'[3]2023-03 SAP Extract (2-9)'!$A:$C,3,FALSE)),0,VLOOKUP($B76,'[3]2023-03 SAP Extract (2-9)'!$A:$C,3,FALSE))</f>
        <v>0</v>
      </c>
      <c r="S76" s="1">
        <f>IF(ISERROR(VLOOKUP($B76,'[4]2023-04 SAP Extract (2-9)'!$A:$C,3,FALSE)),0,VLOOKUP($B76,'[4]2023-04 SAP Extract (2-9)'!$A:$C,3,FALSE))</f>
        <v>0</v>
      </c>
      <c r="T76" s="1">
        <f>IF(ISERROR(VLOOKUP($B76,'[5]2023-05 SAP Extract (2-9)'!$A:$C,3,FALSE)),0,VLOOKUP($B76,'[5]2023-05 SAP Extract (2-9)'!$A:$C,3,FALSE))</f>
        <v>0</v>
      </c>
      <c r="U76" s="1">
        <f>IF(ISERROR(VLOOKUP($B76,'[6]2023-06 SAP Extract (2-9)'!$A:$C,3,FALSE)),0,VLOOKUP($B76,'[6]2023-06 SAP Extract (2-9)'!$A:$C,3,FALSE))</f>
        <v>0</v>
      </c>
      <c r="V76" s="1">
        <f>IF(ISERROR(VLOOKUP($B76,'[7]2023-07 SAP Extract (2-9)'!$A:$C,3,FALSE)),0,VLOOKUP($B76,'[7]2023-07 SAP Extract (2-9)'!$A:$C,3,FALSE))</f>
        <v>0</v>
      </c>
      <c r="W76" s="1">
        <f>IF(ISERROR(VLOOKUP($B76,'[8]2023-08 SAP Extract (2-9)'!$A:$C,3,FALSE)),0,VLOOKUP($B76,'[8]2023-08 SAP Extract (2-9)'!$A:$C,3,FALSE))</f>
        <v>0</v>
      </c>
      <c r="X76" s="1">
        <f>IF(ISERROR(VLOOKUP($B76,'[9]2023-09 SAP Extract (2-9)'!$A:$C,3,FALSE)),0,VLOOKUP($B76,'[9]2023-09 SAP Extract (2-9)'!$A:$C,3,FALSE))</f>
        <v>0</v>
      </c>
      <c r="Y76" s="1">
        <f>IF(ISERROR(VLOOKUP($B76,'[10]2023-10 SAP Extract (2-9)'!$A:$C,3,FALSE)),0,VLOOKUP($B76,'[10]2023-10 SAP Extract (2-9)'!$A:$C,3,FALSE))</f>
        <v>0</v>
      </c>
      <c r="Z76" s="1">
        <f>IF(ISERROR(VLOOKUP($B76,'[11]2023-11 SAP Extract (2-9)'!$A:$C,3,FALSE)),0,VLOOKUP($B76,'[11]2023-11 SAP Extract (2-9)'!$A:$C,3,FALSE))</f>
        <v>0</v>
      </c>
      <c r="AA76" s="1">
        <f>IF(ISERROR(VLOOKUP($B76,'[12]2023-12 SAP Extract (2-9)'!$A:$C,3,FALSE)),0,VLOOKUP($B76,'[12]2023-12 SAP Extract (2-9)'!$A:$C,3,FALSE))</f>
        <v>0</v>
      </c>
      <c r="AC76" s="1">
        <f t="shared" si="14"/>
        <v>0</v>
      </c>
      <c r="AD76" s="1">
        <f t="shared" si="15"/>
        <v>0</v>
      </c>
      <c r="AE76" s="1">
        <f t="shared" si="16"/>
        <v>0</v>
      </c>
      <c r="AF76" s="1">
        <f t="shared" si="17"/>
        <v>0</v>
      </c>
      <c r="AG76" s="1">
        <f t="shared" si="18"/>
        <v>0</v>
      </c>
      <c r="AH76" s="1">
        <f t="shared" si="19"/>
        <v>0</v>
      </c>
      <c r="AI76" s="1">
        <f t="shared" si="20"/>
        <v>0</v>
      </c>
      <c r="AJ76" s="1">
        <f t="shared" si="21"/>
        <v>0</v>
      </c>
      <c r="AK76" s="1">
        <f t="shared" si="22"/>
        <v>0</v>
      </c>
      <c r="AL76" s="1">
        <f t="shared" si="23"/>
        <v>0</v>
      </c>
      <c r="AM76" s="1">
        <f t="shared" si="24"/>
        <v>0</v>
      </c>
      <c r="AN76" s="1">
        <f t="shared" si="25"/>
        <v>0</v>
      </c>
      <c r="AO76" s="1">
        <f t="shared" si="26"/>
        <v>0</v>
      </c>
    </row>
    <row r="77" spans="3:41" x14ac:dyDescent="0.35">
      <c r="C77"/>
      <c r="P77" s="1">
        <f>IF(ISERROR(VLOOKUP($B77,'[1]2023-01 SAP Extract (2-9)'!$A:$C,3,FALSE)),0,VLOOKUP($B77,'[1]2023-01 SAP Extract (2-9)'!$A:$C,3,FALSE))</f>
        <v>0</v>
      </c>
      <c r="Q77" s="1">
        <f>IF(ISERROR(VLOOKUP($B77,'[2]2023-02 SAP Extract (2-9)'!$A:$C,3,FALSE)),0,VLOOKUP($B77,'[2]2023-02 SAP Extract (2-9)'!$A:$C,3,FALSE))</f>
        <v>0</v>
      </c>
      <c r="R77" s="1">
        <f>IF(ISERROR(VLOOKUP($B77,'[3]2023-03 SAP Extract (2-9)'!$A:$C,3,FALSE)),0,VLOOKUP($B77,'[3]2023-03 SAP Extract (2-9)'!$A:$C,3,FALSE))</f>
        <v>0</v>
      </c>
      <c r="S77" s="1">
        <f>IF(ISERROR(VLOOKUP($B77,'[4]2023-04 SAP Extract (2-9)'!$A:$C,3,FALSE)),0,VLOOKUP($B77,'[4]2023-04 SAP Extract (2-9)'!$A:$C,3,FALSE))</f>
        <v>0</v>
      </c>
      <c r="T77" s="1">
        <f>IF(ISERROR(VLOOKUP($B77,'[5]2023-05 SAP Extract (2-9)'!$A:$C,3,FALSE)),0,VLOOKUP($B77,'[5]2023-05 SAP Extract (2-9)'!$A:$C,3,FALSE))</f>
        <v>0</v>
      </c>
      <c r="U77" s="1">
        <f>IF(ISERROR(VLOOKUP($B77,'[6]2023-06 SAP Extract (2-9)'!$A:$C,3,FALSE)),0,VLOOKUP($B77,'[6]2023-06 SAP Extract (2-9)'!$A:$C,3,FALSE))</f>
        <v>0</v>
      </c>
      <c r="V77" s="1">
        <f>IF(ISERROR(VLOOKUP($B77,'[7]2023-07 SAP Extract (2-9)'!$A:$C,3,FALSE)),0,VLOOKUP($B77,'[7]2023-07 SAP Extract (2-9)'!$A:$C,3,FALSE))</f>
        <v>0</v>
      </c>
      <c r="W77" s="1">
        <f>IF(ISERROR(VLOOKUP($B77,'[8]2023-08 SAP Extract (2-9)'!$A:$C,3,FALSE)),0,VLOOKUP($B77,'[8]2023-08 SAP Extract (2-9)'!$A:$C,3,FALSE))</f>
        <v>0</v>
      </c>
      <c r="X77" s="1">
        <f>IF(ISERROR(VLOOKUP($B77,'[9]2023-09 SAP Extract (2-9)'!$A:$C,3,FALSE)),0,VLOOKUP($B77,'[9]2023-09 SAP Extract (2-9)'!$A:$C,3,FALSE))</f>
        <v>0</v>
      </c>
      <c r="Y77" s="1">
        <f>IF(ISERROR(VLOOKUP($B77,'[10]2023-10 SAP Extract (2-9)'!$A:$C,3,FALSE)),0,VLOOKUP($B77,'[10]2023-10 SAP Extract (2-9)'!$A:$C,3,FALSE))</f>
        <v>0</v>
      </c>
      <c r="Z77" s="1">
        <f>IF(ISERROR(VLOOKUP($B77,'[11]2023-11 SAP Extract (2-9)'!$A:$C,3,FALSE)),0,VLOOKUP($B77,'[11]2023-11 SAP Extract (2-9)'!$A:$C,3,FALSE))</f>
        <v>0</v>
      </c>
      <c r="AA77" s="1">
        <f>IF(ISERROR(VLOOKUP($B77,'[12]2023-12 SAP Extract (2-9)'!$A:$C,3,FALSE)),0,VLOOKUP($B77,'[12]2023-12 SAP Extract (2-9)'!$A:$C,3,FALSE))</f>
        <v>0</v>
      </c>
      <c r="AC77" s="1">
        <f t="shared" si="14"/>
        <v>0</v>
      </c>
      <c r="AD77" s="1">
        <f t="shared" si="15"/>
        <v>0</v>
      </c>
      <c r="AE77" s="1">
        <f t="shared" si="16"/>
        <v>0</v>
      </c>
      <c r="AF77" s="1">
        <f t="shared" si="17"/>
        <v>0</v>
      </c>
      <c r="AG77" s="1">
        <f t="shared" si="18"/>
        <v>0</v>
      </c>
      <c r="AH77" s="1">
        <f t="shared" si="19"/>
        <v>0</v>
      </c>
      <c r="AI77" s="1">
        <f t="shared" si="20"/>
        <v>0</v>
      </c>
      <c r="AJ77" s="1">
        <f t="shared" si="21"/>
        <v>0</v>
      </c>
      <c r="AK77" s="1">
        <f t="shared" si="22"/>
        <v>0</v>
      </c>
      <c r="AL77" s="1">
        <f t="shared" si="23"/>
        <v>0</v>
      </c>
      <c r="AM77" s="1">
        <f t="shared" si="24"/>
        <v>0</v>
      </c>
      <c r="AN77" s="1">
        <f t="shared" si="25"/>
        <v>0</v>
      </c>
      <c r="AO77" s="1">
        <f t="shared" si="26"/>
        <v>0</v>
      </c>
    </row>
    <row r="78" spans="3:41" x14ac:dyDescent="0.35">
      <c r="C78"/>
      <c r="P78" s="1">
        <f>IF(ISERROR(VLOOKUP($B78,'[1]2023-01 SAP Extract (2-9)'!$A:$C,3,FALSE)),0,VLOOKUP($B78,'[1]2023-01 SAP Extract (2-9)'!$A:$C,3,FALSE))</f>
        <v>0</v>
      </c>
      <c r="Q78" s="1">
        <f>IF(ISERROR(VLOOKUP($B78,'[2]2023-02 SAP Extract (2-9)'!$A:$C,3,FALSE)),0,VLOOKUP($B78,'[2]2023-02 SAP Extract (2-9)'!$A:$C,3,FALSE))</f>
        <v>0</v>
      </c>
      <c r="R78" s="1">
        <f>IF(ISERROR(VLOOKUP($B78,'[3]2023-03 SAP Extract (2-9)'!$A:$C,3,FALSE)),0,VLOOKUP($B78,'[3]2023-03 SAP Extract (2-9)'!$A:$C,3,FALSE))</f>
        <v>0</v>
      </c>
      <c r="S78" s="1">
        <f>IF(ISERROR(VLOOKUP($B78,'[4]2023-04 SAP Extract (2-9)'!$A:$C,3,FALSE)),0,VLOOKUP($B78,'[4]2023-04 SAP Extract (2-9)'!$A:$C,3,FALSE))</f>
        <v>0</v>
      </c>
      <c r="T78" s="1">
        <f>IF(ISERROR(VLOOKUP($B78,'[5]2023-05 SAP Extract (2-9)'!$A:$C,3,FALSE)),0,VLOOKUP($B78,'[5]2023-05 SAP Extract (2-9)'!$A:$C,3,FALSE))</f>
        <v>0</v>
      </c>
      <c r="U78" s="1">
        <f>IF(ISERROR(VLOOKUP($B78,'[6]2023-06 SAP Extract (2-9)'!$A:$C,3,FALSE)),0,VLOOKUP($B78,'[6]2023-06 SAP Extract (2-9)'!$A:$C,3,FALSE))</f>
        <v>0</v>
      </c>
      <c r="V78" s="1">
        <f>IF(ISERROR(VLOOKUP($B78,'[7]2023-07 SAP Extract (2-9)'!$A:$C,3,FALSE)),0,VLOOKUP($B78,'[7]2023-07 SAP Extract (2-9)'!$A:$C,3,FALSE))</f>
        <v>0</v>
      </c>
      <c r="W78" s="1">
        <f>IF(ISERROR(VLOOKUP($B78,'[8]2023-08 SAP Extract (2-9)'!$A:$C,3,FALSE)),0,VLOOKUP($B78,'[8]2023-08 SAP Extract (2-9)'!$A:$C,3,FALSE))</f>
        <v>0</v>
      </c>
      <c r="X78" s="1">
        <f>IF(ISERROR(VLOOKUP($B78,'[9]2023-09 SAP Extract (2-9)'!$A:$C,3,FALSE)),0,VLOOKUP($B78,'[9]2023-09 SAP Extract (2-9)'!$A:$C,3,FALSE))</f>
        <v>0</v>
      </c>
      <c r="Y78" s="1">
        <f>IF(ISERROR(VLOOKUP($B78,'[10]2023-10 SAP Extract (2-9)'!$A:$C,3,FALSE)),0,VLOOKUP($B78,'[10]2023-10 SAP Extract (2-9)'!$A:$C,3,FALSE))</f>
        <v>0</v>
      </c>
      <c r="Z78" s="1">
        <f>IF(ISERROR(VLOOKUP($B78,'[11]2023-11 SAP Extract (2-9)'!$A:$C,3,FALSE)),0,VLOOKUP($B78,'[11]2023-11 SAP Extract (2-9)'!$A:$C,3,FALSE))</f>
        <v>0</v>
      </c>
      <c r="AA78" s="1">
        <f>IF(ISERROR(VLOOKUP($B78,'[12]2023-12 SAP Extract (2-9)'!$A:$C,3,FALSE)),0,VLOOKUP($B78,'[12]2023-12 SAP Extract (2-9)'!$A:$C,3,FALSE))</f>
        <v>0</v>
      </c>
      <c r="AC78" s="1">
        <f t="shared" si="14"/>
        <v>0</v>
      </c>
      <c r="AD78" s="1">
        <f t="shared" si="15"/>
        <v>0</v>
      </c>
      <c r="AE78" s="1">
        <f t="shared" si="16"/>
        <v>0</v>
      </c>
      <c r="AF78" s="1">
        <f t="shared" si="17"/>
        <v>0</v>
      </c>
      <c r="AG78" s="1">
        <f t="shared" si="18"/>
        <v>0</v>
      </c>
      <c r="AH78" s="1">
        <f t="shared" si="19"/>
        <v>0</v>
      </c>
      <c r="AI78" s="1">
        <f t="shared" si="20"/>
        <v>0</v>
      </c>
      <c r="AJ78" s="1">
        <f t="shared" si="21"/>
        <v>0</v>
      </c>
      <c r="AK78" s="1">
        <f t="shared" si="22"/>
        <v>0</v>
      </c>
      <c r="AL78" s="1">
        <f t="shared" si="23"/>
        <v>0</v>
      </c>
      <c r="AM78" s="1">
        <f t="shared" si="24"/>
        <v>0</v>
      </c>
      <c r="AN78" s="1">
        <f t="shared" si="25"/>
        <v>0</v>
      </c>
      <c r="AO78" s="1">
        <f t="shared" si="26"/>
        <v>0</v>
      </c>
    </row>
    <row r="79" spans="3:41" x14ac:dyDescent="0.35">
      <c r="C79"/>
      <c r="P79" s="1">
        <f>IF(ISERROR(VLOOKUP($B79,'[1]2023-01 SAP Extract (2-9)'!$A:$C,3,FALSE)),0,VLOOKUP($B79,'[1]2023-01 SAP Extract (2-9)'!$A:$C,3,FALSE))</f>
        <v>0</v>
      </c>
      <c r="Q79" s="1">
        <f>IF(ISERROR(VLOOKUP($B79,'[2]2023-02 SAP Extract (2-9)'!$A:$C,3,FALSE)),0,VLOOKUP($B79,'[2]2023-02 SAP Extract (2-9)'!$A:$C,3,FALSE))</f>
        <v>0</v>
      </c>
      <c r="R79" s="1">
        <f>IF(ISERROR(VLOOKUP($B79,'[3]2023-03 SAP Extract (2-9)'!$A:$C,3,FALSE)),0,VLOOKUP($B79,'[3]2023-03 SAP Extract (2-9)'!$A:$C,3,FALSE))</f>
        <v>0</v>
      </c>
      <c r="S79" s="1">
        <f>IF(ISERROR(VLOOKUP($B79,'[4]2023-04 SAP Extract (2-9)'!$A:$C,3,FALSE)),0,VLOOKUP($B79,'[4]2023-04 SAP Extract (2-9)'!$A:$C,3,FALSE))</f>
        <v>0</v>
      </c>
      <c r="T79" s="1">
        <f>IF(ISERROR(VLOOKUP($B79,'[5]2023-05 SAP Extract (2-9)'!$A:$C,3,FALSE)),0,VLOOKUP($B79,'[5]2023-05 SAP Extract (2-9)'!$A:$C,3,FALSE))</f>
        <v>0</v>
      </c>
      <c r="U79" s="1">
        <f>IF(ISERROR(VLOOKUP($B79,'[6]2023-06 SAP Extract (2-9)'!$A:$C,3,FALSE)),0,VLOOKUP($B79,'[6]2023-06 SAP Extract (2-9)'!$A:$C,3,FALSE))</f>
        <v>0</v>
      </c>
      <c r="V79" s="1">
        <f>IF(ISERROR(VLOOKUP($B79,'[7]2023-07 SAP Extract (2-9)'!$A:$C,3,FALSE)),0,VLOOKUP($B79,'[7]2023-07 SAP Extract (2-9)'!$A:$C,3,FALSE))</f>
        <v>0</v>
      </c>
      <c r="W79" s="1">
        <f>IF(ISERROR(VLOOKUP($B79,'[8]2023-08 SAP Extract (2-9)'!$A:$C,3,FALSE)),0,VLOOKUP($B79,'[8]2023-08 SAP Extract (2-9)'!$A:$C,3,FALSE))</f>
        <v>0</v>
      </c>
      <c r="X79" s="1">
        <f>IF(ISERROR(VLOOKUP($B79,'[9]2023-09 SAP Extract (2-9)'!$A:$C,3,FALSE)),0,VLOOKUP($B79,'[9]2023-09 SAP Extract (2-9)'!$A:$C,3,FALSE))</f>
        <v>0</v>
      </c>
      <c r="Y79" s="1">
        <f>IF(ISERROR(VLOOKUP($B79,'[10]2023-10 SAP Extract (2-9)'!$A:$C,3,FALSE)),0,VLOOKUP($B79,'[10]2023-10 SAP Extract (2-9)'!$A:$C,3,FALSE))</f>
        <v>0</v>
      </c>
      <c r="Z79" s="1">
        <f>IF(ISERROR(VLOOKUP($B79,'[11]2023-11 SAP Extract (2-9)'!$A:$C,3,FALSE)),0,VLOOKUP($B79,'[11]2023-11 SAP Extract (2-9)'!$A:$C,3,FALSE))</f>
        <v>0</v>
      </c>
      <c r="AA79" s="1">
        <f>IF(ISERROR(VLOOKUP($B79,'[12]2023-12 SAP Extract (2-9)'!$A:$C,3,FALSE)),0,VLOOKUP($B79,'[12]2023-12 SAP Extract (2-9)'!$A:$C,3,FALSE))</f>
        <v>0</v>
      </c>
      <c r="AC79" s="1">
        <f t="shared" si="14"/>
        <v>0</v>
      </c>
      <c r="AD79" s="1">
        <f t="shared" si="15"/>
        <v>0</v>
      </c>
      <c r="AE79" s="1">
        <f t="shared" si="16"/>
        <v>0</v>
      </c>
      <c r="AF79" s="1">
        <f t="shared" si="17"/>
        <v>0</v>
      </c>
      <c r="AG79" s="1">
        <f t="shared" si="18"/>
        <v>0</v>
      </c>
      <c r="AH79" s="1">
        <f t="shared" si="19"/>
        <v>0</v>
      </c>
      <c r="AI79" s="1">
        <f t="shared" si="20"/>
        <v>0</v>
      </c>
      <c r="AJ79" s="1">
        <f t="shared" si="21"/>
        <v>0</v>
      </c>
      <c r="AK79" s="1">
        <f t="shared" si="22"/>
        <v>0</v>
      </c>
      <c r="AL79" s="1">
        <f t="shared" si="23"/>
        <v>0</v>
      </c>
      <c r="AM79" s="1">
        <f t="shared" si="24"/>
        <v>0</v>
      </c>
      <c r="AN79" s="1">
        <f t="shared" si="25"/>
        <v>0</v>
      </c>
      <c r="AO79" s="1">
        <f t="shared" si="26"/>
        <v>0</v>
      </c>
    </row>
    <row r="80" spans="3:41" x14ac:dyDescent="0.35">
      <c r="C80"/>
      <c r="P80" s="1">
        <f>IF(ISERROR(VLOOKUP($B80,'[1]2023-01 SAP Extract (2-9)'!$A:$C,3,FALSE)),0,VLOOKUP($B80,'[1]2023-01 SAP Extract (2-9)'!$A:$C,3,FALSE))</f>
        <v>0</v>
      </c>
      <c r="Q80" s="1">
        <f>IF(ISERROR(VLOOKUP($B80,'[2]2023-02 SAP Extract (2-9)'!$A:$C,3,FALSE)),0,VLOOKUP($B80,'[2]2023-02 SAP Extract (2-9)'!$A:$C,3,FALSE))</f>
        <v>0</v>
      </c>
      <c r="R80" s="1">
        <f>IF(ISERROR(VLOOKUP($B80,'[3]2023-03 SAP Extract (2-9)'!$A:$C,3,FALSE)),0,VLOOKUP($B80,'[3]2023-03 SAP Extract (2-9)'!$A:$C,3,FALSE))</f>
        <v>0</v>
      </c>
      <c r="S80" s="1">
        <f>IF(ISERROR(VLOOKUP($B80,'[4]2023-04 SAP Extract (2-9)'!$A:$C,3,FALSE)),0,VLOOKUP($B80,'[4]2023-04 SAP Extract (2-9)'!$A:$C,3,FALSE))</f>
        <v>0</v>
      </c>
      <c r="T80" s="1">
        <f>IF(ISERROR(VLOOKUP($B80,'[5]2023-05 SAP Extract (2-9)'!$A:$C,3,FALSE)),0,VLOOKUP($B80,'[5]2023-05 SAP Extract (2-9)'!$A:$C,3,FALSE))</f>
        <v>0</v>
      </c>
      <c r="U80" s="1">
        <f>IF(ISERROR(VLOOKUP($B80,'[6]2023-06 SAP Extract (2-9)'!$A:$C,3,FALSE)),0,VLOOKUP($B80,'[6]2023-06 SAP Extract (2-9)'!$A:$C,3,FALSE))</f>
        <v>0</v>
      </c>
      <c r="V80" s="1">
        <f>IF(ISERROR(VLOOKUP($B80,'[7]2023-07 SAP Extract (2-9)'!$A:$C,3,FALSE)),0,VLOOKUP($B80,'[7]2023-07 SAP Extract (2-9)'!$A:$C,3,FALSE))</f>
        <v>0</v>
      </c>
      <c r="W80" s="1">
        <f>IF(ISERROR(VLOOKUP($B80,'[8]2023-08 SAP Extract (2-9)'!$A:$C,3,FALSE)),0,VLOOKUP($B80,'[8]2023-08 SAP Extract (2-9)'!$A:$C,3,FALSE))</f>
        <v>0</v>
      </c>
      <c r="X80" s="1">
        <f>IF(ISERROR(VLOOKUP($B80,'[9]2023-09 SAP Extract (2-9)'!$A:$C,3,FALSE)),0,VLOOKUP($B80,'[9]2023-09 SAP Extract (2-9)'!$A:$C,3,FALSE))</f>
        <v>0</v>
      </c>
      <c r="Y80" s="1">
        <f>IF(ISERROR(VLOOKUP($B80,'[10]2023-10 SAP Extract (2-9)'!$A:$C,3,FALSE)),0,VLOOKUP($B80,'[10]2023-10 SAP Extract (2-9)'!$A:$C,3,FALSE))</f>
        <v>0</v>
      </c>
      <c r="Z80" s="1">
        <f>IF(ISERROR(VLOOKUP($B80,'[11]2023-11 SAP Extract (2-9)'!$A:$C,3,FALSE)),0,VLOOKUP($B80,'[11]2023-11 SAP Extract (2-9)'!$A:$C,3,FALSE))</f>
        <v>0</v>
      </c>
      <c r="AA80" s="1">
        <f>IF(ISERROR(VLOOKUP($B80,'[12]2023-12 SAP Extract (2-9)'!$A:$C,3,FALSE)),0,VLOOKUP($B80,'[12]2023-12 SAP Extract (2-9)'!$A:$C,3,FALSE))</f>
        <v>0</v>
      </c>
      <c r="AC80" s="1">
        <f t="shared" si="14"/>
        <v>0</v>
      </c>
      <c r="AD80" s="1">
        <f t="shared" si="15"/>
        <v>0</v>
      </c>
      <c r="AE80" s="1">
        <f t="shared" si="16"/>
        <v>0</v>
      </c>
      <c r="AF80" s="1">
        <f t="shared" si="17"/>
        <v>0</v>
      </c>
      <c r="AG80" s="1">
        <f t="shared" si="18"/>
        <v>0</v>
      </c>
      <c r="AH80" s="1">
        <f t="shared" si="19"/>
        <v>0</v>
      </c>
      <c r="AI80" s="1">
        <f t="shared" si="20"/>
        <v>0</v>
      </c>
      <c r="AJ80" s="1">
        <f t="shared" si="21"/>
        <v>0</v>
      </c>
      <c r="AK80" s="1">
        <f t="shared" si="22"/>
        <v>0</v>
      </c>
      <c r="AL80" s="1">
        <f t="shared" si="23"/>
        <v>0</v>
      </c>
      <c r="AM80" s="1">
        <f t="shared" si="24"/>
        <v>0</v>
      </c>
      <c r="AN80" s="1">
        <f t="shared" si="25"/>
        <v>0</v>
      </c>
      <c r="AO80" s="1">
        <f t="shared" si="26"/>
        <v>0</v>
      </c>
    </row>
    <row r="81" spans="3:41" x14ac:dyDescent="0.35">
      <c r="C81"/>
      <c r="P81" s="1">
        <f>IF(ISERROR(VLOOKUP($B81,'[1]2023-01 SAP Extract (2-9)'!$A:$C,3,FALSE)),0,VLOOKUP($B81,'[1]2023-01 SAP Extract (2-9)'!$A:$C,3,FALSE))</f>
        <v>0</v>
      </c>
      <c r="Q81" s="1">
        <f>IF(ISERROR(VLOOKUP($B81,'[2]2023-02 SAP Extract (2-9)'!$A:$C,3,FALSE)),0,VLOOKUP($B81,'[2]2023-02 SAP Extract (2-9)'!$A:$C,3,FALSE))</f>
        <v>0</v>
      </c>
      <c r="R81" s="1">
        <f>IF(ISERROR(VLOOKUP($B81,'[3]2023-03 SAP Extract (2-9)'!$A:$C,3,FALSE)),0,VLOOKUP($B81,'[3]2023-03 SAP Extract (2-9)'!$A:$C,3,FALSE))</f>
        <v>0</v>
      </c>
      <c r="S81" s="1">
        <f>IF(ISERROR(VLOOKUP($B81,'[4]2023-04 SAP Extract (2-9)'!$A:$C,3,FALSE)),0,VLOOKUP($B81,'[4]2023-04 SAP Extract (2-9)'!$A:$C,3,FALSE))</f>
        <v>0</v>
      </c>
      <c r="T81" s="1">
        <f>IF(ISERROR(VLOOKUP($B81,'[5]2023-05 SAP Extract (2-9)'!$A:$C,3,FALSE)),0,VLOOKUP($B81,'[5]2023-05 SAP Extract (2-9)'!$A:$C,3,FALSE))</f>
        <v>0</v>
      </c>
      <c r="U81" s="1">
        <f>IF(ISERROR(VLOOKUP($B81,'[6]2023-06 SAP Extract (2-9)'!$A:$C,3,FALSE)),0,VLOOKUP($B81,'[6]2023-06 SAP Extract (2-9)'!$A:$C,3,FALSE))</f>
        <v>0</v>
      </c>
      <c r="V81" s="1">
        <f>IF(ISERROR(VLOOKUP($B81,'[7]2023-07 SAP Extract (2-9)'!$A:$C,3,FALSE)),0,VLOOKUP($B81,'[7]2023-07 SAP Extract (2-9)'!$A:$C,3,FALSE))</f>
        <v>0</v>
      </c>
      <c r="W81" s="1">
        <f>IF(ISERROR(VLOOKUP($B81,'[8]2023-08 SAP Extract (2-9)'!$A:$C,3,FALSE)),0,VLOOKUP($B81,'[8]2023-08 SAP Extract (2-9)'!$A:$C,3,FALSE))</f>
        <v>0</v>
      </c>
      <c r="X81" s="1">
        <f>IF(ISERROR(VLOOKUP($B81,'[9]2023-09 SAP Extract (2-9)'!$A:$C,3,FALSE)),0,VLOOKUP($B81,'[9]2023-09 SAP Extract (2-9)'!$A:$C,3,FALSE))</f>
        <v>0</v>
      </c>
      <c r="Y81" s="1">
        <f>IF(ISERROR(VLOOKUP($B81,'[10]2023-10 SAP Extract (2-9)'!$A:$C,3,FALSE)),0,VLOOKUP($B81,'[10]2023-10 SAP Extract (2-9)'!$A:$C,3,FALSE))</f>
        <v>0</v>
      </c>
      <c r="Z81" s="1">
        <f>IF(ISERROR(VLOOKUP($B81,'[11]2023-11 SAP Extract (2-9)'!$A:$C,3,FALSE)),0,VLOOKUP($B81,'[11]2023-11 SAP Extract (2-9)'!$A:$C,3,FALSE))</f>
        <v>0</v>
      </c>
      <c r="AA81" s="1">
        <f>IF(ISERROR(VLOOKUP($B81,'[12]2023-12 SAP Extract (2-9)'!$A:$C,3,FALSE)),0,VLOOKUP($B81,'[12]2023-12 SAP Extract (2-9)'!$A:$C,3,FALSE))</f>
        <v>0</v>
      </c>
      <c r="AC81" s="1">
        <f t="shared" si="14"/>
        <v>0</v>
      </c>
      <c r="AD81" s="1">
        <f t="shared" si="15"/>
        <v>0</v>
      </c>
      <c r="AE81" s="1">
        <f t="shared" si="16"/>
        <v>0</v>
      </c>
      <c r="AF81" s="1">
        <f t="shared" si="17"/>
        <v>0</v>
      </c>
      <c r="AG81" s="1">
        <f t="shared" si="18"/>
        <v>0</v>
      </c>
      <c r="AH81" s="1">
        <f t="shared" si="19"/>
        <v>0</v>
      </c>
      <c r="AI81" s="1">
        <f t="shared" si="20"/>
        <v>0</v>
      </c>
      <c r="AJ81" s="1">
        <f t="shared" si="21"/>
        <v>0</v>
      </c>
      <c r="AK81" s="1">
        <f t="shared" si="22"/>
        <v>0</v>
      </c>
      <c r="AL81" s="1">
        <f t="shared" si="23"/>
        <v>0</v>
      </c>
      <c r="AM81" s="1">
        <f t="shared" si="24"/>
        <v>0</v>
      </c>
      <c r="AN81" s="1">
        <f t="shared" si="25"/>
        <v>0</v>
      </c>
      <c r="AO81" s="1">
        <f t="shared" si="26"/>
        <v>0</v>
      </c>
    </row>
    <row r="82" spans="3:41" x14ac:dyDescent="0.35">
      <c r="C82"/>
      <c r="P82" s="1">
        <f>IF(ISERROR(VLOOKUP($B82,'[1]2023-01 SAP Extract (2-9)'!$A:$C,3,FALSE)),0,VLOOKUP($B82,'[1]2023-01 SAP Extract (2-9)'!$A:$C,3,FALSE))</f>
        <v>0</v>
      </c>
      <c r="Q82" s="1">
        <f>IF(ISERROR(VLOOKUP($B82,'[2]2023-02 SAP Extract (2-9)'!$A:$C,3,FALSE)),0,VLOOKUP($B82,'[2]2023-02 SAP Extract (2-9)'!$A:$C,3,FALSE))</f>
        <v>0</v>
      </c>
      <c r="R82" s="1">
        <f>IF(ISERROR(VLOOKUP($B82,'[3]2023-03 SAP Extract (2-9)'!$A:$C,3,FALSE)),0,VLOOKUP($B82,'[3]2023-03 SAP Extract (2-9)'!$A:$C,3,FALSE))</f>
        <v>0</v>
      </c>
      <c r="S82" s="1">
        <f>IF(ISERROR(VLOOKUP($B82,'[4]2023-04 SAP Extract (2-9)'!$A:$C,3,FALSE)),0,VLOOKUP($B82,'[4]2023-04 SAP Extract (2-9)'!$A:$C,3,FALSE))</f>
        <v>0</v>
      </c>
      <c r="T82" s="1">
        <f>IF(ISERROR(VLOOKUP($B82,'[5]2023-05 SAP Extract (2-9)'!$A:$C,3,FALSE)),0,VLOOKUP($B82,'[5]2023-05 SAP Extract (2-9)'!$A:$C,3,FALSE))</f>
        <v>0</v>
      </c>
      <c r="U82" s="1">
        <f>IF(ISERROR(VLOOKUP($B82,'[6]2023-06 SAP Extract (2-9)'!$A:$C,3,FALSE)),0,VLOOKUP($B82,'[6]2023-06 SAP Extract (2-9)'!$A:$C,3,FALSE))</f>
        <v>0</v>
      </c>
      <c r="V82" s="1">
        <f>IF(ISERROR(VLOOKUP($B82,'[7]2023-07 SAP Extract (2-9)'!$A:$C,3,FALSE)),0,VLOOKUP($B82,'[7]2023-07 SAP Extract (2-9)'!$A:$C,3,FALSE))</f>
        <v>0</v>
      </c>
      <c r="W82" s="1">
        <f>IF(ISERROR(VLOOKUP($B82,'[8]2023-08 SAP Extract (2-9)'!$A:$C,3,FALSE)),0,VLOOKUP($B82,'[8]2023-08 SAP Extract (2-9)'!$A:$C,3,FALSE))</f>
        <v>0</v>
      </c>
      <c r="X82" s="1">
        <f>IF(ISERROR(VLOOKUP($B82,'[9]2023-09 SAP Extract (2-9)'!$A:$C,3,FALSE)),0,VLOOKUP($B82,'[9]2023-09 SAP Extract (2-9)'!$A:$C,3,FALSE))</f>
        <v>0</v>
      </c>
      <c r="Y82" s="1">
        <f>IF(ISERROR(VLOOKUP($B82,'[10]2023-10 SAP Extract (2-9)'!$A:$C,3,FALSE)),0,VLOOKUP($B82,'[10]2023-10 SAP Extract (2-9)'!$A:$C,3,FALSE))</f>
        <v>0</v>
      </c>
      <c r="Z82" s="1">
        <f>IF(ISERROR(VLOOKUP($B82,'[11]2023-11 SAP Extract (2-9)'!$A:$C,3,FALSE)),0,VLOOKUP($B82,'[11]2023-11 SAP Extract (2-9)'!$A:$C,3,FALSE))</f>
        <v>0</v>
      </c>
      <c r="AA82" s="1">
        <f>IF(ISERROR(VLOOKUP($B82,'[12]2023-12 SAP Extract (2-9)'!$A:$C,3,FALSE)),0,VLOOKUP($B82,'[12]2023-12 SAP Extract (2-9)'!$A:$C,3,FALSE))</f>
        <v>0</v>
      </c>
      <c r="AC82" s="1">
        <f t="shared" si="14"/>
        <v>0</v>
      </c>
      <c r="AD82" s="1">
        <f t="shared" si="15"/>
        <v>0</v>
      </c>
      <c r="AE82" s="1">
        <f t="shared" si="16"/>
        <v>0</v>
      </c>
      <c r="AF82" s="1">
        <f t="shared" si="17"/>
        <v>0</v>
      </c>
      <c r="AG82" s="1">
        <f t="shared" si="18"/>
        <v>0</v>
      </c>
      <c r="AH82" s="1">
        <f t="shared" si="19"/>
        <v>0</v>
      </c>
      <c r="AI82" s="1">
        <f t="shared" si="20"/>
        <v>0</v>
      </c>
      <c r="AJ82" s="1">
        <f t="shared" si="21"/>
        <v>0</v>
      </c>
      <c r="AK82" s="1">
        <f t="shared" si="22"/>
        <v>0</v>
      </c>
      <c r="AL82" s="1">
        <f t="shared" si="23"/>
        <v>0</v>
      </c>
      <c r="AM82" s="1">
        <f t="shared" si="24"/>
        <v>0</v>
      </c>
      <c r="AN82" s="1">
        <f t="shared" si="25"/>
        <v>0</v>
      </c>
      <c r="AO82" s="1">
        <f t="shared" si="26"/>
        <v>0</v>
      </c>
    </row>
    <row r="83" spans="3:41" x14ac:dyDescent="0.35">
      <c r="C83"/>
      <c r="P83" s="1">
        <f>IF(ISERROR(VLOOKUP($B83,'[1]2023-01 SAP Extract (2-9)'!$A:$C,3,FALSE)),0,VLOOKUP($B83,'[1]2023-01 SAP Extract (2-9)'!$A:$C,3,FALSE))</f>
        <v>0</v>
      </c>
      <c r="Q83" s="1">
        <f>IF(ISERROR(VLOOKUP($B83,'[2]2023-02 SAP Extract (2-9)'!$A:$C,3,FALSE)),0,VLOOKUP($B83,'[2]2023-02 SAP Extract (2-9)'!$A:$C,3,FALSE))</f>
        <v>0</v>
      </c>
      <c r="R83" s="1">
        <f>IF(ISERROR(VLOOKUP($B83,'[3]2023-03 SAP Extract (2-9)'!$A:$C,3,FALSE)),0,VLOOKUP($B83,'[3]2023-03 SAP Extract (2-9)'!$A:$C,3,FALSE))</f>
        <v>0</v>
      </c>
      <c r="S83" s="1">
        <f>IF(ISERROR(VLOOKUP($B83,'[4]2023-04 SAP Extract (2-9)'!$A:$C,3,FALSE)),0,VLOOKUP($B83,'[4]2023-04 SAP Extract (2-9)'!$A:$C,3,FALSE))</f>
        <v>0</v>
      </c>
      <c r="T83" s="1">
        <f>IF(ISERROR(VLOOKUP($B83,'[5]2023-05 SAP Extract (2-9)'!$A:$C,3,FALSE)),0,VLOOKUP($B83,'[5]2023-05 SAP Extract (2-9)'!$A:$C,3,FALSE))</f>
        <v>0</v>
      </c>
      <c r="U83" s="1">
        <f>IF(ISERROR(VLOOKUP($B83,'[6]2023-06 SAP Extract (2-9)'!$A:$C,3,FALSE)),0,VLOOKUP($B83,'[6]2023-06 SAP Extract (2-9)'!$A:$C,3,FALSE))</f>
        <v>0</v>
      </c>
      <c r="V83" s="1">
        <f>IF(ISERROR(VLOOKUP($B83,'[7]2023-07 SAP Extract (2-9)'!$A:$C,3,FALSE)),0,VLOOKUP($B83,'[7]2023-07 SAP Extract (2-9)'!$A:$C,3,FALSE))</f>
        <v>0</v>
      </c>
      <c r="W83" s="1">
        <f>IF(ISERROR(VLOOKUP($B83,'[8]2023-08 SAP Extract (2-9)'!$A:$C,3,FALSE)),0,VLOOKUP($B83,'[8]2023-08 SAP Extract (2-9)'!$A:$C,3,FALSE))</f>
        <v>0</v>
      </c>
      <c r="X83" s="1">
        <f>IF(ISERROR(VLOOKUP($B83,'[9]2023-09 SAP Extract (2-9)'!$A:$C,3,FALSE)),0,VLOOKUP($B83,'[9]2023-09 SAP Extract (2-9)'!$A:$C,3,FALSE))</f>
        <v>0</v>
      </c>
      <c r="Y83" s="1">
        <f>IF(ISERROR(VLOOKUP($B83,'[10]2023-10 SAP Extract (2-9)'!$A:$C,3,FALSE)),0,VLOOKUP($B83,'[10]2023-10 SAP Extract (2-9)'!$A:$C,3,FALSE))</f>
        <v>0</v>
      </c>
      <c r="Z83" s="1">
        <f>IF(ISERROR(VLOOKUP($B83,'[11]2023-11 SAP Extract (2-9)'!$A:$C,3,FALSE)),0,VLOOKUP($B83,'[11]2023-11 SAP Extract (2-9)'!$A:$C,3,FALSE))</f>
        <v>0</v>
      </c>
      <c r="AA83" s="1">
        <f>IF(ISERROR(VLOOKUP($B83,'[12]2023-12 SAP Extract (2-9)'!$A:$C,3,FALSE)),0,VLOOKUP($B83,'[12]2023-12 SAP Extract (2-9)'!$A:$C,3,FALSE))</f>
        <v>0</v>
      </c>
      <c r="AC83" s="1">
        <f t="shared" si="14"/>
        <v>0</v>
      </c>
      <c r="AD83" s="1">
        <f t="shared" si="15"/>
        <v>0</v>
      </c>
      <c r="AE83" s="1">
        <f t="shared" si="16"/>
        <v>0</v>
      </c>
      <c r="AF83" s="1">
        <f t="shared" si="17"/>
        <v>0</v>
      </c>
      <c r="AG83" s="1">
        <f t="shared" si="18"/>
        <v>0</v>
      </c>
      <c r="AH83" s="1">
        <f t="shared" si="19"/>
        <v>0</v>
      </c>
      <c r="AI83" s="1">
        <f t="shared" si="20"/>
        <v>0</v>
      </c>
      <c r="AJ83" s="1">
        <f t="shared" si="21"/>
        <v>0</v>
      </c>
      <c r="AK83" s="1">
        <f t="shared" si="22"/>
        <v>0</v>
      </c>
      <c r="AL83" s="1">
        <f t="shared" si="23"/>
        <v>0</v>
      </c>
      <c r="AM83" s="1">
        <f t="shared" si="24"/>
        <v>0</v>
      </c>
      <c r="AN83" s="1">
        <f t="shared" si="25"/>
        <v>0</v>
      </c>
      <c r="AO83" s="1">
        <f t="shared" si="26"/>
        <v>0</v>
      </c>
    </row>
    <row r="84" spans="3:41" x14ac:dyDescent="0.35">
      <c r="C84"/>
      <c r="P84" s="1">
        <f>IF(ISERROR(VLOOKUP($B84,'[1]2023-01 SAP Extract (2-9)'!$A:$C,3,FALSE)),0,VLOOKUP($B84,'[1]2023-01 SAP Extract (2-9)'!$A:$C,3,FALSE))</f>
        <v>0</v>
      </c>
      <c r="Q84" s="1">
        <f>IF(ISERROR(VLOOKUP($B84,'[2]2023-02 SAP Extract (2-9)'!$A:$C,3,FALSE)),0,VLOOKUP($B84,'[2]2023-02 SAP Extract (2-9)'!$A:$C,3,FALSE))</f>
        <v>0</v>
      </c>
      <c r="R84" s="1">
        <f>IF(ISERROR(VLOOKUP($B84,'[3]2023-03 SAP Extract (2-9)'!$A:$C,3,FALSE)),0,VLOOKUP($B84,'[3]2023-03 SAP Extract (2-9)'!$A:$C,3,FALSE))</f>
        <v>0</v>
      </c>
      <c r="S84" s="1">
        <f>IF(ISERROR(VLOOKUP($B84,'[4]2023-04 SAP Extract (2-9)'!$A:$C,3,FALSE)),0,VLOOKUP($B84,'[4]2023-04 SAP Extract (2-9)'!$A:$C,3,FALSE))</f>
        <v>0</v>
      </c>
      <c r="T84" s="1">
        <f>IF(ISERROR(VLOOKUP($B84,'[5]2023-05 SAP Extract (2-9)'!$A:$C,3,FALSE)),0,VLOOKUP($B84,'[5]2023-05 SAP Extract (2-9)'!$A:$C,3,FALSE))</f>
        <v>0</v>
      </c>
      <c r="U84" s="1">
        <f>IF(ISERROR(VLOOKUP($B84,'[6]2023-06 SAP Extract (2-9)'!$A:$C,3,FALSE)),0,VLOOKUP($B84,'[6]2023-06 SAP Extract (2-9)'!$A:$C,3,FALSE))</f>
        <v>0</v>
      </c>
      <c r="V84" s="1">
        <f>IF(ISERROR(VLOOKUP($B84,'[7]2023-07 SAP Extract (2-9)'!$A:$C,3,FALSE)),0,VLOOKUP($B84,'[7]2023-07 SAP Extract (2-9)'!$A:$C,3,FALSE))</f>
        <v>0</v>
      </c>
      <c r="W84" s="1">
        <f>IF(ISERROR(VLOOKUP($B84,'[8]2023-08 SAP Extract (2-9)'!$A:$C,3,FALSE)),0,VLOOKUP($B84,'[8]2023-08 SAP Extract (2-9)'!$A:$C,3,FALSE))</f>
        <v>0</v>
      </c>
      <c r="X84" s="1">
        <f>IF(ISERROR(VLOOKUP($B84,'[9]2023-09 SAP Extract (2-9)'!$A:$C,3,FALSE)),0,VLOOKUP($B84,'[9]2023-09 SAP Extract (2-9)'!$A:$C,3,FALSE))</f>
        <v>0</v>
      </c>
      <c r="Y84" s="1">
        <f>IF(ISERROR(VLOOKUP($B84,'[10]2023-10 SAP Extract (2-9)'!$A:$C,3,FALSE)),0,VLOOKUP($B84,'[10]2023-10 SAP Extract (2-9)'!$A:$C,3,FALSE))</f>
        <v>0</v>
      </c>
      <c r="Z84" s="1">
        <f>IF(ISERROR(VLOOKUP($B84,'[11]2023-11 SAP Extract (2-9)'!$A:$C,3,FALSE)),0,VLOOKUP($B84,'[11]2023-11 SAP Extract (2-9)'!$A:$C,3,FALSE))</f>
        <v>0</v>
      </c>
      <c r="AA84" s="1">
        <f>IF(ISERROR(VLOOKUP($B84,'[12]2023-12 SAP Extract (2-9)'!$A:$C,3,FALSE)),0,VLOOKUP($B84,'[12]2023-12 SAP Extract (2-9)'!$A:$C,3,FALSE))</f>
        <v>0</v>
      </c>
      <c r="AC84" s="1">
        <f t="shared" si="14"/>
        <v>0</v>
      </c>
      <c r="AD84" s="1">
        <f t="shared" si="15"/>
        <v>0</v>
      </c>
      <c r="AE84" s="1">
        <f t="shared" si="16"/>
        <v>0</v>
      </c>
      <c r="AF84" s="1">
        <f t="shared" si="17"/>
        <v>0</v>
      </c>
      <c r="AG84" s="1">
        <f t="shared" si="18"/>
        <v>0</v>
      </c>
      <c r="AH84" s="1">
        <f t="shared" si="19"/>
        <v>0</v>
      </c>
      <c r="AI84" s="1">
        <f t="shared" si="20"/>
        <v>0</v>
      </c>
      <c r="AJ84" s="1">
        <f t="shared" si="21"/>
        <v>0</v>
      </c>
      <c r="AK84" s="1">
        <f t="shared" si="22"/>
        <v>0</v>
      </c>
      <c r="AL84" s="1">
        <f t="shared" si="23"/>
        <v>0</v>
      </c>
      <c r="AM84" s="1">
        <f t="shared" si="24"/>
        <v>0</v>
      </c>
      <c r="AN84" s="1">
        <f t="shared" si="25"/>
        <v>0</v>
      </c>
      <c r="AO84" s="1">
        <f t="shared" si="26"/>
        <v>0</v>
      </c>
    </row>
    <row r="85" spans="3:41" x14ac:dyDescent="0.35">
      <c r="C85"/>
      <c r="P85" s="1">
        <f>IF(ISERROR(VLOOKUP($B85,'[1]2023-01 SAP Extract (2-9)'!$A:$C,3,FALSE)),0,VLOOKUP($B85,'[1]2023-01 SAP Extract (2-9)'!$A:$C,3,FALSE))</f>
        <v>0</v>
      </c>
      <c r="Q85" s="1">
        <f>IF(ISERROR(VLOOKUP($B85,'[2]2023-02 SAP Extract (2-9)'!$A:$C,3,FALSE)),0,VLOOKUP($B85,'[2]2023-02 SAP Extract (2-9)'!$A:$C,3,FALSE))</f>
        <v>0</v>
      </c>
      <c r="R85" s="1">
        <f>IF(ISERROR(VLOOKUP($B85,'[3]2023-03 SAP Extract (2-9)'!$A:$C,3,FALSE)),0,VLOOKUP($B85,'[3]2023-03 SAP Extract (2-9)'!$A:$C,3,FALSE))</f>
        <v>0</v>
      </c>
      <c r="S85" s="1">
        <f>IF(ISERROR(VLOOKUP($B85,'[4]2023-04 SAP Extract (2-9)'!$A:$C,3,FALSE)),0,VLOOKUP($B85,'[4]2023-04 SAP Extract (2-9)'!$A:$C,3,FALSE))</f>
        <v>0</v>
      </c>
      <c r="T85" s="1">
        <f>IF(ISERROR(VLOOKUP($B85,'[5]2023-05 SAP Extract (2-9)'!$A:$C,3,FALSE)),0,VLOOKUP($B85,'[5]2023-05 SAP Extract (2-9)'!$A:$C,3,FALSE))</f>
        <v>0</v>
      </c>
      <c r="U85" s="1">
        <f>IF(ISERROR(VLOOKUP($B85,'[6]2023-06 SAP Extract (2-9)'!$A:$C,3,FALSE)),0,VLOOKUP($B85,'[6]2023-06 SAP Extract (2-9)'!$A:$C,3,FALSE))</f>
        <v>0</v>
      </c>
      <c r="V85" s="1">
        <f>IF(ISERROR(VLOOKUP($B85,'[7]2023-07 SAP Extract (2-9)'!$A:$C,3,FALSE)),0,VLOOKUP($B85,'[7]2023-07 SAP Extract (2-9)'!$A:$C,3,FALSE))</f>
        <v>0</v>
      </c>
      <c r="W85" s="1">
        <f>IF(ISERROR(VLOOKUP($B85,'[8]2023-08 SAP Extract (2-9)'!$A:$C,3,FALSE)),0,VLOOKUP($B85,'[8]2023-08 SAP Extract (2-9)'!$A:$C,3,FALSE))</f>
        <v>0</v>
      </c>
      <c r="X85" s="1">
        <f>IF(ISERROR(VLOOKUP($B85,'[9]2023-09 SAP Extract (2-9)'!$A:$C,3,FALSE)),0,VLOOKUP($B85,'[9]2023-09 SAP Extract (2-9)'!$A:$C,3,FALSE))</f>
        <v>0</v>
      </c>
      <c r="Y85" s="1">
        <f>IF(ISERROR(VLOOKUP($B85,'[10]2023-10 SAP Extract (2-9)'!$A:$C,3,FALSE)),0,VLOOKUP($B85,'[10]2023-10 SAP Extract (2-9)'!$A:$C,3,FALSE))</f>
        <v>0</v>
      </c>
      <c r="Z85" s="1">
        <f>IF(ISERROR(VLOOKUP($B85,'[11]2023-11 SAP Extract (2-9)'!$A:$C,3,FALSE)),0,VLOOKUP($B85,'[11]2023-11 SAP Extract (2-9)'!$A:$C,3,FALSE))</f>
        <v>0</v>
      </c>
      <c r="AA85" s="1">
        <f>IF(ISERROR(VLOOKUP($B85,'[12]2023-12 SAP Extract (2-9)'!$A:$C,3,FALSE)),0,VLOOKUP($B85,'[12]2023-12 SAP Extract (2-9)'!$A:$C,3,FALSE))</f>
        <v>0</v>
      </c>
      <c r="AC85" s="1">
        <f t="shared" si="14"/>
        <v>0</v>
      </c>
      <c r="AD85" s="1">
        <f t="shared" si="15"/>
        <v>0</v>
      </c>
      <c r="AE85" s="1">
        <f t="shared" si="16"/>
        <v>0</v>
      </c>
      <c r="AF85" s="1">
        <f t="shared" si="17"/>
        <v>0</v>
      </c>
      <c r="AG85" s="1">
        <f t="shared" si="18"/>
        <v>0</v>
      </c>
      <c r="AH85" s="1">
        <f t="shared" si="19"/>
        <v>0</v>
      </c>
      <c r="AI85" s="1">
        <f t="shared" si="20"/>
        <v>0</v>
      </c>
      <c r="AJ85" s="1">
        <f t="shared" si="21"/>
        <v>0</v>
      </c>
      <c r="AK85" s="1">
        <f t="shared" si="22"/>
        <v>0</v>
      </c>
      <c r="AL85" s="1">
        <f t="shared" si="23"/>
        <v>0</v>
      </c>
      <c r="AM85" s="1">
        <f t="shared" si="24"/>
        <v>0</v>
      </c>
      <c r="AN85" s="1">
        <f t="shared" si="25"/>
        <v>0</v>
      </c>
      <c r="AO85" s="1">
        <f t="shared" si="26"/>
        <v>0</v>
      </c>
    </row>
    <row r="86" spans="3:41" x14ac:dyDescent="0.35">
      <c r="C86"/>
      <c r="P86" s="1">
        <f>IF(ISERROR(VLOOKUP($B86,'[1]2023-01 SAP Extract (2-9)'!$A:$C,3,FALSE)),0,VLOOKUP($B86,'[1]2023-01 SAP Extract (2-9)'!$A:$C,3,FALSE))</f>
        <v>0</v>
      </c>
      <c r="Q86" s="1">
        <f>IF(ISERROR(VLOOKUP($B86,'[2]2023-02 SAP Extract (2-9)'!$A:$C,3,FALSE)),0,VLOOKUP($B86,'[2]2023-02 SAP Extract (2-9)'!$A:$C,3,FALSE))</f>
        <v>0</v>
      </c>
      <c r="R86" s="1">
        <f>IF(ISERROR(VLOOKUP($B86,'[3]2023-03 SAP Extract (2-9)'!$A:$C,3,FALSE)),0,VLOOKUP($B86,'[3]2023-03 SAP Extract (2-9)'!$A:$C,3,FALSE))</f>
        <v>0</v>
      </c>
      <c r="S86" s="1">
        <f>IF(ISERROR(VLOOKUP($B86,'[4]2023-04 SAP Extract (2-9)'!$A:$C,3,FALSE)),0,VLOOKUP($B86,'[4]2023-04 SAP Extract (2-9)'!$A:$C,3,FALSE))</f>
        <v>0</v>
      </c>
      <c r="T86" s="1">
        <f>IF(ISERROR(VLOOKUP($B86,'[5]2023-05 SAP Extract (2-9)'!$A:$C,3,FALSE)),0,VLOOKUP($B86,'[5]2023-05 SAP Extract (2-9)'!$A:$C,3,FALSE))</f>
        <v>0</v>
      </c>
      <c r="U86" s="1">
        <f>IF(ISERROR(VLOOKUP($B86,'[6]2023-06 SAP Extract (2-9)'!$A:$C,3,FALSE)),0,VLOOKUP($B86,'[6]2023-06 SAP Extract (2-9)'!$A:$C,3,FALSE))</f>
        <v>0</v>
      </c>
      <c r="V86" s="1">
        <f>IF(ISERROR(VLOOKUP($B86,'[7]2023-07 SAP Extract (2-9)'!$A:$C,3,FALSE)),0,VLOOKUP($B86,'[7]2023-07 SAP Extract (2-9)'!$A:$C,3,FALSE))</f>
        <v>0</v>
      </c>
      <c r="W86" s="1">
        <f>IF(ISERROR(VLOOKUP($B86,'[8]2023-08 SAP Extract (2-9)'!$A:$C,3,FALSE)),0,VLOOKUP($B86,'[8]2023-08 SAP Extract (2-9)'!$A:$C,3,FALSE))</f>
        <v>0</v>
      </c>
      <c r="X86" s="1">
        <f>IF(ISERROR(VLOOKUP($B86,'[9]2023-09 SAP Extract (2-9)'!$A:$C,3,FALSE)),0,VLOOKUP($B86,'[9]2023-09 SAP Extract (2-9)'!$A:$C,3,FALSE))</f>
        <v>0</v>
      </c>
      <c r="Y86" s="1">
        <f>IF(ISERROR(VLOOKUP($B86,'[10]2023-10 SAP Extract (2-9)'!$A:$C,3,FALSE)),0,VLOOKUP($B86,'[10]2023-10 SAP Extract (2-9)'!$A:$C,3,FALSE))</f>
        <v>0</v>
      </c>
      <c r="Z86" s="1">
        <f>IF(ISERROR(VLOOKUP($B86,'[11]2023-11 SAP Extract (2-9)'!$A:$C,3,FALSE)),0,VLOOKUP($B86,'[11]2023-11 SAP Extract (2-9)'!$A:$C,3,FALSE))</f>
        <v>0</v>
      </c>
      <c r="AA86" s="1">
        <f>IF(ISERROR(VLOOKUP($B86,'[12]2023-12 SAP Extract (2-9)'!$A:$C,3,FALSE)),0,VLOOKUP($B86,'[12]2023-12 SAP Extract (2-9)'!$A:$C,3,FALSE))</f>
        <v>0</v>
      </c>
      <c r="AC86" s="1">
        <f t="shared" si="14"/>
        <v>0</v>
      </c>
      <c r="AD86" s="1">
        <f t="shared" si="15"/>
        <v>0</v>
      </c>
      <c r="AE86" s="1">
        <f t="shared" si="16"/>
        <v>0</v>
      </c>
      <c r="AF86" s="1">
        <f t="shared" si="17"/>
        <v>0</v>
      </c>
      <c r="AG86" s="1">
        <f t="shared" si="18"/>
        <v>0</v>
      </c>
      <c r="AH86" s="1">
        <f t="shared" si="19"/>
        <v>0</v>
      </c>
      <c r="AI86" s="1">
        <f t="shared" si="20"/>
        <v>0</v>
      </c>
      <c r="AJ86" s="1">
        <f t="shared" si="21"/>
        <v>0</v>
      </c>
      <c r="AK86" s="1">
        <f t="shared" si="22"/>
        <v>0</v>
      </c>
      <c r="AL86" s="1">
        <f t="shared" si="23"/>
        <v>0</v>
      </c>
      <c r="AM86" s="1">
        <f t="shared" si="24"/>
        <v>0</v>
      </c>
      <c r="AN86" s="1">
        <f t="shared" si="25"/>
        <v>0</v>
      </c>
      <c r="AO86" s="1">
        <f t="shared" si="26"/>
        <v>0</v>
      </c>
    </row>
    <row r="87" spans="3:41" x14ac:dyDescent="0.35">
      <c r="C87"/>
      <c r="P87" s="1">
        <f>IF(ISERROR(VLOOKUP($B87,'[1]2023-01 SAP Extract (2-9)'!$A:$C,3,FALSE)),0,VLOOKUP($B87,'[1]2023-01 SAP Extract (2-9)'!$A:$C,3,FALSE))</f>
        <v>0</v>
      </c>
      <c r="Q87" s="1">
        <f>IF(ISERROR(VLOOKUP($B87,'[2]2023-02 SAP Extract (2-9)'!$A:$C,3,FALSE)),0,VLOOKUP($B87,'[2]2023-02 SAP Extract (2-9)'!$A:$C,3,FALSE))</f>
        <v>0</v>
      </c>
      <c r="R87" s="1">
        <f>IF(ISERROR(VLOOKUP($B87,'[3]2023-03 SAP Extract (2-9)'!$A:$C,3,FALSE)),0,VLOOKUP($B87,'[3]2023-03 SAP Extract (2-9)'!$A:$C,3,FALSE))</f>
        <v>0</v>
      </c>
      <c r="S87" s="1">
        <f>IF(ISERROR(VLOOKUP($B87,'[4]2023-04 SAP Extract (2-9)'!$A:$C,3,FALSE)),0,VLOOKUP($B87,'[4]2023-04 SAP Extract (2-9)'!$A:$C,3,FALSE))</f>
        <v>0</v>
      </c>
      <c r="T87" s="1">
        <f>IF(ISERROR(VLOOKUP($B87,'[5]2023-05 SAP Extract (2-9)'!$A:$C,3,FALSE)),0,VLOOKUP($B87,'[5]2023-05 SAP Extract (2-9)'!$A:$C,3,FALSE))</f>
        <v>0</v>
      </c>
      <c r="U87" s="1">
        <f>IF(ISERROR(VLOOKUP($B87,'[6]2023-06 SAP Extract (2-9)'!$A:$C,3,FALSE)),0,VLOOKUP($B87,'[6]2023-06 SAP Extract (2-9)'!$A:$C,3,FALSE))</f>
        <v>0</v>
      </c>
      <c r="V87" s="1">
        <f>IF(ISERROR(VLOOKUP($B87,'[7]2023-07 SAP Extract (2-9)'!$A:$C,3,FALSE)),0,VLOOKUP($B87,'[7]2023-07 SAP Extract (2-9)'!$A:$C,3,FALSE))</f>
        <v>0</v>
      </c>
      <c r="W87" s="1">
        <f>IF(ISERROR(VLOOKUP($B87,'[8]2023-08 SAP Extract (2-9)'!$A:$C,3,FALSE)),0,VLOOKUP($B87,'[8]2023-08 SAP Extract (2-9)'!$A:$C,3,FALSE))</f>
        <v>0</v>
      </c>
      <c r="X87" s="1">
        <f>IF(ISERROR(VLOOKUP($B87,'[9]2023-09 SAP Extract (2-9)'!$A:$C,3,FALSE)),0,VLOOKUP($B87,'[9]2023-09 SAP Extract (2-9)'!$A:$C,3,FALSE))</f>
        <v>0</v>
      </c>
      <c r="Y87" s="1">
        <f>IF(ISERROR(VLOOKUP($B87,'[10]2023-10 SAP Extract (2-9)'!$A:$C,3,FALSE)),0,VLOOKUP($B87,'[10]2023-10 SAP Extract (2-9)'!$A:$C,3,FALSE))</f>
        <v>0</v>
      </c>
      <c r="Z87" s="1">
        <f>IF(ISERROR(VLOOKUP($B87,'[11]2023-11 SAP Extract (2-9)'!$A:$C,3,FALSE)),0,VLOOKUP($B87,'[11]2023-11 SAP Extract (2-9)'!$A:$C,3,FALSE))</f>
        <v>0</v>
      </c>
      <c r="AA87" s="1">
        <f>IF(ISERROR(VLOOKUP($B87,'[12]2023-12 SAP Extract (2-9)'!$A:$C,3,FALSE)),0,VLOOKUP($B87,'[12]2023-12 SAP Extract (2-9)'!$A:$C,3,FALSE))</f>
        <v>0</v>
      </c>
      <c r="AC87" s="1">
        <f t="shared" si="14"/>
        <v>0</v>
      </c>
      <c r="AD87" s="1">
        <f t="shared" si="15"/>
        <v>0</v>
      </c>
      <c r="AE87" s="1">
        <f t="shared" si="16"/>
        <v>0</v>
      </c>
      <c r="AF87" s="1">
        <f t="shared" si="17"/>
        <v>0</v>
      </c>
      <c r="AG87" s="1">
        <f t="shared" si="18"/>
        <v>0</v>
      </c>
      <c r="AH87" s="1">
        <f t="shared" si="19"/>
        <v>0</v>
      </c>
      <c r="AI87" s="1">
        <f t="shared" si="20"/>
        <v>0</v>
      </c>
      <c r="AJ87" s="1">
        <f t="shared" si="21"/>
        <v>0</v>
      </c>
      <c r="AK87" s="1">
        <f t="shared" si="22"/>
        <v>0</v>
      </c>
      <c r="AL87" s="1">
        <f t="shared" si="23"/>
        <v>0</v>
      </c>
      <c r="AM87" s="1">
        <f t="shared" si="24"/>
        <v>0</v>
      </c>
      <c r="AN87" s="1">
        <f t="shared" si="25"/>
        <v>0</v>
      </c>
      <c r="AO87" s="1">
        <f t="shared" si="26"/>
        <v>0</v>
      </c>
    </row>
    <row r="88" spans="3:41" x14ac:dyDescent="0.35">
      <c r="C88"/>
      <c r="P88" s="1">
        <f>IF(ISERROR(VLOOKUP($B88,'[1]2023-01 SAP Extract (2-9)'!$A:$C,3,FALSE)),0,VLOOKUP($B88,'[1]2023-01 SAP Extract (2-9)'!$A:$C,3,FALSE))</f>
        <v>0</v>
      </c>
      <c r="Q88" s="1">
        <f>IF(ISERROR(VLOOKUP($B88,'[2]2023-02 SAP Extract (2-9)'!$A:$C,3,FALSE)),0,VLOOKUP($B88,'[2]2023-02 SAP Extract (2-9)'!$A:$C,3,FALSE))</f>
        <v>0</v>
      </c>
      <c r="R88" s="1">
        <f>IF(ISERROR(VLOOKUP($B88,'[3]2023-03 SAP Extract (2-9)'!$A:$C,3,FALSE)),0,VLOOKUP($B88,'[3]2023-03 SAP Extract (2-9)'!$A:$C,3,FALSE))</f>
        <v>0</v>
      </c>
      <c r="S88" s="1">
        <f>IF(ISERROR(VLOOKUP($B88,'[4]2023-04 SAP Extract (2-9)'!$A:$C,3,FALSE)),0,VLOOKUP($B88,'[4]2023-04 SAP Extract (2-9)'!$A:$C,3,FALSE))</f>
        <v>0</v>
      </c>
      <c r="T88" s="1">
        <f>IF(ISERROR(VLOOKUP($B88,'[5]2023-05 SAP Extract (2-9)'!$A:$C,3,FALSE)),0,VLOOKUP($B88,'[5]2023-05 SAP Extract (2-9)'!$A:$C,3,FALSE))</f>
        <v>0</v>
      </c>
      <c r="U88" s="1">
        <f>IF(ISERROR(VLOOKUP($B88,'[6]2023-06 SAP Extract (2-9)'!$A:$C,3,FALSE)),0,VLOOKUP($B88,'[6]2023-06 SAP Extract (2-9)'!$A:$C,3,FALSE))</f>
        <v>0</v>
      </c>
      <c r="V88" s="1">
        <f>IF(ISERROR(VLOOKUP($B88,'[7]2023-07 SAP Extract (2-9)'!$A:$C,3,FALSE)),0,VLOOKUP($B88,'[7]2023-07 SAP Extract (2-9)'!$A:$C,3,FALSE))</f>
        <v>0</v>
      </c>
      <c r="W88" s="1">
        <f>IF(ISERROR(VLOOKUP($B88,'[8]2023-08 SAP Extract (2-9)'!$A:$C,3,FALSE)),0,VLOOKUP($B88,'[8]2023-08 SAP Extract (2-9)'!$A:$C,3,FALSE))</f>
        <v>0</v>
      </c>
      <c r="X88" s="1">
        <f>IF(ISERROR(VLOOKUP($B88,'[9]2023-09 SAP Extract (2-9)'!$A:$C,3,FALSE)),0,VLOOKUP($B88,'[9]2023-09 SAP Extract (2-9)'!$A:$C,3,FALSE))</f>
        <v>0</v>
      </c>
      <c r="Y88" s="1">
        <f>IF(ISERROR(VLOOKUP($B88,'[10]2023-10 SAP Extract (2-9)'!$A:$C,3,FALSE)),0,VLOOKUP($B88,'[10]2023-10 SAP Extract (2-9)'!$A:$C,3,FALSE))</f>
        <v>0</v>
      </c>
      <c r="Z88" s="1">
        <f>IF(ISERROR(VLOOKUP($B88,'[11]2023-11 SAP Extract (2-9)'!$A:$C,3,FALSE)),0,VLOOKUP($B88,'[11]2023-11 SAP Extract (2-9)'!$A:$C,3,FALSE))</f>
        <v>0</v>
      </c>
      <c r="AA88" s="1">
        <f>IF(ISERROR(VLOOKUP($B88,'[12]2023-12 SAP Extract (2-9)'!$A:$C,3,FALSE)),0,VLOOKUP($B88,'[12]2023-12 SAP Extract (2-9)'!$A:$C,3,FALSE))</f>
        <v>0</v>
      </c>
      <c r="AC88" s="1">
        <f t="shared" si="14"/>
        <v>0</v>
      </c>
      <c r="AD88" s="1">
        <f t="shared" si="15"/>
        <v>0</v>
      </c>
      <c r="AE88" s="1">
        <f t="shared" si="16"/>
        <v>0</v>
      </c>
      <c r="AF88" s="1">
        <f t="shared" si="17"/>
        <v>0</v>
      </c>
      <c r="AG88" s="1">
        <f t="shared" si="18"/>
        <v>0</v>
      </c>
      <c r="AH88" s="1">
        <f t="shared" si="19"/>
        <v>0</v>
      </c>
      <c r="AI88" s="1">
        <f t="shared" si="20"/>
        <v>0</v>
      </c>
      <c r="AJ88" s="1">
        <f t="shared" si="21"/>
        <v>0</v>
      </c>
      <c r="AK88" s="1">
        <f t="shared" si="22"/>
        <v>0</v>
      </c>
      <c r="AL88" s="1">
        <f t="shared" si="23"/>
        <v>0</v>
      </c>
      <c r="AM88" s="1">
        <f t="shared" si="24"/>
        <v>0</v>
      </c>
      <c r="AN88" s="1">
        <f t="shared" si="25"/>
        <v>0</v>
      </c>
      <c r="AO88" s="1">
        <f t="shared" si="26"/>
        <v>0</v>
      </c>
    </row>
    <row r="89" spans="3:41" x14ac:dyDescent="0.35">
      <c r="C89"/>
      <c r="P89" s="1">
        <f>IF(ISERROR(VLOOKUP($B89,'[1]2023-01 SAP Extract (2-9)'!$A:$C,3,FALSE)),0,VLOOKUP($B89,'[1]2023-01 SAP Extract (2-9)'!$A:$C,3,FALSE))</f>
        <v>0</v>
      </c>
      <c r="Q89" s="1">
        <f>IF(ISERROR(VLOOKUP($B89,'[2]2023-02 SAP Extract (2-9)'!$A:$C,3,FALSE)),0,VLOOKUP($B89,'[2]2023-02 SAP Extract (2-9)'!$A:$C,3,FALSE))</f>
        <v>0</v>
      </c>
      <c r="R89" s="1">
        <f>IF(ISERROR(VLOOKUP($B89,'[3]2023-03 SAP Extract (2-9)'!$A:$C,3,FALSE)),0,VLOOKUP($B89,'[3]2023-03 SAP Extract (2-9)'!$A:$C,3,FALSE))</f>
        <v>0</v>
      </c>
      <c r="S89" s="1">
        <f>IF(ISERROR(VLOOKUP($B89,'[4]2023-04 SAP Extract (2-9)'!$A:$C,3,FALSE)),0,VLOOKUP($B89,'[4]2023-04 SAP Extract (2-9)'!$A:$C,3,FALSE))</f>
        <v>0</v>
      </c>
      <c r="T89" s="1">
        <f>IF(ISERROR(VLOOKUP($B89,'[5]2023-05 SAP Extract (2-9)'!$A:$C,3,FALSE)),0,VLOOKUP($B89,'[5]2023-05 SAP Extract (2-9)'!$A:$C,3,FALSE))</f>
        <v>0</v>
      </c>
      <c r="U89" s="1">
        <f>IF(ISERROR(VLOOKUP($B89,'[6]2023-06 SAP Extract (2-9)'!$A:$C,3,FALSE)),0,VLOOKUP($B89,'[6]2023-06 SAP Extract (2-9)'!$A:$C,3,FALSE))</f>
        <v>0</v>
      </c>
      <c r="V89" s="1">
        <f>IF(ISERROR(VLOOKUP($B89,'[7]2023-07 SAP Extract (2-9)'!$A:$C,3,FALSE)),0,VLOOKUP($B89,'[7]2023-07 SAP Extract (2-9)'!$A:$C,3,FALSE))</f>
        <v>0</v>
      </c>
      <c r="W89" s="1">
        <f>IF(ISERROR(VLOOKUP($B89,'[8]2023-08 SAP Extract (2-9)'!$A:$C,3,FALSE)),0,VLOOKUP($B89,'[8]2023-08 SAP Extract (2-9)'!$A:$C,3,FALSE))</f>
        <v>0</v>
      </c>
      <c r="X89" s="1">
        <f>IF(ISERROR(VLOOKUP($B89,'[9]2023-09 SAP Extract (2-9)'!$A:$C,3,FALSE)),0,VLOOKUP($B89,'[9]2023-09 SAP Extract (2-9)'!$A:$C,3,FALSE))</f>
        <v>0</v>
      </c>
      <c r="Y89" s="1">
        <f>IF(ISERROR(VLOOKUP($B89,'[10]2023-10 SAP Extract (2-9)'!$A:$C,3,FALSE)),0,VLOOKUP($B89,'[10]2023-10 SAP Extract (2-9)'!$A:$C,3,FALSE))</f>
        <v>0</v>
      </c>
      <c r="Z89" s="1">
        <f>IF(ISERROR(VLOOKUP($B89,'[11]2023-11 SAP Extract (2-9)'!$A:$C,3,FALSE)),0,VLOOKUP($B89,'[11]2023-11 SAP Extract (2-9)'!$A:$C,3,FALSE))</f>
        <v>0</v>
      </c>
      <c r="AA89" s="1">
        <f>IF(ISERROR(VLOOKUP($B89,'[12]2023-12 SAP Extract (2-9)'!$A:$C,3,FALSE)),0,VLOOKUP($B89,'[12]2023-12 SAP Extract (2-9)'!$A:$C,3,FALSE))</f>
        <v>0</v>
      </c>
      <c r="AC89" s="1">
        <f t="shared" si="14"/>
        <v>0</v>
      </c>
      <c r="AD89" s="1">
        <f t="shared" si="15"/>
        <v>0</v>
      </c>
      <c r="AE89" s="1">
        <f t="shared" si="16"/>
        <v>0</v>
      </c>
      <c r="AF89" s="1">
        <f t="shared" si="17"/>
        <v>0</v>
      </c>
      <c r="AG89" s="1">
        <f t="shared" si="18"/>
        <v>0</v>
      </c>
      <c r="AH89" s="1">
        <f t="shared" si="19"/>
        <v>0</v>
      </c>
      <c r="AI89" s="1">
        <f t="shared" si="20"/>
        <v>0</v>
      </c>
      <c r="AJ89" s="1">
        <f t="shared" si="21"/>
        <v>0</v>
      </c>
      <c r="AK89" s="1">
        <f t="shared" si="22"/>
        <v>0</v>
      </c>
      <c r="AL89" s="1">
        <f t="shared" si="23"/>
        <v>0</v>
      </c>
      <c r="AM89" s="1">
        <f t="shared" si="24"/>
        <v>0</v>
      </c>
      <c r="AN89" s="1">
        <f t="shared" si="25"/>
        <v>0</v>
      </c>
      <c r="AO89" s="1">
        <f t="shared" si="26"/>
        <v>0</v>
      </c>
    </row>
    <row r="90" spans="3:41" x14ac:dyDescent="0.35">
      <c r="C90"/>
      <c r="P90" s="1">
        <f>IF(ISERROR(VLOOKUP($B90,'[1]2023-01 SAP Extract (2-9)'!$A:$C,3,FALSE)),0,VLOOKUP($B90,'[1]2023-01 SAP Extract (2-9)'!$A:$C,3,FALSE))</f>
        <v>0</v>
      </c>
      <c r="Q90" s="1">
        <f>IF(ISERROR(VLOOKUP($B90,'[2]2023-02 SAP Extract (2-9)'!$A:$C,3,FALSE)),0,VLOOKUP($B90,'[2]2023-02 SAP Extract (2-9)'!$A:$C,3,FALSE))</f>
        <v>0</v>
      </c>
      <c r="R90" s="1">
        <f>IF(ISERROR(VLOOKUP($B90,'[3]2023-03 SAP Extract (2-9)'!$A:$C,3,FALSE)),0,VLOOKUP($B90,'[3]2023-03 SAP Extract (2-9)'!$A:$C,3,FALSE))</f>
        <v>0</v>
      </c>
      <c r="S90" s="1">
        <f>IF(ISERROR(VLOOKUP($B90,'[4]2023-04 SAP Extract (2-9)'!$A:$C,3,FALSE)),0,VLOOKUP($B90,'[4]2023-04 SAP Extract (2-9)'!$A:$C,3,FALSE))</f>
        <v>0</v>
      </c>
      <c r="T90" s="1">
        <f>IF(ISERROR(VLOOKUP($B90,'[5]2023-05 SAP Extract (2-9)'!$A:$C,3,FALSE)),0,VLOOKUP($B90,'[5]2023-05 SAP Extract (2-9)'!$A:$C,3,FALSE))</f>
        <v>0</v>
      </c>
      <c r="U90" s="1">
        <f>IF(ISERROR(VLOOKUP($B90,'[6]2023-06 SAP Extract (2-9)'!$A:$C,3,FALSE)),0,VLOOKUP($B90,'[6]2023-06 SAP Extract (2-9)'!$A:$C,3,FALSE))</f>
        <v>0</v>
      </c>
      <c r="V90" s="1">
        <f>IF(ISERROR(VLOOKUP($B90,'[7]2023-07 SAP Extract (2-9)'!$A:$C,3,FALSE)),0,VLOOKUP($B90,'[7]2023-07 SAP Extract (2-9)'!$A:$C,3,FALSE))</f>
        <v>0</v>
      </c>
      <c r="W90" s="1">
        <f>IF(ISERROR(VLOOKUP($B90,'[8]2023-08 SAP Extract (2-9)'!$A:$C,3,FALSE)),0,VLOOKUP($B90,'[8]2023-08 SAP Extract (2-9)'!$A:$C,3,FALSE))</f>
        <v>0</v>
      </c>
      <c r="X90" s="1">
        <f>IF(ISERROR(VLOOKUP($B90,'[9]2023-09 SAP Extract (2-9)'!$A:$C,3,FALSE)),0,VLOOKUP($B90,'[9]2023-09 SAP Extract (2-9)'!$A:$C,3,FALSE))</f>
        <v>0</v>
      </c>
      <c r="Y90" s="1">
        <f>IF(ISERROR(VLOOKUP($B90,'[10]2023-10 SAP Extract (2-9)'!$A:$C,3,FALSE)),0,VLOOKUP($B90,'[10]2023-10 SAP Extract (2-9)'!$A:$C,3,FALSE))</f>
        <v>0</v>
      </c>
      <c r="Z90" s="1">
        <f>IF(ISERROR(VLOOKUP($B90,'[11]2023-11 SAP Extract (2-9)'!$A:$C,3,FALSE)),0,VLOOKUP($B90,'[11]2023-11 SAP Extract (2-9)'!$A:$C,3,FALSE))</f>
        <v>0</v>
      </c>
      <c r="AA90" s="1">
        <f>IF(ISERROR(VLOOKUP($B90,'[12]2023-12 SAP Extract (2-9)'!$A:$C,3,FALSE)),0,VLOOKUP($B90,'[12]2023-12 SAP Extract (2-9)'!$A:$C,3,FALSE))</f>
        <v>0</v>
      </c>
      <c r="AC90" s="1">
        <f t="shared" si="14"/>
        <v>0</v>
      </c>
      <c r="AD90" s="1">
        <f t="shared" si="15"/>
        <v>0</v>
      </c>
      <c r="AE90" s="1">
        <f t="shared" si="16"/>
        <v>0</v>
      </c>
      <c r="AF90" s="1">
        <f t="shared" si="17"/>
        <v>0</v>
      </c>
      <c r="AG90" s="1">
        <f t="shared" si="18"/>
        <v>0</v>
      </c>
      <c r="AH90" s="1">
        <f t="shared" si="19"/>
        <v>0</v>
      </c>
      <c r="AI90" s="1">
        <f t="shared" si="20"/>
        <v>0</v>
      </c>
      <c r="AJ90" s="1">
        <f t="shared" si="21"/>
        <v>0</v>
      </c>
      <c r="AK90" s="1">
        <f t="shared" si="22"/>
        <v>0</v>
      </c>
      <c r="AL90" s="1">
        <f t="shared" si="23"/>
        <v>0</v>
      </c>
      <c r="AM90" s="1">
        <f t="shared" si="24"/>
        <v>0</v>
      </c>
      <c r="AN90" s="1">
        <f t="shared" si="25"/>
        <v>0</v>
      </c>
      <c r="AO90" s="1">
        <f t="shared" si="26"/>
        <v>0</v>
      </c>
    </row>
    <row r="91" spans="3:41" x14ac:dyDescent="0.35">
      <c r="C91"/>
      <c r="P91" s="1">
        <f>IF(ISERROR(VLOOKUP($B91,'[1]2023-01 SAP Extract (2-9)'!$A:$C,3,FALSE)),0,VLOOKUP($B91,'[1]2023-01 SAP Extract (2-9)'!$A:$C,3,FALSE))</f>
        <v>0</v>
      </c>
      <c r="Q91" s="1">
        <f>IF(ISERROR(VLOOKUP($B91,'[2]2023-02 SAP Extract (2-9)'!$A:$C,3,FALSE)),0,VLOOKUP($B91,'[2]2023-02 SAP Extract (2-9)'!$A:$C,3,FALSE))</f>
        <v>0</v>
      </c>
      <c r="R91" s="1">
        <f>IF(ISERROR(VLOOKUP($B91,'[3]2023-03 SAP Extract (2-9)'!$A:$C,3,FALSE)),0,VLOOKUP($B91,'[3]2023-03 SAP Extract (2-9)'!$A:$C,3,FALSE))</f>
        <v>0</v>
      </c>
      <c r="S91" s="1">
        <f>IF(ISERROR(VLOOKUP($B91,'[4]2023-04 SAP Extract (2-9)'!$A:$C,3,FALSE)),0,VLOOKUP($B91,'[4]2023-04 SAP Extract (2-9)'!$A:$C,3,FALSE))</f>
        <v>0</v>
      </c>
      <c r="T91" s="1">
        <f>IF(ISERROR(VLOOKUP($B91,'[5]2023-05 SAP Extract (2-9)'!$A:$C,3,FALSE)),0,VLOOKUP($B91,'[5]2023-05 SAP Extract (2-9)'!$A:$C,3,FALSE))</f>
        <v>0</v>
      </c>
      <c r="U91" s="1">
        <f>IF(ISERROR(VLOOKUP($B91,'[6]2023-06 SAP Extract (2-9)'!$A:$C,3,FALSE)),0,VLOOKUP($B91,'[6]2023-06 SAP Extract (2-9)'!$A:$C,3,FALSE))</f>
        <v>0</v>
      </c>
      <c r="V91" s="1">
        <f>IF(ISERROR(VLOOKUP($B91,'[7]2023-07 SAP Extract (2-9)'!$A:$C,3,FALSE)),0,VLOOKUP($B91,'[7]2023-07 SAP Extract (2-9)'!$A:$C,3,FALSE))</f>
        <v>0</v>
      </c>
      <c r="W91" s="1">
        <f>IF(ISERROR(VLOOKUP($B91,'[8]2023-08 SAP Extract (2-9)'!$A:$C,3,FALSE)),0,VLOOKUP($B91,'[8]2023-08 SAP Extract (2-9)'!$A:$C,3,FALSE))</f>
        <v>0</v>
      </c>
      <c r="X91" s="1">
        <f>IF(ISERROR(VLOOKUP($B91,'[9]2023-09 SAP Extract (2-9)'!$A:$C,3,FALSE)),0,VLOOKUP($B91,'[9]2023-09 SAP Extract (2-9)'!$A:$C,3,FALSE))</f>
        <v>0</v>
      </c>
      <c r="Y91" s="1">
        <f>IF(ISERROR(VLOOKUP($B91,'[10]2023-10 SAP Extract (2-9)'!$A:$C,3,FALSE)),0,VLOOKUP($B91,'[10]2023-10 SAP Extract (2-9)'!$A:$C,3,FALSE))</f>
        <v>0</v>
      </c>
      <c r="Z91" s="1">
        <f>IF(ISERROR(VLOOKUP($B91,'[11]2023-11 SAP Extract (2-9)'!$A:$C,3,FALSE)),0,VLOOKUP($B91,'[11]2023-11 SAP Extract (2-9)'!$A:$C,3,FALSE))</f>
        <v>0</v>
      </c>
      <c r="AA91" s="1">
        <f>IF(ISERROR(VLOOKUP($B91,'[12]2023-12 SAP Extract (2-9)'!$A:$C,3,FALSE)),0,VLOOKUP($B91,'[12]2023-12 SAP Extract (2-9)'!$A:$C,3,FALSE))</f>
        <v>0</v>
      </c>
      <c r="AC91" s="1">
        <f t="shared" si="14"/>
        <v>0</v>
      </c>
      <c r="AD91" s="1">
        <f t="shared" si="15"/>
        <v>0</v>
      </c>
      <c r="AE91" s="1">
        <f t="shared" si="16"/>
        <v>0</v>
      </c>
      <c r="AF91" s="1">
        <f t="shared" si="17"/>
        <v>0</v>
      </c>
      <c r="AG91" s="1">
        <f t="shared" si="18"/>
        <v>0</v>
      </c>
      <c r="AH91" s="1">
        <f t="shared" si="19"/>
        <v>0</v>
      </c>
      <c r="AI91" s="1">
        <f t="shared" si="20"/>
        <v>0</v>
      </c>
      <c r="AJ91" s="1">
        <f t="shared" si="21"/>
        <v>0</v>
      </c>
      <c r="AK91" s="1">
        <f t="shared" si="22"/>
        <v>0</v>
      </c>
      <c r="AL91" s="1">
        <f t="shared" si="23"/>
        <v>0</v>
      </c>
      <c r="AM91" s="1">
        <f t="shared" si="24"/>
        <v>0</v>
      </c>
      <c r="AN91" s="1">
        <f t="shared" si="25"/>
        <v>0</v>
      </c>
      <c r="AO91" s="1">
        <f t="shared" si="26"/>
        <v>0</v>
      </c>
    </row>
    <row r="92" spans="3:41" x14ac:dyDescent="0.35">
      <c r="C92"/>
      <c r="P92" s="1">
        <f>IF(ISERROR(VLOOKUP($B92,'[1]2023-01 SAP Extract (2-9)'!$A:$C,3,FALSE)),0,VLOOKUP($B92,'[1]2023-01 SAP Extract (2-9)'!$A:$C,3,FALSE))</f>
        <v>0</v>
      </c>
      <c r="Q92" s="1">
        <f>IF(ISERROR(VLOOKUP($B92,'[2]2023-02 SAP Extract (2-9)'!$A:$C,3,FALSE)),0,VLOOKUP($B92,'[2]2023-02 SAP Extract (2-9)'!$A:$C,3,FALSE))</f>
        <v>0</v>
      </c>
      <c r="R92" s="1">
        <f>IF(ISERROR(VLOOKUP($B92,'[3]2023-03 SAP Extract (2-9)'!$A:$C,3,FALSE)),0,VLOOKUP($B92,'[3]2023-03 SAP Extract (2-9)'!$A:$C,3,FALSE))</f>
        <v>0</v>
      </c>
      <c r="S92" s="1">
        <f>IF(ISERROR(VLOOKUP($B92,'[4]2023-04 SAP Extract (2-9)'!$A:$C,3,FALSE)),0,VLOOKUP($B92,'[4]2023-04 SAP Extract (2-9)'!$A:$C,3,FALSE))</f>
        <v>0</v>
      </c>
      <c r="T92" s="1">
        <f>IF(ISERROR(VLOOKUP($B92,'[5]2023-05 SAP Extract (2-9)'!$A:$C,3,FALSE)),0,VLOOKUP($B92,'[5]2023-05 SAP Extract (2-9)'!$A:$C,3,FALSE))</f>
        <v>0</v>
      </c>
      <c r="U92" s="1">
        <f>IF(ISERROR(VLOOKUP($B92,'[6]2023-06 SAP Extract (2-9)'!$A:$C,3,FALSE)),0,VLOOKUP($B92,'[6]2023-06 SAP Extract (2-9)'!$A:$C,3,FALSE))</f>
        <v>0</v>
      </c>
      <c r="V92" s="1">
        <f>IF(ISERROR(VLOOKUP($B92,'[7]2023-07 SAP Extract (2-9)'!$A:$C,3,FALSE)),0,VLOOKUP($B92,'[7]2023-07 SAP Extract (2-9)'!$A:$C,3,FALSE))</f>
        <v>0</v>
      </c>
      <c r="W92" s="1">
        <f>IF(ISERROR(VLOOKUP($B92,'[8]2023-08 SAP Extract (2-9)'!$A:$C,3,FALSE)),0,VLOOKUP($B92,'[8]2023-08 SAP Extract (2-9)'!$A:$C,3,FALSE))</f>
        <v>0</v>
      </c>
      <c r="X92" s="1">
        <f>IF(ISERROR(VLOOKUP($B92,'[9]2023-09 SAP Extract (2-9)'!$A:$C,3,FALSE)),0,VLOOKUP($B92,'[9]2023-09 SAP Extract (2-9)'!$A:$C,3,FALSE))</f>
        <v>0</v>
      </c>
      <c r="Y92" s="1">
        <f>IF(ISERROR(VLOOKUP($B92,'[10]2023-10 SAP Extract (2-9)'!$A:$C,3,FALSE)),0,VLOOKUP($B92,'[10]2023-10 SAP Extract (2-9)'!$A:$C,3,FALSE))</f>
        <v>0</v>
      </c>
      <c r="Z92" s="1">
        <f>IF(ISERROR(VLOOKUP($B92,'[11]2023-11 SAP Extract (2-9)'!$A:$C,3,FALSE)),0,VLOOKUP($B92,'[11]2023-11 SAP Extract (2-9)'!$A:$C,3,FALSE))</f>
        <v>0</v>
      </c>
      <c r="AA92" s="1">
        <f>IF(ISERROR(VLOOKUP($B92,'[12]2023-12 SAP Extract (2-9)'!$A:$C,3,FALSE)),0,VLOOKUP($B92,'[12]2023-12 SAP Extract (2-9)'!$A:$C,3,FALSE))</f>
        <v>0</v>
      </c>
      <c r="AC92" s="1">
        <f t="shared" si="14"/>
        <v>0</v>
      </c>
      <c r="AD92" s="1">
        <f t="shared" si="15"/>
        <v>0</v>
      </c>
      <c r="AE92" s="1">
        <f t="shared" si="16"/>
        <v>0</v>
      </c>
      <c r="AF92" s="1">
        <f t="shared" si="17"/>
        <v>0</v>
      </c>
      <c r="AG92" s="1">
        <f t="shared" si="18"/>
        <v>0</v>
      </c>
      <c r="AH92" s="1">
        <f t="shared" si="19"/>
        <v>0</v>
      </c>
      <c r="AI92" s="1">
        <f t="shared" si="20"/>
        <v>0</v>
      </c>
      <c r="AJ92" s="1">
        <f t="shared" si="21"/>
        <v>0</v>
      </c>
      <c r="AK92" s="1">
        <f t="shared" si="22"/>
        <v>0</v>
      </c>
      <c r="AL92" s="1">
        <f t="shared" si="23"/>
        <v>0</v>
      </c>
      <c r="AM92" s="1">
        <f t="shared" si="24"/>
        <v>0</v>
      </c>
      <c r="AN92" s="1">
        <f t="shared" si="25"/>
        <v>0</v>
      </c>
      <c r="AO92" s="1">
        <f t="shared" si="26"/>
        <v>0</v>
      </c>
    </row>
    <row r="93" spans="3:41" x14ac:dyDescent="0.35">
      <c r="C93"/>
      <c r="P93" s="1">
        <f>IF(ISERROR(VLOOKUP($B93,'[1]2023-01 SAP Extract (2-9)'!$A:$C,3,FALSE)),0,VLOOKUP($B93,'[1]2023-01 SAP Extract (2-9)'!$A:$C,3,FALSE))</f>
        <v>0</v>
      </c>
      <c r="Q93" s="1">
        <f>IF(ISERROR(VLOOKUP($B93,'[2]2023-02 SAP Extract (2-9)'!$A:$C,3,FALSE)),0,VLOOKUP($B93,'[2]2023-02 SAP Extract (2-9)'!$A:$C,3,FALSE))</f>
        <v>0</v>
      </c>
      <c r="R93" s="1">
        <f>IF(ISERROR(VLOOKUP($B93,'[3]2023-03 SAP Extract (2-9)'!$A:$C,3,FALSE)),0,VLOOKUP($B93,'[3]2023-03 SAP Extract (2-9)'!$A:$C,3,FALSE))</f>
        <v>0</v>
      </c>
      <c r="S93" s="1">
        <f>IF(ISERROR(VLOOKUP($B93,'[4]2023-04 SAP Extract (2-9)'!$A:$C,3,FALSE)),0,VLOOKUP($B93,'[4]2023-04 SAP Extract (2-9)'!$A:$C,3,FALSE))</f>
        <v>0</v>
      </c>
      <c r="T93" s="1">
        <f>IF(ISERROR(VLOOKUP($B93,'[5]2023-05 SAP Extract (2-9)'!$A:$C,3,FALSE)),0,VLOOKUP($B93,'[5]2023-05 SAP Extract (2-9)'!$A:$C,3,FALSE))</f>
        <v>0</v>
      </c>
      <c r="U93" s="1">
        <f>IF(ISERROR(VLOOKUP($B93,'[6]2023-06 SAP Extract (2-9)'!$A:$C,3,FALSE)),0,VLOOKUP($B93,'[6]2023-06 SAP Extract (2-9)'!$A:$C,3,FALSE))</f>
        <v>0</v>
      </c>
      <c r="V93" s="1">
        <f>IF(ISERROR(VLOOKUP($B93,'[7]2023-07 SAP Extract (2-9)'!$A:$C,3,FALSE)),0,VLOOKUP($B93,'[7]2023-07 SAP Extract (2-9)'!$A:$C,3,FALSE))</f>
        <v>0</v>
      </c>
      <c r="W93" s="1">
        <f>IF(ISERROR(VLOOKUP($B93,'[8]2023-08 SAP Extract (2-9)'!$A:$C,3,FALSE)),0,VLOOKUP($B93,'[8]2023-08 SAP Extract (2-9)'!$A:$C,3,FALSE))</f>
        <v>0</v>
      </c>
      <c r="X93" s="1">
        <f>IF(ISERROR(VLOOKUP($B93,'[9]2023-09 SAP Extract (2-9)'!$A:$C,3,FALSE)),0,VLOOKUP($B93,'[9]2023-09 SAP Extract (2-9)'!$A:$C,3,FALSE))</f>
        <v>0</v>
      </c>
      <c r="Y93" s="1">
        <f>IF(ISERROR(VLOOKUP($B93,'[10]2023-10 SAP Extract (2-9)'!$A:$C,3,FALSE)),0,VLOOKUP($B93,'[10]2023-10 SAP Extract (2-9)'!$A:$C,3,FALSE))</f>
        <v>0</v>
      </c>
      <c r="Z93" s="1">
        <f>IF(ISERROR(VLOOKUP($B93,'[11]2023-11 SAP Extract (2-9)'!$A:$C,3,FALSE)),0,VLOOKUP($B93,'[11]2023-11 SAP Extract (2-9)'!$A:$C,3,FALSE))</f>
        <v>0</v>
      </c>
      <c r="AA93" s="1">
        <f>IF(ISERROR(VLOOKUP($B93,'[12]2023-12 SAP Extract (2-9)'!$A:$C,3,FALSE)),0,VLOOKUP($B93,'[12]2023-12 SAP Extract (2-9)'!$A:$C,3,FALSE))</f>
        <v>0</v>
      </c>
      <c r="AC93" s="1">
        <f t="shared" si="14"/>
        <v>0</v>
      </c>
      <c r="AD93" s="1">
        <f t="shared" si="15"/>
        <v>0</v>
      </c>
      <c r="AE93" s="1">
        <f t="shared" si="16"/>
        <v>0</v>
      </c>
      <c r="AF93" s="1">
        <f t="shared" si="17"/>
        <v>0</v>
      </c>
      <c r="AG93" s="1">
        <f t="shared" si="18"/>
        <v>0</v>
      </c>
      <c r="AH93" s="1">
        <f t="shared" si="19"/>
        <v>0</v>
      </c>
      <c r="AI93" s="1">
        <f t="shared" si="20"/>
        <v>0</v>
      </c>
      <c r="AJ93" s="1">
        <f t="shared" si="21"/>
        <v>0</v>
      </c>
      <c r="AK93" s="1">
        <f t="shared" si="22"/>
        <v>0</v>
      </c>
      <c r="AL93" s="1">
        <f t="shared" si="23"/>
        <v>0</v>
      </c>
      <c r="AM93" s="1">
        <f t="shared" si="24"/>
        <v>0</v>
      </c>
      <c r="AN93" s="1">
        <f t="shared" si="25"/>
        <v>0</v>
      </c>
      <c r="AO93" s="1">
        <f t="shared" si="26"/>
        <v>0</v>
      </c>
    </row>
    <row r="94" spans="3:41" x14ac:dyDescent="0.35">
      <c r="C94"/>
      <c r="P94" s="1">
        <f>IF(ISERROR(VLOOKUP($B94,'[1]2023-01 SAP Extract (2-9)'!$A:$C,3,FALSE)),0,VLOOKUP($B94,'[1]2023-01 SAP Extract (2-9)'!$A:$C,3,FALSE))</f>
        <v>0</v>
      </c>
      <c r="Q94" s="1">
        <f>IF(ISERROR(VLOOKUP($B94,'[2]2023-02 SAP Extract (2-9)'!$A:$C,3,FALSE)),0,VLOOKUP($B94,'[2]2023-02 SAP Extract (2-9)'!$A:$C,3,FALSE))</f>
        <v>0</v>
      </c>
      <c r="R94" s="1">
        <f>IF(ISERROR(VLOOKUP($B94,'[3]2023-03 SAP Extract (2-9)'!$A:$C,3,FALSE)),0,VLOOKUP($B94,'[3]2023-03 SAP Extract (2-9)'!$A:$C,3,FALSE))</f>
        <v>0</v>
      </c>
      <c r="S94" s="1">
        <f>IF(ISERROR(VLOOKUP($B94,'[4]2023-04 SAP Extract (2-9)'!$A:$C,3,FALSE)),0,VLOOKUP($B94,'[4]2023-04 SAP Extract (2-9)'!$A:$C,3,FALSE))</f>
        <v>0</v>
      </c>
      <c r="T94" s="1">
        <f>IF(ISERROR(VLOOKUP($B94,'[5]2023-05 SAP Extract (2-9)'!$A:$C,3,FALSE)),0,VLOOKUP($B94,'[5]2023-05 SAP Extract (2-9)'!$A:$C,3,FALSE))</f>
        <v>0</v>
      </c>
      <c r="U94" s="1">
        <f>IF(ISERROR(VLOOKUP($B94,'[6]2023-06 SAP Extract (2-9)'!$A:$C,3,FALSE)),0,VLOOKUP($B94,'[6]2023-06 SAP Extract (2-9)'!$A:$C,3,FALSE))</f>
        <v>0</v>
      </c>
      <c r="V94" s="1">
        <f>IF(ISERROR(VLOOKUP($B94,'[7]2023-07 SAP Extract (2-9)'!$A:$C,3,FALSE)),0,VLOOKUP($B94,'[7]2023-07 SAP Extract (2-9)'!$A:$C,3,FALSE))</f>
        <v>0</v>
      </c>
      <c r="W94" s="1">
        <f>IF(ISERROR(VLOOKUP($B94,'[8]2023-08 SAP Extract (2-9)'!$A:$C,3,FALSE)),0,VLOOKUP($B94,'[8]2023-08 SAP Extract (2-9)'!$A:$C,3,FALSE))</f>
        <v>0</v>
      </c>
      <c r="X94" s="1">
        <f>IF(ISERROR(VLOOKUP($B94,'[9]2023-09 SAP Extract (2-9)'!$A:$C,3,FALSE)),0,VLOOKUP($B94,'[9]2023-09 SAP Extract (2-9)'!$A:$C,3,FALSE))</f>
        <v>0</v>
      </c>
      <c r="Y94" s="1">
        <f>IF(ISERROR(VLOOKUP($B94,'[10]2023-10 SAP Extract (2-9)'!$A:$C,3,FALSE)),0,VLOOKUP($B94,'[10]2023-10 SAP Extract (2-9)'!$A:$C,3,FALSE))</f>
        <v>0</v>
      </c>
      <c r="Z94" s="1">
        <f>IF(ISERROR(VLOOKUP($B94,'[11]2023-11 SAP Extract (2-9)'!$A:$C,3,FALSE)),0,VLOOKUP($B94,'[11]2023-11 SAP Extract (2-9)'!$A:$C,3,FALSE))</f>
        <v>0</v>
      </c>
      <c r="AA94" s="1">
        <f>IF(ISERROR(VLOOKUP($B94,'[12]2023-12 SAP Extract (2-9)'!$A:$C,3,FALSE)),0,VLOOKUP($B94,'[12]2023-12 SAP Extract (2-9)'!$A:$C,3,FALSE))</f>
        <v>0</v>
      </c>
      <c r="AC94" s="1">
        <f t="shared" si="14"/>
        <v>0</v>
      </c>
      <c r="AD94" s="1">
        <f t="shared" si="15"/>
        <v>0</v>
      </c>
      <c r="AE94" s="1">
        <f t="shared" si="16"/>
        <v>0</v>
      </c>
      <c r="AF94" s="1">
        <f t="shared" si="17"/>
        <v>0</v>
      </c>
      <c r="AG94" s="1">
        <f t="shared" si="18"/>
        <v>0</v>
      </c>
      <c r="AH94" s="1">
        <f t="shared" si="19"/>
        <v>0</v>
      </c>
      <c r="AI94" s="1">
        <f t="shared" si="20"/>
        <v>0</v>
      </c>
      <c r="AJ94" s="1">
        <f t="shared" si="21"/>
        <v>0</v>
      </c>
      <c r="AK94" s="1">
        <f t="shared" si="22"/>
        <v>0</v>
      </c>
      <c r="AL94" s="1">
        <f t="shared" si="23"/>
        <v>0</v>
      </c>
      <c r="AM94" s="1">
        <f t="shared" si="24"/>
        <v>0</v>
      </c>
      <c r="AN94" s="1">
        <f t="shared" si="25"/>
        <v>0</v>
      </c>
      <c r="AO94" s="1">
        <f t="shared" si="26"/>
        <v>0</v>
      </c>
    </row>
    <row r="95" spans="3:41" x14ac:dyDescent="0.35">
      <c r="C95"/>
      <c r="P95" s="1">
        <f>IF(ISERROR(VLOOKUP($B95,'[1]2023-01 SAP Extract (2-9)'!$A:$C,3,FALSE)),0,VLOOKUP($B95,'[1]2023-01 SAP Extract (2-9)'!$A:$C,3,FALSE))</f>
        <v>0</v>
      </c>
      <c r="Q95" s="1">
        <f>IF(ISERROR(VLOOKUP($B95,'[2]2023-02 SAP Extract (2-9)'!$A:$C,3,FALSE)),0,VLOOKUP($B95,'[2]2023-02 SAP Extract (2-9)'!$A:$C,3,FALSE))</f>
        <v>0</v>
      </c>
      <c r="R95" s="1">
        <f>IF(ISERROR(VLOOKUP($B95,'[3]2023-03 SAP Extract (2-9)'!$A:$C,3,FALSE)),0,VLOOKUP($B95,'[3]2023-03 SAP Extract (2-9)'!$A:$C,3,FALSE))</f>
        <v>0</v>
      </c>
      <c r="S95" s="1">
        <f>IF(ISERROR(VLOOKUP($B95,'[4]2023-04 SAP Extract (2-9)'!$A:$C,3,FALSE)),0,VLOOKUP($B95,'[4]2023-04 SAP Extract (2-9)'!$A:$C,3,FALSE))</f>
        <v>0</v>
      </c>
      <c r="T95" s="1">
        <f>IF(ISERROR(VLOOKUP($B95,'[5]2023-05 SAP Extract (2-9)'!$A:$C,3,FALSE)),0,VLOOKUP($B95,'[5]2023-05 SAP Extract (2-9)'!$A:$C,3,FALSE))</f>
        <v>0</v>
      </c>
      <c r="U95" s="1">
        <f>IF(ISERROR(VLOOKUP($B95,'[6]2023-06 SAP Extract (2-9)'!$A:$C,3,FALSE)),0,VLOOKUP($B95,'[6]2023-06 SAP Extract (2-9)'!$A:$C,3,FALSE))</f>
        <v>0</v>
      </c>
      <c r="V95" s="1">
        <f>IF(ISERROR(VLOOKUP($B95,'[7]2023-07 SAP Extract (2-9)'!$A:$C,3,FALSE)),0,VLOOKUP($B95,'[7]2023-07 SAP Extract (2-9)'!$A:$C,3,FALSE))</f>
        <v>0</v>
      </c>
      <c r="W95" s="1">
        <f>IF(ISERROR(VLOOKUP($B95,'[8]2023-08 SAP Extract (2-9)'!$A:$C,3,FALSE)),0,VLOOKUP($B95,'[8]2023-08 SAP Extract (2-9)'!$A:$C,3,FALSE))</f>
        <v>0</v>
      </c>
      <c r="X95" s="1">
        <f>IF(ISERROR(VLOOKUP($B95,'[9]2023-09 SAP Extract (2-9)'!$A:$C,3,FALSE)),0,VLOOKUP($B95,'[9]2023-09 SAP Extract (2-9)'!$A:$C,3,FALSE))</f>
        <v>0</v>
      </c>
      <c r="Y95" s="1">
        <f>IF(ISERROR(VLOOKUP($B95,'[10]2023-10 SAP Extract (2-9)'!$A:$C,3,FALSE)),0,VLOOKUP($B95,'[10]2023-10 SAP Extract (2-9)'!$A:$C,3,FALSE))</f>
        <v>0</v>
      </c>
      <c r="Z95" s="1">
        <f>IF(ISERROR(VLOOKUP($B95,'[11]2023-11 SAP Extract (2-9)'!$A:$C,3,FALSE)),0,VLOOKUP($B95,'[11]2023-11 SAP Extract (2-9)'!$A:$C,3,FALSE))</f>
        <v>0</v>
      </c>
      <c r="AA95" s="1">
        <f>IF(ISERROR(VLOOKUP($B95,'[12]2023-12 SAP Extract (2-9)'!$A:$C,3,FALSE)),0,VLOOKUP($B95,'[12]2023-12 SAP Extract (2-9)'!$A:$C,3,FALSE))</f>
        <v>0</v>
      </c>
      <c r="AC95" s="1">
        <f t="shared" si="14"/>
        <v>0</v>
      </c>
      <c r="AD95" s="1">
        <f t="shared" si="15"/>
        <v>0</v>
      </c>
      <c r="AE95" s="1">
        <f t="shared" si="16"/>
        <v>0</v>
      </c>
      <c r="AF95" s="1">
        <f t="shared" si="17"/>
        <v>0</v>
      </c>
      <c r="AG95" s="1">
        <f t="shared" si="18"/>
        <v>0</v>
      </c>
      <c r="AH95" s="1">
        <f t="shared" si="19"/>
        <v>0</v>
      </c>
      <c r="AI95" s="1">
        <f t="shared" si="20"/>
        <v>0</v>
      </c>
      <c r="AJ95" s="1">
        <f t="shared" si="21"/>
        <v>0</v>
      </c>
      <c r="AK95" s="1">
        <f t="shared" si="22"/>
        <v>0</v>
      </c>
      <c r="AL95" s="1">
        <f t="shared" si="23"/>
        <v>0</v>
      </c>
      <c r="AM95" s="1">
        <f t="shared" si="24"/>
        <v>0</v>
      </c>
      <c r="AN95" s="1">
        <f t="shared" si="25"/>
        <v>0</v>
      </c>
      <c r="AO95" s="1">
        <f t="shared" si="26"/>
        <v>0</v>
      </c>
    </row>
    <row r="96" spans="3:41" x14ac:dyDescent="0.35">
      <c r="C96"/>
      <c r="P96" s="1">
        <f>IF(ISERROR(VLOOKUP($B96,'[1]2023-01 SAP Extract (2-9)'!$A:$C,3,FALSE)),0,VLOOKUP($B96,'[1]2023-01 SAP Extract (2-9)'!$A:$C,3,FALSE))</f>
        <v>0</v>
      </c>
      <c r="Q96" s="1">
        <f>IF(ISERROR(VLOOKUP($B96,'[2]2023-02 SAP Extract (2-9)'!$A:$C,3,FALSE)),0,VLOOKUP($B96,'[2]2023-02 SAP Extract (2-9)'!$A:$C,3,FALSE))</f>
        <v>0</v>
      </c>
      <c r="R96" s="1">
        <f>IF(ISERROR(VLOOKUP($B96,'[3]2023-03 SAP Extract (2-9)'!$A:$C,3,FALSE)),0,VLOOKUP($B96,'[3]2023-03 SAP Extract (2-9)'!$A:$C,3,FALSE))</f>
        <v>0</v>
      </c>
      <c r="S96" s="1">
        <f>IF(ISERROR(VLOOKUP($B96,'[4]2023-04 SAP Extract (2-9)'!$A:$C,3,FALSE)),0,VLOOKUP($B96,'[4]2023-04 SAP Extract (2-9)'!$A:$C,3,FALSE))</f>
        <v>0</v>
      </c>
      <c r="T96" s="1">
        <f>IF(ISERROR(VLOOKUP($B96,'[5]2023-05 SAP Extract (2-9)'!$A:$C,3,FALSE)),0,VLOOKUP($B96,'[5]2023-05 SAP Extract (2-9)'!$A:$C,3,FALSE))</f>
        <v>0</v>
      </c>
      <c r="U96" s="1">
        <f>IF(ISERROR(VLOOKUP($B96,'[6]2023-06 SAP Extract (2-9)'!$A:$C,3,FALSE)),0,VLOOKUP($B96,'[6]2023-06 SAP Extract (2-9)'!$A:$C,3,FALSE))</f>
        <v>0</v>
      </c>
      <c r="V96" s="1">
        <f>IF(ISERROR(VLOOKUP($B96,'[7]2023-07 SAP Extract (2-9)'!$A:$C,3,FALSE)),0,VLOOKUP($B96,'[7]2023-07 SAP Extract (2-9)'!$A:$C,3,FALSE))</f>
        <v>0</v>
      </c>
      <c r="W96" s="1">
        <f>IF(ISERROR(VLOOKUP($B96,'[8]2023-08 SAP Extract (2-9)'!$A:$C,3,FALSE)),0,VLOOKUP($B96,'[8]2023-08 SAP Extract (2-9)'!$A:$C,3,FALSE))</f>
        <v>0</v>
      </c>
      <c r="X96" s="1">
        <f>IF(ISERROR(VLOOKUP($B96,'[9]2023-09 SAP Extract (2-9)'!$A:$C,3,FALSE)),0,VLOOKUP($B96,'[9]2023-09 SAP Extract (2-9)'!$A:$C,3,FALSE))</f>
        <v>0</v>
      </c>
      <c r="Y96" s="1">
        <f>IF(ISERROR(VLOOKUP($B96,'[10]2023-10 SAP Extract (2-9)'!$A:$C,3,FALSE)),0,VLOOKUP($B96,'[10]2023-10 SAP Extract (2-9)'!$A:$C,3,FALSE))</f>
        <v>0</v>
      </c>
      <c r="Z96" s="1">
        <f>IF(ISERROR(VLOOKUP($B96,'[11]2023-11 SAP Extract (2-9)'!$A:$C,3,FALSE)),0,VLOOKUP($B96,'[11]2023-11 SAP Extract (2-9)'!$A:$C,3,FALSE))</f>
        <v>0</v>
      </c>
      <c r="AA96" s="1">
        <f>IF(ISERROR(VLOOKUP($B96,'[12]2023-12 SAP Extract (2-9)'!$A:$C,3,FALSE)),0,VLOOKUP($B96,'[12]2023-12 SAP Extract (2-9)'!$A:$C,3,FALSE))</f>
        <v>0</v>
      </c>
      <c r="AC96" s="1">
        <f t="shared" si="14"/>
        <v>0</v>
      </c>
      <c r="AD96" s="1">
        <f t="shared" si="15"/>
        <v>0</v>
      </c>
      <c r="AE96" s="1">
        <f t="shared" si="16"/>
        <v>0</v>
      </c>
      <c r="AF96" s="1">
        <f t="shared" si="17"/>
        <v>0</v>
      </c>
      <c r="AG96" s="1">
        <f t="shared" si="18"/>
        <v>0</v>
      </c>
      <c r="AH96" s="1">
        <f t="shared" si="19"/>
        <v>0</v>
      </c>
      <c r="AI96" s="1">
        <f t="shared" si="20"/>
        <v>0</v>
      </c>
      <c r="AJ96" s="1">
        <f t="shared" si="21"/>
        <v>0</v>
      </c>
      <c r="AK96" s="1">
        <f t="shared" si="22"/>
        <v>0</v>
      </c>
      <c r="AL96" s="1">
        <f t="shared" si="23"/>
        <v>0</v>
      </c>
      <c r="AM96" s="1">
        <f t="shared" si="24"/>
        <v>0</v>
      </c>
      <c r="AN96" s="1">
        <f t="shared" si="25"/>
        <v>0</v>
      </c>
      <c r="AO96" s="1">
        <f t="shared" si="26"/>
        <v>0</v>
      </c>
    </row>
    <row r="97" spans="3:41" x14ac:dyDescent="0.35">
      <c r="C97"/>
      <c r="P97" s="1">
        <f>IF(ISERROR(VLOOKUP($B97,'[1]2023-01 SAP Extract (2-9)'!$A:$C,3,FALSE)),0,VLOOKUP($B97,'[1]2023-01 SAP Extract (2-9)'!$A:$C,3,FALSE))</f>
        <v>0</v>
      </c>
      <c r="Q97" s="1">
        <f>IF(ISERROR(VLOOKUP($B97,'[2]2023-02 SAP Extract (2-9)'!$A:$C,3,FALSE)),0,VLOOKUP($B97,'[2]2023-02 SAP Extract (2-9)'!$A:$C,3,FALSE))</f>
        <v>0</v>
      </c>
      <c r="R97" s="1">
        <f>IF(ISERROR(VLOOKUP($B97,'[3]2023-03 SAP Extract (2-9)'!$A:$C,3,FALSE)),0,VLOOKUP($B97,'[3]2023-03 SAP Extract (2-9)'!$A:$C,3,FALSE))</f>
        <v>0</v>
      </c>
      <c r="S97" s="1">
        <f>IF(ISERROR(VLOOKUP($B97,'[4]2023-04 SAP Extract (2-9)'!$A:$C,3,FALSE)),0,VLOOKUP($B97,'[4]2023-04 SAP Extract (2-9)'!$A:$C,3,FALSE))</f>
        <v>0</v>
      </c>
      <c r="T97" s="1">
        <f>IF(ISERROR(VLOOKUP($B97,'[5]2023-05 SAP Extract (2-9)'!$A:$C,3,FALSE)),0,VLOOKUP($B97,'[5]2023-05 SAP Extract (2-9)'!$A:$C,3,FALSE))</f>
        <v>0</v>
      </c>
      <c r="U97" s="1">
        <f>IF(ISERROR(VLOOKUP($B97,'[6]2023-06 SAP Extract (2-9)'!$A:$C,3,FALSE)),0,VLOOKUP($B97,'[6]2023-06 SAP Extract (2-9)'!$A:$C,3,FALSE))</f>
        <v>0</v>
      </c>
      <c r="V97" s="1">
        <f>IF(ISERROR(VLOOKUP($B97,'[7]2023-07 SAP Extract (2-9)'!$A:$C,3,FALSE)),0,VLOOKUP($B97,'[7]2023-07 SAP Extract (2-9)'!$A:$C,3,FALSE))</f>
        <v>0</v>
      </c>
      <c r="W97" s="1">
        <f>IF(ISERROR(VLOOKUP($B97,'[8]2023-08 SAP Extract (2-9)'!$A:$C,3,FALSE)),0,VLOOKUP($B97,'[8]2023-08 SAP Extract (2-9)'!$A:$C,3,FALSE))</f>
        <v>0</v>
      </c>
      <c r="X97" s="1">
        <f>IF(ISERROR(VLOOKUP($B97,'[9]2023-09 SAP Extract (2-9)'!$A:$C,3,FALSE)),0,VLOOKUP($B97,'[9]2023-09 SAP Extract (2-9)'!$A:$C,3,FALSE))</f>
        <v>0</v>
      </c>
      <c r="Y97" s="1">
        <f>IF(ISERROR(VLOOKUP($B97,'[10]2023-10 SAP Extract (2-9)'!$A:$C,3,FALSE)),0,VLOOKUP($B97,'[10]2023-10 SAP Extract (2-9)'!$A:$C,3,FALSE))</f>
        <v>0</v>
      </c>
      <c r="Z97" s="1">
        <f>IF(ISERROR(VLOOKUP($B97,'[11]2023-11 SAP Extract (2-9)'!$A:$C,3,FALSE)),0,VLOOKUP($B97,'[11]2023-11 SAP Extract (2-9)'!$A:$C,3,FALSE))</f>
        <v>0</v>
      </c>
      <c r="AA97" s="1">
        <f>IF(ISERROR(VLOOKUP($B97,'[12]2023-12 SAP Extract (2-9)'!$A:$C,3,FALSE)),0,VLOOKUP($B97,'[12]2023-12 SAP Extract (2-9)'!$A:$C,3,FALSE))</f>
        <v>0</v>
      </c>
      <c r="AC97" s="1">
        <f t="shared" si="14"/>
        <v>0</v>
      </c>
      <c r="AD97" s="1">
        <f t="shared" si="15"/>
        <v>0</v>
      </c>
      <c r="AE97" s="1">
        <f t="shared" si="16"/>
        <v>0</v>
      </c>
      <c r="AF97" s="1">
        <f t="shared" si="17"/>
        <v>0</v>
      </c>
      <c r="AG97" s="1">
        <f t="shared" si="18"/>
        <v>0</v>
      </c>
      <c r="AH97" s="1">
        <f t="shared" si="19"/>
        <v>0</v>
      </c>
      <c r="AI97" s="1">
        <f t="shared" si="20"/>
        <v>0</v>
      </c>
      <c r="AJ97" s="1">
        <f t="shared" si="21"/>
        <v>0</v>
      </c>
      <c r="AK97" s="1">
        <f t="shared" si="22"/>
        <v>0</v>
      </c>
      <c r="AL97" s="1">
        <f t="shared" si="23"/>
        <v>0</v>
      </c>
      <c r="AM97" s="1">
        <f t="shared" si="24"/>
        <v>0</v>
      </c>
      <c r="AN97" s="1">
        <f t="shared" si="25"/>
        <v>0</v>
      </c>
      <c r="AO97" s="1">
        <f t="shared" si="26"/>
        <v>0</v>
      </c>
    </row>
    <row r="98" spans="3:41" x14ac:dyDescent="0.35">
      <c r="C98"/>
      <c r="P98" s="1">
        <f>IF(ISERROR(VLOOKUP($B98,'[1]2023-01 SAP Extract (2-9)'!$A:$C,3,FALSE)),0,VLOOKUP($B98,'[1]2023-01 SAP Extract (2-9)'!$A:$C,3,FALSE))</f>
        <v>0</v>
      </c>
      <c r="Q98" s="1">
        <f>IF(ISERROR(VLOOKUP($B98,'[2]2023-02 SAP Extract (2-9)'!$A:$C,3,FALSE)),0,VLOOKUP($B98,'[2]2023-02 SAP Extract (2-9)'!$A:$C,3,FALSE))</f>
        <v>0</v>
      </c>
      <c r="R98" s="1">
        <f>IF(ISERROR(VLOOKUP($B98,'[3]2023-03 SAP Extract (2-9)'!$A:$C,3,FALSE)),0,VLOOKUP($B98,'[3]2023-03 SAP Extract (2-9)'!$A:$C,3,FALSE))</f>
        <v>0</v>
      </c>
      <c r="S98" s="1">
        <f>IF(ISERROR(VLOOKUP($B98,'[4]2023-04 SAP Extract (2-9)'!$A:$C,3,FALSE)),0,VLOOKUP($B98,'[4]2023-04 SAP Extract (2-9)'!$A:$C,3,FALSE))</f>
        <v>0</v>
      </c>
      <c r="T98" s="1">
        <f>IF(ISERROR(VLOOKUP($B98,'[5]2023-05 SAP Extract (2-9)'!$A:$C,3,FALSE)),0,VLOOKUP($B98,'[5]2023-05 SAP Extract (2-9)'!$A:$C,3,FALSE))</f>
        <v>0</v>
      </c>
      <c r="U98" s="1">
        <f>IF(ISERROR(VLOOKUP($B98,'[6]2023-06 SAP Extract (2-9)'!$A:$C,3,FALSE)),0,VLOOKUP($B98,'[6]2023-06 SAP Extract (2-9)'!$A:$C,3,FALSE))</f>
        <v>0</v>
      </c>
      <c r="V98" s="1">
        <f>IF(ISERROR(VLOOKUP($B98,'[7]2023-07 SAP Extract (2-9)'!$A:$C,3,FALSE)),0,VLOOKUP($B98,'[7]2023-07 SAP Extract (2-9)'!$A:$C,3,FALSE))</f>
        <v>0</v>
      </c>
      <c r="W98" s="1">
        <f>IF(ISERROR(VLOOKUP($B98,'[8]2023-08 SAP Extract (2-9)'!$A:$C,3,FALSE)),0,VLOOKUP($B98,'[8]2023-08 SAP Extract (2-9)'!$A:$C,3,FALSE))</f>
        <v>0</v>
      </c>
      <c r="X98" s="1">
        <f>IF(ISERROR(VLOOKUP($B98,'[9]2023-09 SAP Extract (2-9)'!$A:$C,3,FALSE)),0,VLOOKUP($B98,'[9]2023-09 SAP Extract (2-9)'!$A:$C,3,FALSE))</f>
        <v>0</v>
      </c>
      <c r="Y98" s="1">
        <f>IF(ISERROR(VLOOKUP($B98,'[10]2023-10 SAP Extract (2-9)'!$A:$C,3,FALSE)),0,VLOOKUP($B98,'[10]2023-10 SAP Extract (2-9)'!$A:$C,3,FALSE))</f>
        <v>0</v>
      </c>
      <c r="Z98" s="1">
        <f>IF(ISERROR(VLOOKUP($B98,'[11]2023-11 SAP Extract (2-9)'!$A:$C,3,FALSE)),0,VLOOKUP($B98,'[11]2023-11 SAP Extract (2-9)'!$A:$C,3,FALSE))</f>
        <v>0</v>
      </c>
      <c r="AA98" s="1">
        <f>IF(ISERROR(VLOOKUP($B98,'[12]2023-12 SAP Extract (2-9)'!$A:$C,3,FALSE)),0,VLOOKUP($B98,'[12]2023-12 SAP Extract (2-9)'!$A:$C,3,FALSE))</f>
        <v>0</v>
      </c>
      <c r="AC98" s="1">
        <f t="shared" si="14"/>
        <v>0</v>
      </c>
      <c r="AD98" s="1">
        <f t="shared" si="15"/>
        <v>0</v>
      </c>
      <c r="AE98" s="1">
        <f t="shared" si="16"/>
        <v>0</v>
      </c>
      <c r="AF98" s="1">
        <f t="shared" si="17"/>
        <v>0</v>
      </c>
      <c r="AG98" s="1">
        <f t="shared" si="18"/>
        <v>0</v>
      </c>
      <c r="AH98" s="1">
        <f t="shared" si="19"/>
        <v>0</v>
      </c>
      <c r="AI98" s="1">
        <f t="shared" si="20"/>
        <v>0</v>
      </c>
      <c r="AJ98" s="1">
        <f t="shared" si="21"/>
        <v>0</v>
      </c>
      <c r="AK98" s="1">
        <f t="shared" si="22"/>
        <v>0</v>
      </c>
      <c r="AL98" s="1">
        <f t="shared" si="23"/>
        <v>0</v>
      </c>
      <c r="AM98" s="1">
        <f t="shared" si="24"/>
        <v>0</v>
      </c>
      <c r="AN98" s="1">
        <f t="shared" si="25"/>
        <v>0</v>
      </c>
      <c r="AO98" s="1">
        <f t="shared" si="26"/>
        <v>0</v>
      </c>
    </row>
    <row r="99" spans="3:41" x14ac:dyDescent="0.35">
      <c r="C99"/>
      <c r="P99" s="1">
        <f>IF(ISERROR(VLOOKUP($B99,'[1]2023-01 SAP Extract (2-9)'!$A:$C,3,FALSE)),0,VLOOKUP($B99,'[1]2023-01 SAP Extract (2-9)'!$A:$C,3,FALSE))</f>
        <v>0</v>
      </c>
      <c r="Q99" s="1">
        <f>IF(ISERROR(VLOOKUP($B99,'[2]2023-02 SAP Extract (2-9)'!$A:$C,3,FALSE)),0,VLOOKUP($B99,'[2]2023-02 SAP Extract (2-9)'!$A:$C,3,FALSE))</f>
        <v>0</v>
      </c>
      <c r="R99" s="1">
        <f>IF(ISERROR(VLOOKUP($B99,'[3]2023-03 SAP Extract (2-9)'!$A:$C,3,FALSE)),0,VLOOKUP($B99,'[3]2023-03 SAP Extract (2-9)'!$A:$C,3,FALSE))</f>
        <v>0</v>
      </c>
      <c r="S99" s="1">
        <f>IF(ISERROR(VLOOKUP($B99,'[4]2023-04 SAP Extract (2-9)'!$A:$C,3,FALSE)),0,VLOOKUP($B99,'[4]2023-04 SAP Extract (2-9)'!$A:$C,3,FALSE))</f>
        <v>0</v>
      </c>
      <c r="T99" s="1">
        <f>IF(ISERROR(VLOOKUP($B99,'[5]2023-05 SAP Extract (2-9)'!$A:$C,3,FALSE)),0,VLOOKUP($B99,'[5]2023-05 SAP Extract (2-9)'!$A:$C,3,FALSE))</f>
        <v>0</v>
      </c>
      <c r="U99" s="1">
        <f>IF(ISERROR(VLOOKUP($B99,'[6]2023-06 SAP Extract (2-9)'!$A:$C,3,FALSE)),0,VLOOKUP($B99,'[6]2023-06 SAP Extract (2-9)'!$A:$C,3,FALSE))</f>
        <v>0</v>
      </c>
      <c r="V99" s="1">
        <f>IF(ISERROR(VLOOKUP($B99,'[7]2023-07 SAP Extract (2-9)'!$A:$C,3,FALSE)),0,VLOOKUP($B99,'[7]2023-07 SAP Extract (2-9)'!$A:$C,3,FALSE))</f>
        <v>0</v>
      </c>
      <c r="W99" s="1">
        <f>IF(ISERROR(VLOOKUP($B99,'[8]2023-08 SAP Extract (2-9)'!$A:$C,3,FALSE)),0,VLOOKUP($B99,'[8]2023-08 SAP Extract (2-9)'!$A:$C,3,FALSE))</f>
        <v>0</v>
      </c>
      <c r="X99" s="1">
        <f>IF(ISERROR(VLOOKUP($B99,'[9]2023-09 SAP Extract (2-9)'!$A:$C,3,FALSE)),0,VLOOKUP($B99,'[9]2023-09 SAP Extract (2-9)'!$A:$C,3,FALSE))</f>
        <v>0</v>
      </c>
      <c r="Y99" s="1">
        <f>IF(ISERROR(VLOOKUP($B99,'[10]2023-10 SAP Extract (2-9)'!$A:$C,3,FALSE)),0,VLOOKUP($B99,'[10]2023-10 SAP Extract (2-9)'!$A:$C,3,FALSE))</f>
        <v>0</v>
      </c>
      <c r="Z99" s="1">
        <f>IF(ISERROR(VLOOKUP($B99,'[11]2023-11 SAP Extract (2-9)'!$A:$C,3,FALSE)),0,VLOOKUP($B99,'[11]2023-11 SAP Extract (2-9)'!$A:$C,3,FALSE))</f>
        <v>0</v>
      </c>
      <c r="AA99" s="1">
        <f>IF(ISERROR(VLOOKUP($B99,'[12]2023-12 SAP Extract (2-9)'!$A:$C,3,FALSE)),0,VLOOKUP($B99,'[12]2023-12 SAP Extract (2-9)'!$A:$C,3,FALSE))</f>
        <v>0</v>
      </c>
      <c r="AC99" s="1">
        <f t="shared" si="14"/>
        <v>0</v>
      </c>
      <c r="AD99" s="1">
        <f t="shared" si="15"/>
        <v>0</v>
      </c>
      <c r="AE99" s="1">
        <f t="shared" si="16"/>
        <v>0</v>
      </c>
      <c r="AF99" s="1">
        <f t="shared" si="17"/>
        <v>0</v>
      </c>
      <c r="AG99" s="1">
        <f t="shared" si="18"/>
        <v>0</v>
      </c>
      <c r="AH99" s="1">
        <f t="shared" si="19"/>
        <v>0</v>
      </c>
      <c r="AI99" s="1">
        <f t="shared" si="20"/>
        <v>0</v>
      </c>
      <c r="AJ99" s="1">
        <f t="shared" si="21"/>
        <v>0</v>
      </c>
      <c r="AK99" s="1">
        <f t="shared" si="22"/>
        <v>0</v>
      </c>
      <c r="AL99" s="1">
        <f t="shared" si="23"/>
        <v>0</v>
      </c>
      <c r="AM99" s="1">
        <f t="shared" si="24"/>
        <v>0</v>
      </c>
      <c r="AN99" s="1">
        <f t="shared" si="25"/>
        <v>0</v>
      </c>
      <c r="AO99" s="1">
        <f t="shared" si="26"/>
        <v>0</v>
      </c>
    </row>
    <row r="100" spans="3:41" x14ac:dyDescent="0.35">
      <c r="C100"/>
      <c r="P100" s="1">
        <f>IF(ISERROR(VLOOKUP($B100,'[1]2023-01 SAP Extract (2-9)'!$A:$C,3,FALSE)),0,VLOOKUP($B100,'[1]2023-01 SAP Extract (2-9)'!$A:$C,3,FALSE))</f>
        <v>0</v>
      </c>
      <c r="Q100" s="1">
        <f>IF(ISERROR(VLOOKUP($B100,'[2]2023-02 SAP Extract (2-9)'!$A:$C,3,FALSE)),0,VLOOKUP($B100,'[2]2023-02 SAP Extract (2-9)'!$A:$C,3,FALSE))</f>
        <v>0</v>
      </c>
      <c r="R100" s="1">
        <f>IF(ISERROR(VLOOKUP($B100,'[3]2023-03 SAP Extract (2-9)'!$A:$C,3,FALSE)),0,VLOOKUP($B100,'[3]2023-03 SAP Extract (2-9)'!$A:$C,3,FALSE))</f>
        <v>0</v>
      </c>
      <c r="S100" s="1">
        <f>IF(ISERROR(VLOOKUP($B100,'[4]2023-04 SAP Extract (2-9)'!$A:$C,3,FALSE)),0,VLOOKUP($B100,'[4]2023-04 SAP Extract (2-9)'!$A:$C,3,FALSE))</f>
        <v>0</v>
      </c>
      <c r="T100" s="1">
        <f>IF(ISERROR(VLOOKUP($B100,'[5]2023-05 SAP Extract (2-9)'!$A:$C,3,FALSE)),0,VLOOKUP($B100,'[5]2023-05 SAP Extract (2-9)'!$A:$C,3,FALSE))</f>
        <v>0</v>
      </c>
      <c r="U100" s="1">
        <f>IF(ISERROR(VLOOKUP($B100,'[6]2023-06 SAP Extract (2-9)'!$A:$C,3,FALSE)),0,VLOOKUP($B100,'[6]2023-06 SAP Extract (2-9)'!$A:$C,3,FALSE))</f>
        <v>0</v>
      </c>
      <c r="V100" s="1">
        <f>IF(ISERROR(VLOOKUP($B100,'[7]2023-07 SAP Extract (2-9)'!$A:$C,3,FALSE)),0,VLOOKUP($B100,'[7]2023-07 SAP Extract (2-9)'!$A:$C,3,FALSE))</f>
        <v>0</v>
      </c>
      <c r="W100" s="1">
        <f>IF(ISERROR(VLOOKUP($B100,'[8]2023-08 SAP Extract (2-9)'!$A:$C,3,FALSE)),0,VLOOKUP($B100,'[8]2023-08 SAP Extract (2-9)'!$A:$C,3,FALSE))</f>
        <v>0</v>
      </c>
      <c r="X100" s="1">
        <f>IF(ISERROR(VLOOKUP($B100,'[9]2023-09 SAP Extract (2-9)'!$A:$C,3,FALSE)),0,VLOOKUP($B100,'[9]2023-09 SAP Extract (2-9)'!$A:$C,3,FALSE))</f>
        <v>0</v>
      </c>
      <c r="Y100" s="1">
        <f>IF(ISERROR(VLOOKUP($B100,'[10]2023-10 SAP Extract (2-9)'!$A:$C,3,FALSE)),0,VLOOKUP($B100,'[10]2023-10 SAP Extract (2-9)'!$A:$C,3,FALSE))</f>
        <v>0</v>
      </c>
      <c r="Z100" s="1">
        <f>IF(ISERROR(VLOOKUP($B100,'[11]2023-11 SAP Extract (2-9)'!$A:$C,3,FALSE)),0,VLOOKUP($B100,'[11]2023-11 SAP Extract (2-9)'!$A:$C,3,FALSE))</f>
        <v>0</v>
      </c>
      <c r="AA100" s="1">
        <f>IF(ISERROR(VLOOKUP($B100,'[12]2023-12 SAP Extract (2-9)'!$A:$C,3,FALSE)),0,VLOOKUP($B100,'[12]2023-12 SAP Extract (2-9)'!$A:$C,3,FALSE))</f>
        <v>0</v>
      </c>
      <c r="AC100" s="1">
        <f t="shared" si="14"/>
        <v>0</v>
      </c>
      <c r="AD100" s="1">
        <f t="shared" si="15"/>
        <v>0</v>
      </c>
      <c r="AE100" s="1">
        <f t="shared" si="16"/>
        <v>0</v>
      </c>
      <c r="AF100" s="1">
        <f t="shared" si="17"/>
        <v>0</v>
      </c>
      <c r="AG100" s="1">
        <f t="shared" si="18"/>
        <v>0</v>
      </c>
      <c r="AH100" s="1">
        <f t="shared" si="19"/>
        <v>0</v>
      </c>
      <c r="AI100" s="1">
        <f t="shared" si="20"/>
        <v>0</v>
      </c>
      <c r="AJ100" s="1">
        <f t="shared" si="21"/>
        <v>0</v>
      </c>
      <c r="AK100" s="1">
        <f t="shared" si="22"/>
        <v>0</v>
      </c>
      <c r="AL100" s="1">
        <f t="shared" si="23"/>
        <v>0</v>
      </c>
      <c r="AM100" s="1">
        <f t="shared" si="24"/>
        <v>0</v>
      </c>
      <c r="AN100" s="1">
        <f t="shared" si="25"/>
        <v>0</v>
      </c>
      <c r="AO100" s="1">
        <f t="shared" si="26"/>
        <v>0</v>
      </c>
    </row>
    <row r="101" spans="3:41" x14ac:dyDescent="0.35">
      <c r="C101"/>
      <c r="P101" s="1">
        <f>IF(ISERROR(VLOOKUP($B101,'[1]2023-01 SAP Extract (2-9)'!$A:$C,3,FALSE)),0,VLOOKUP($B101,'[1]2023-01 SAP Extract (2-9)'!$A:$C,3,FALSE))</f>
        <v>0</v>
      </c>
      <c r="Q101" s="1">
        <f>IF(ISERROR(VLOOKUP($B101,'[2]2023-02 SAP Extract (2-9)'!$A:$C,3,FALSE)),0,VLOOKUP($B101,'[2]2023-02 SAP Extract (2-9)'!$A:$C,3,FALSE))</f>
        <v>0</v>
      </c>
      <c r="R101" s="1">
        <f>IF(ISERROR(VLOOKUP($B101,'[3]2023-03 SAP Extract (2-9)'!$A:$C,3,FALSE)),0,VLOOKUP($B101,'[3]2023-03 SAP Extract (2-9)'!$A:$C,3,FALSE))</f>
        <v>0</v>
      </c>
      <c r="S101" s="1">
        <f>IF(ISERROR(VLOOKUP($B101,'[4]2023-04 SAP Extract (2-9)'!$A:$C,3,FALSE)),0,VLOOKUP($B101,'[4]2023-04 SAP Extract (2-9)'!$A:$C,3,FALSE))</f>
        <v>0</v>
      </c>
      <c r="T101" s="1">
        <f>IF(ISERROR(VLOOKUP($B101,'[5]2023-05 SAP Extract (2-9)'!$A:$C,3,FALSE)),0,VLOOKUP($B101,'[5]2023-05 SAP Extract (2-9)'!$A:$C,3,FALSE))</f>
        <v>0</v>
      </c>
      <c r="U101" s="1">
        <f>IF(ISERROR(VLOOKUP($B101,'[6]2023-06 SAP Extract (2-9)'!$A:$C,3,FALSE)),0,VLOOKUP($B101,'[6]2023-06 SAP Extract (2-9)'!$A:$C,3,FALSE))</f>
        <v>0</v>
      </c>
      <c r="V101" s="1">
        <f>IF(ISERROR(VLOOKUP($B101,'[7]2023-07 SAP Extract (2-9)'!$A:$C,3,FALSE)),0,VLOOKUP($B101,'[7]2023-07 SAP Extract (2-9)'!$A:$C,3,FALSE))</f>
        <v>0</v>
      </c>
      <c r="W101" s="1">
        <f>IF(ISERROR(VLOOKUP($B101,'[8]2023-08 SAP Extract (2-9)'!$A:$C,3,FALSE)),0,VLOOKUP($B101,'[8]2023-08 SAP Extract (2-9)'!$A:$C,3,FALSE))</f>
        <v>0</v>
      </c>
      <c r="X101" s="1">
        <f>IF(ISERROR(VLOOKUP($B101,'[9]2023-09 SAP Extract (2-9)'!$A:$C,3,FALSE)),0,VLOOKUP($B101,'[9]2023-09 SAP Extract (2-9)'!$A:$C,3,FALSE))</f>
        <v>0</v>
      </c>
      <c r="Y101" s="1">
        <f>IF(ISERROR(VLOOKUP($B101,'[10]2023-10 SAP Extract (2-9)'!$A:$C,3,FALSE)),0,VLOOKUP($B101,'[10]2023-10 SAP Extract (2-9)'!$A:$C,3,FALSE))</f>
        <v>0</v>
      </c>
      <c r="Z101" s="1">
        <f>IF(ISERROR(VLOOKUP($B101,'[11]2023-11 SAP Extract (2-9)'!$A:$C,3,FALSE)),0,VLOOKUP($B101,'[11]2023-11 SAP Extract (2-9)'!$A:$C,3,FALSE))</f>
        <v>0</v>
      </c>
      <c r="AA101" s="1">
        <f>IF(ISERROR(VLOOKUP($B101,'[12]2023-12 SAP Extract (2-9)'!$A:$C,3,FALSE)),0,VLOOKUP($B101,'[12]2023-12 SAP Extract (2-9)'!$A:$C,3,FALSE))</f>
        <v>0</v>
      </c>
      <c r="AC101" s="1">
        <f t="shared" si="14"/>
        <v>0</v>
      </c>
      <c r="AD101" s="1">
        <f t="shared" si="15"/>
        <v>0</v>
      </c>
      <c r="AE101" s="1">
        <f t="shared" si="16"/>
        <v>0</v>
      </c>
      <c r="AF101" s="1">
        <f t="shared" si="17"/>
        <v>0</v>
      </c>
      <c r="AG101" s="1">
        <f t="shared" si="18"/>
        <v>0</v>
      </c>
      <c r="AH101" s="1">
        <f t="shared" si="19"/>
        <v>0</v>
      </c>
      <c r="AI101" s="1">
        <f t="shared" si="20"/>
        <v>0</v>
      </c>
      <c r="AJ101" s="1">
        <f t="shared" si="21"/>
        <v>0</v>
      </c>
      <c r="AK101" s="1">
        <f t="shared" si="22"/>
        <v>0</v>
      </c>
      <c r="AL101" s="1">
        <f t="shared" si="23"/>
        <v>0</v>
      </c>
      <c r="AM101" s="1">
        <f t="shared" si="24"/>
        <v>0</v>
      </c>
      <c r="AN101" s="1">
        <f t="shared" si="25"/>
        <v>0</v>
      </c>
      <c r="AO101" s="1">
        <f t="shared" si="26"/>
        <v>0</v>
      </c>
    </row>
    <row r="102" spans="3:41" x14ac:dyDescent="0.35">
      <c r="C102"/>
      <c r="P102" s="1">
        <f>IF(ISERROR(VLOOKUP($B102,'[1]2023-01 SAP Extract (2-9)'!$A:$C,3,FALSE)),0,VLOOKUP($B102,'[1]2023-01 SAP Extract (2-9)'!$A:$C,3,FALSE))</f>
        <v>0</v>
      </c>
      <c r="Q102" s="1">
        <f>IF(ISERROR(VLOOKUP($B102,'[2]2023-02 SAP Extract (2-9)'!$A:$C,3,FALSE)),0,VLOOKUP($B102,'[2]2023-02 SAP Extract (2-9)'!$A:$C,3,FALSE))</f>
        <v>0</v>
      </c>
      <c r="R102" s="1">
        <f>IF(ISERROR(VLOOKUP($B102,'[3]2023-03 SAP Extract (2-9)'!$A:$C,3,FALSE)),0,VLOOKUP($B102,'[3]2023-03 SAP Extract (2-9)'!$A:$C,3,FALSE))</f>
        <v>0</v>
      </c>
      <c r="S102" s="1">
        <f>IF(ISERROR(VLOOKUP($B102,'[4]2023-04 SAP Extract (2-9)'!$A:$C,3,FALSE)),0,VLOOKUP($B102,'[4]2023-04 SAP Extract (2-9)'!$A:$C,3,FALSE))</f>
        <v>0</v>
      </c>
      <c r="T102" s="1">
        <f>IF(ISERROR(VLOOKUP($B102,'[5]2023-05 SAP Extract (2-9)'!$A:$C,3,FALSE)),0,VLOOKUP($B102,'[5]2023-05 SAP Extract (2-9)'!$A:$C,3,FALSE))</f>
        <v>0</v>
      </c>
      <c r="U102" s="1">
        <f>IF(ISERROR(VLOOKUP($B102,'[6]2023-06 SAP Extract (2-9)'!$A:$C,3,FALSE)),0,VLOOKUP($B102,'[6]2023-06 SAP Extract (2-9)'!$A:$C,3,FALSE))</f>
        <v>0</v>
      </c>
      <c r="V102" s="1">
        <f>IF(ISERROR(VLOOKUP($B102,'[7]2023-07 SAP Extract (2-9)'!$A:$C,3,FALSE)),0,VLOOKUP($B102,'[7]2023-07 SAP Extract (2-9)'!$A:$C,3,FALSE))</f>
        <v>0</v>
      </c>
      <c r="W102" s="1">
        <f>IF(ISERROR(VLOOKUP($B102,'[8]2023-08 SAP Extract (2-9)'!$A:$C,3,FALSE)),0,VLOOKUP($B102,'[8]2023-08 SAP Extract (2-9)'!$A:$C,3,FALSE))</f>
        <v>0</v>
      </c>
      <c r="X102" s="1">
        <f>IF(ISERROR(VLOOKUP($B102,'[9]2023-09 SAP Extract (2-9)'!$A:$C,3,FALSE)),0,VLOOKUP($B102,'[9]2023-09 SAP Extract (2-9)'!$A:$C,3,FALSE))</f>
        <v>0</v>
      </c>
      <c r="Y102" s="1">
        <f>IF(ISERROR(VLOOKUP($B102,'[10]2023-10 SAP Extract (2-9)'!$A:$C,3,FALSE)),0,VLOOKUP($B102,'[10]2023-10 SAP Extract (2-9)'!$A:$C,3,FALSE))</f>
        <v>0</v>
      </c>
      <c r="Z102" s="1">
        <f>IF(ISERROR(VLOOKUP($B102,'[11]2023-11 SAP Extract (2-9)'!$A:$C,3,FALSE)),0,VLOOKUP($B102,'[11]2023-11 SAP Extract (2-9)'!$A:$C,3,FALSE))</f>
        <v>0</v>
      </c>
      <c r="AA102" s="1">
        <f>IF(ISERROR(VLOOKUP($B102,'[12]2023-12 SAP Extract (2-9)'!$A:$C,3,FALSE)),0,VLOOKUP($B102,'[12]2023-12 SAP Extract (2-9)'!$A:$C,3,FALSE))</f>
        <v>0</v>
      </c>
      <c r="AC102" s="1">
        <f t="shared" si="14"/>
        <v>0</v>
      </c>
      <c r="AD102" s="1">
        <f t="shared" si="15"/>
        <v>0</v>
      </c>
      <c r="AE102" s="1">
        <f t="shared" si="16"/>
        <v>0</v>
      </c>
      <c r="AF102" s="1">
        <f t="shared" si="17"/>
        <v>0</v>
      </c>
      <c r="AG102" s="1">
        <f t="shared" si="18"/>
        <v>0</v>
      </c>
      <c r="AH102" s="1">
        <f t="shared" si="19"/>
        <v>0</v>
      </c>
      <c r="AI102" s="1">
        <f t="shared" si="20"/>
        <v>0</v>
      </c>
      <c r="AJ102" s="1">
        <f t="shared" si="21"/>
        <v>0</v>
      </c>
      <c r="AK102" s="1">
        <f t="shared" si="22"/>
        <v>0</v>
      </c>
      <c r="AL102" s="1">
        <f t="shared" si="23"/>
        <v>0</v>
      </c>
      <c r="AM102" s="1">
        <f t="shared" si="24"/>
        <v>0</v>
      </c>
      <c r="AN102" s="1">
        <f t="shared" si="25"/>
        <v>0</v>
      </c>
      <c r="AO102" s="1">
        <f t="shared" si="26"/>
        <v>0</v>
      </c>
    </row>
    <row r="103" spans="3:41" x14ac:dyDescent="0.35">
      <c r="C103"/>
      <c r="P103" s="1">
        <f>IF(ISERROR(VLOOKUP($B103,'[1]2023-01 SAP Extract (2-9)'!$A:$C,3,FALSE)),0,VLOOKUP($B103,'[1]2023-01 SAP Extract (2-9)'!$A:$C,3,FALSE))</f>
        <v>0</v>
      </c>
      <c r="Q103" s="1">
        <f>IF(ISERROR(VLOOKUP($B103,'[2]2023-02 SAP Extract (2-9)'!$A:$C,3,FALSE)),0,VLOOKUP($B103,'[2]2023-02 SAP Extract (2-9)'!$A:$C,3,FALSE))</f>
        <v>0</v>
      </c>
      <c r="R103" s="1">
        <f>IF(ISERROR(VLOOKUP($B103,'[3]2023-03 SAP Extract (2-9)'!$A:$C,3,FALSE)),0,VLOOKUP($B103,'[3]2023-03 SAP Extract (2-9)'!$A:$C,3,FALSE))</f>
        <v>0</v>
      </c>
      <c r="S103" s="1">
        <f>IF(ISERROR(VLOOKUP($B103,'[4]2023-04 SAP Extract (2-9)'!$A:$C,3,FALSE)),0,VLOOKUP($B103,'[4]2023-04 SAP Extract (2-9)'!$A:$C,3,FALSE))</f>
        <v>0</v>
      </c>
      <c r="T103" s="1">
        <f>IF(ISERROR(VLOOKUP($B103,'[5]2023-05 SAP Extract (2-9)'!$A:$C,3,FALSE)),0,VLOOKUP($B103,'[5]2023-05 SAP Extract (2-9)'!$A:$C,3,FALSE))</f>
        <v>0</v>
      </c>
      <c r="U103" s="1">
        <f>IF(ISERROR(VLOOKUP($B103,'[6]2023-06 SAP Extract (2-9)'!$A:$C,3,FALSE)),0,VLOOKUP($B103,'[6]2023-06 SAP Extract (2-9)'!$A:$C,3,FALSE))</f>
        <v>0</v>
      </c>
      <c r="V103" s="1">
        <f>IF(ISERROR(VLOOKUP($B103,'[7]2023-07 SAP Extract (2-9)'!$A:$C,3,FALSE)),0,VLOOKUP($B103,'[7]2023-07 SAP Extract (2-9)'!$A:$C,3,FALSE))</f>
        <v>0</v>
      </c>
      <c r="W103" s="1">
        <f>IF(ISERROR(VLOOKUP($B103,'[8]2023-08 SAP Extract (2-9)'!$A:$C,3,FALSE)),0,VLOOKUP($B103,'[8]2023-08 SAP Extract (2-9)'!$A:$C,3,FALSE))</f>
        <v>0</v>
      </c>
      <c r="X103" s="1">
        <f>IF(ISERROR(VLOOKUP($B103,'[9]2023-09 SAP Extract (2-9)'!$A:$C,3,FALSE)),0,VLOOKUP($B103,'[9]2023-09 SAP Extract (2-9)'!$A:$C,3,FALSE))</f>
        <v>0</v>
      </c>
      <c r="Y103" s="1">
        <f>IF(ISERROR(VLOOKUP($B103,'[10]2023-10 SAP Extract (2-9)'!$A:$C,3,FALSE)),0,VLOOKUP($B103,'[10]2023-10 SAP Extract (2-9)'!$A:$C,3,FALSE))</f>
        <v>0</v>
      </c>
      <c r="Z103" s="1">
        <f>IF(ISERROR(VLOOKUP($B103,'[11]2023-11 SAP Extract (2-9)'!$A:$C,3,FALSE)),0,VLOOKUP($B103,'[11]2023-11 SAP Extract (2-9)'!$A:$C,3,FALSE))</f>
        <v>0</v>
      </c>
      <c r="AA103" s="1">
        <f>IF(ISERROR(VLOOKUP($B103,'[12]2023-12 SAP Extract (2-9)'!$A:$C,3,FALSE)),0,VLOOKUP($B103,'[12]2023-12 SAP Extract (2-9)'!$A:$C,3,FALSE))</f>
        <v>0</v>
      </c>
      <c r="AC103" s="1">
        <f t="shared" si="14"/>
        <v>0</v>
      </c>
      <c r="AD103" s="1">
        <f t="shared" si="15"/>
        <v>0</v>
      </c>
      <c r="AE103" s="1">
        <f t="shared" si="16"/>
        <v>0</v>
      </c>
      <c r="AF103" s="1">
        <f t="shared" si="17"/>
        <v>0</v>
      </c>
      <c r="AG103" s="1">
        <f t="shared" si="18"/>
        <v>0</v>
      </c>
      <c r="AH103" s="1">
        <f t="shared" si="19"/>
        <v>0</v>
      </c>
      <c r="AI103" s="1">
        <f t="shared" si="20"/>
        <v>0</v>
      </c>
      <c r="AJ103" s="1">
        <f t="shared" si="21"/>
        <v>0</v>
      </c>
      <c r="AK103" s="1">
        <f t="shared" si="22"/>
        <v>0</v>
      </c>
      <c r="AL103" s="1">
        <f t="shared" si="23"/>
        <v>0</v>
      </c>
      <c r="AM103" s="1">
        <f t="shared" si="24"/>
        <v>0</v>
      </c>
      <c r="AN103" s="1">
        <f t="shared" si="25"/>
        <v>0</v>
      </c>
      <c r="AO103" s="1">
        <f t="shared" si="26"/>
        <v>0</v>
      </c>
    </row>
    <row r="104" spans="3:41" x14ac:dyDescent="0.35">
      <c r="C104"/>
      <c r="P104" s="1">
        <f>IF(ISERROR(VLOOKUP($B104,'[1]2023-01 SAP Extract (2-9)'!$A:$C,3,FALSE)),0,VLOOKUP($B104,'[1]2023-01 SAP Extract (2-9)'!$A:$C,3,FALSE))</f>
        <v>0</v>
      </c>
      <c r="Q104" s="1">
        <f>IF(ISERROR(VLOOKUP($B104,'[2]2023-02 SAP Extract (2-9)'!$A:$C,3,FALSE)),0,VLOOKUP($B104,'[2]2023-02 SAP Extract (2-9)'!$A:$C,3,FALSE))</f>
        <v>0</v>
      </c>
      <c r="R104" s="1">
        <f>IF(ISERROR(VLOOKUP($B104,'[3]2023-03 SAP Extract (2-9)'!$A:$C,3,FALSE)),0,VLOOKUP($B104,'[3]2023-03 SAP Extract (2-9)'!$A:$C,3,FALSE))</f>
        <v>0</v>
      </c>
      <c r="S104" s="1">
        <f>IF(ISERROR(VLOOKUP($B104,'[4]2023-04 SAP Extract (2-9)'!$A:$C,3,FALSE)),0,VLOOKUP($B104,'[4]2023-04 SAP Extract (2-9)'!$A:$C,3,FALSE))</f>
        <v>0</v>
      </c>
      <c r="T104" s="1">
        <f>IF(ISERROR(VLOOKUP($B104,'[5]2023-05 SAP Extract (2-9)'!$A:$C,3,FALSE)),0,VLOOKUP($B104,'[5]2023-05 SAP Extract (2-9)'!$A:$C,3,FALSE))</f>
        <v>0</v>
      </c>
      <c r="U104" s="1">
        <f>IF(ISERROR(VLOOKUP($B104,'[6]2023-06 SAP Extract (2-9)'!$A:$C,3,FALSE)),0,VLOOKUP($B104,'[6]2023-06 SAP Extract (2-9)'!$A:$C,3,FALSE))</f>
        <v>0</v>
      </c>
      <c r="V104" s="1">
        <f>IF(ISERROR(VLOOKUP($B104,'[7]2023-07 SAP Extract (2-9)'!$A:$C,3,FALSE)),0,VLOOKUP($B104,'[7]2023-07 SAP Extract (2-9)'!$A:$C,3,FALSE))</f>
        <v>0</v>
      </c>
      <c r="W104" s="1">
        <f>IF(ISERROR(VLOOKUP($B104,'[8]2023-08 SAP Extract (2-9)'!$A:$C,3,FALSE)),0,VLOOKUP($B104,'[8]2023-08 SAP Extract (2-9)'!$A:$C,3,FALSE))</f>
        <v>0</v>
      </c>
      <c r="X104" s="1">
        <f>IF(ISERROR(VLOOKUP($B104,'[9]2023-09 SAP Extract (2-9)'!$A:$C,3,FALSE)),0,VLOOKUP($B104,'[9]2023-09 SAP Extract (2-9)'!$A:$C,3,FALSE))</f>
        <v>0</v>
      </c>
      <c r="Y104" s="1">
        <f>IF(ISERROR(VLOOKUP($B104,'[10]2023-10 SAP Extract (2-9)'!$A:$C,3,FALSE)),0,VLOOKUP($B104,'[10]2023-10 SAP Extract (2-9)'!$A:$C,3,FALSE))</f>
        <v>0</v>
      </c>
      <c r="Z104" s="1">
        <f>IF(ISERROR(VLOOKUP($B104,'[11]2023-11 SAP Extract (2-9)'!$A:$C,3,FALSE)),0,VLOOKUP($B104,'[11]2023-11 SAP Extract (2-9)'!$A:$C,3,FALSE))</f>
        <v>0</v>
      </c>
      <c r="AA104" s="1">
        <f>IF(ISERROR(VLOOKUP($B104,'[12]2023-12 SAP Extract (2-9)'!$A:$C,3,FALSE)),0,VLOOKUP($B104,'[12]2023-12 SAP Extract (2-9)'!$A:$C,3,FALSE))</f>
        <v>0</v>
      </c>
      <c r="AC104" s="1">
        <f t="shared" si="14"/>
        <v>0</v>
      </c>
      <c r="AD104" s="1">
        <f t="shared" si="15"/>
        <v>0</v>
      </c>
      <c r="AE104" s="1">
        <f t="shared" si="16"/>
        <v>0</v>
      </c>
      <c r="AF104" s="1">
        <f t="shared" si="17"/>
        <v>0</v>
      </c>
      <c r="AG104" s="1">
        <f t="shared" si="18"/>
        <v>0</v>
      </c>
      <c r="AH104" s="1">
        <f t="shared" si="19"/>
        <v>0</v>
      </c>
      <c r="AI104" s="1">
        <f t="shared" si="20"/>
        <v>0</v>
      </c>
      <c r="AJ104" s="1">
        <f t="shared" si="21"/>
        <v>0</v>
      </c>
      <c r="AK104" s="1">
        <f t="shared" si="22"/>
        <v>0</v>
      </c>
      <c r="AL104" s="1">
        <f t="shared" si="23"/>
        <v>0</v>
      </c>
      <c r="AM104" s="1">
        <f t="shared" si="24"/>
        <v>0</v>
      </c>
      <c r="AN104" s="1">
        <f t="shared" si="25"/>
        <v>0</v>
      </c>
      <c r="AO104" s="1">
        <f t="shared" si="26"/>
        <v>0</v>
      </c>
    </row>
    <row r="105" spans="3:41" x14ac:dyDescent="0.35">
      <c r="C105"/>
      <c r="P105" s="1">
        <f>IF(ISERROR(VLOOKUP($B105,'[1]2023-01 SAP Extract (2-9)'!$A:$C,3,FALSE)),0,VLOOKUP($B105,'[1]2023-01 SAP Extract (2-9)'!$A:$C,3,FALSE))</f>
        <v>0</v>
      </c>
      <c r="Q105" s="1">
        <f>IF(ISERROR(VLOOKUP($B105,'[2]2023-02 SAP Extract (2-9)'!$A:$C,3,FALSE)),0,VLOOKUP($B105,'[2]2023-02 SAP Extract (2-9)'!$A:$C,3,FALSE))</f>
        <v>0</v>
      </c>
      <c r="R105" s="1">
        <f>IF(ISERROR(VLOOKUP($B105,'[3]2023-03 SAP Extract (2-9)'!$A:$C,3,FALSE)),0,VLOOKUP($B105,'[3]2023-03 SAP Extract (2-9)'!$A:$C,3,FALSE))</f>
        <v>0</v>
      </c>
      <c r="S105" s="1">
        <f>IF(ISERROR(VLOOKUP($B105,'[4]2023-04 SAP Extract (2-9)'!$A:$C,3,FALSE)),0,VLOOKUP($B105,'[4]2023-04 SAP Extract (2-9)'!$A:$C,3,FALSE))</f>
        <v>0</v>
      </c>
      <c r="T105" s="1">
        <f>IF(ISERROR(VLOOKUP($B105,'[5]2023-05 SAP Extract (2-9)'!$A:$C,3,FALSE)),0,VLOOKUP($B105,'[5]2023-05 SAP Extract (2-9)'!$A:$C,3,FALSE))</f>
        <v>0</v>
      </c>
      <c r="U105" s="1">
        <f>IF(ISERROR(VLOOKUP($B105,'[6]2023-06 SAP Extract (2-9)'!$A:$C,3,FALSE)),0,VLOOKUP($B105,'[6]2023-06 SAP Extract (2-9)'!$A:$C,3,FALSE))</f>
        <v>0</v>
      </c>
      <c r="V105" s="1">
        <f>IF(ISERROR(VLOOKUP($B105,'[7]2023-07 SAP Extract (2-9)'!$A:$C,3,FALSE)),0,VLOOKUP($B105,'[7]2023-07 SAP Extract (2-9)'!$A:$C,3,FALSE))</f>
        <v>0</v>
      </c>
      <c r="W105" s="1">
        <f>IF(ISERROR(VLOOKUP($B105,'[8]2023-08 SAP Extract (2-9)'!$A:$C,3,FALSE)),0,VLOOKUP($B105,'[8]2023-08 SAP Extract (2-9)'!$A:$C,3,FALSE))</f>
        <v>0</v>
      </c>
      <c r="X105" s="1">
        <f>IF(ISERROR(VLOOKUP($B105,'[9]2023-09 SAP Extract (2-9)'!$A:$C,3,FALSE)),0,VLOOKUP($B105,'[9]2023-09 SAP Extract (2-9)'!$A:$C,3,FALSE))</f>
        <v>0</v>
      </c>
      <c r="Y105" s="1">
        <f>IF(ISERROR(VLOOKUP($B105,'[10]2023-10 SAP Extract (2-9)'!$A:$C,3,FALSE)),0,VLOOKUP($B105,'[10]2023-10 SAP Extract (2-9)'!$A:$C,3,FALSE))</f>
        <v>0</v>
      </c>
      <c r="Z105" s="1">
        <f>IF(ISERROR(VLOOKUP($B105,'[11]2023-11 SAP Extract (2-9)'!$A:$C,3,FALSE)),0,VLOOKUP($B105,'[11]2023-11 SAP Extract (2-9)'!$A:$C,3,FALSE))</f>
        <v>0</v>
      </c>
      <c r="AA105" s="1">
        <f>IF(ISERROR(VLOOKUP($B105,'[12]2023-12 SAP Extract (2-9)'!$A:$C,3,FALSE)),0,VLOOKUP($B105,'[12]2023-12 SAP Extract (2-9)'!$A:$C,3,FALSE))</f>
        <v>0</v>
      </c>
      <c r="AC105" s="1">
        <f t="shared" si="14"/>
        <v>0</v>
      </c>
      <c r="AD105" s="1">
        <f t="shared" si="15"/>
        <v>0</v>
      </c>
      <c r="AE105" s="1">
        <f t="shared" si="16"/>
        <v>0</v>
      </c>
      <c r="AF105" s="1">
        <f t="shared" si="17"/>
        <v>0</v>
      </c>
      <c r="AG105" s="1">
        <f t="shared" si="18"/>
        <v>0</v>
      </c>
      <c r="AH105" s="1">
        <f t="shared" si="19"/>
        <v>0</v>
      </c>
      <c r="AI105" s="1">
        <f t="shared" si="20"/>
        <v>0</v>
      </c>
      <c r="AJ105" s="1">
        <f t="shared" si="21"/>
        <v>0</v>
      </c>
      <c r="AK105" s="1">
        <f t="shared" si="22"/>
        <v>0</v>
      </c>
      <c r="AL105" s="1">
        <f t="shared" si="23"/>
        <v>0</v>
      </c>
      <c r="AM105" s="1">
        <f t="shared" si="24"/>
        <v>0</v>
      </c>
      <c r="AN105" s="1">
        <f t="shared" si="25"/>
        <v>0</v>
      </c>
      <c r="AO105" s="1">
        <f t="shared" si="26"/>
        <v>0</v>
      </c>
    </row>
    <row r="106" spans="3:41" x14ac:dyDescent="0.35">
      <c r="C106"/>
      <c r="P106" s="1">
        <f>IF(ISERROR(VLOOKUP($B106,'[1]2023-01 SAP Extract (2-9)'!$A:$C,3,FALSE)),0,VLOOKUP($B106,'[1]2023-01 SAP Extract (2-9)'!$A:$C,3,FALSE))</f>
        <v>0</v>
      </c>
      <c r="Q106" s="1">
        <f>IF(ISERROR(VLOOKUP($B106,'[2]2023-02 SAP Extract (2-9)'!$A:$C,3,FALSE)),0,VLOOKUP($B106,'[2]2023-02 SAP Extract (2-9)'!$A:$C,3,FALSE))</f>
        <v>0</v>
      </c>
      <c r="R106" s="1">
        <f>IF(ISERROR(VLOOKUP($B106,'[3]2023-03 SAP Extract (2-9)'!$A:$C,3,FALSE)),0,VLOOKUP($B106,'[3]2023-03 SAP Extract (2-9)'!$A:$C,3,FALSE))</f>
        <v>0</v>
      </c>
      <c r="S106" s="1">
        <f>IF(ISERROR(VLOOKUP($B106,'[4]2023-04 SAP Extract (2-9)'!$A:$C,3,FALSE)),0,VLOOKUP($B106,'[4]2023-04 SAP Extract (2-9)'!$A:$C,3,FALSE))</f>
        <v>0</v>
      </c>
      <c r="T106" s="1">
        <f>IF(ISERROR(VLOOKUP($B106,'[5]2023-05 SAP Extract (2-9)'!$A:$C,3,FALSE)),0,VLOOKUP($B106,'[5]2023-05 SAP Extract (2-9)'!$A:$C,3,FALSE))</f>
        <v>0</v>
      </c>
      <c r="U106" s="1">
        <f>IF(ISERROR(VLOOKUP($B106,'[6]2023-06 SAP Extract (2-9)'!$A:$C,3,FALSE)),0,VLOOKUP($B106,'[6]2023-06 SAP Extract (2-9)'!$A:$C,3,FALSE))</f>
        <v>0</v>
      </c>
      <c r="V106" s="1">
        <f>IF(ISERROR(VLOOKUP($B106,'[7]2023-07 SAP Extract (2-9)'!$A:$C,3,FALSE)),0,VLOOKUP($B106,'[7]2023-07 SAP Extract (2-9)'!$A:$C,3,FALSE))</f>
        <v>0</v>
      </c>
      <c r="W106" s="1">
        <f>IF(ISERROR(VLOOKUP($B106,'[8]2023-08 SAP Extract (2-9)'!$A:$C,3,FALSE)),0,VLOOKUP($B106,'[8]2023-08 SAP Extract (2-9)'!$A:$C,3,FALSE))</f>
        <v>0</v>
      </c>
      <c r="X106" s="1">
        <f>IF(ISERROR(VLOOKUP($B106,'[9]2023-09 SAP Extract (2-9)'!$A:$C,3,FALSE)),0,VLOOKUP($B106,'[9]2023-09 SAP Extract (2-9)'!$A:$C,3,FALSE))</f>
        <v>0</v>
      </c>
      <c r="Y106" s="1">
        <f>IF(ISERROR(VLOOKUP($B106,'[10]2023-10 SAP Extract (2-9)'!$A:$C,3,FALSE)),0,VLOOKUP($B106,'[10]2023-10 SAP Extract (2-9)'!$A:$C,3,FALSE))</f>
        <v>0</v>
      </c>
      <c r="Z106" s="1">
        <f>IF(ISERROR(VLOOKUP($B106,'[11]2023-11 SAP Extract (2-9)'!$A:$C,3,FALSE)),0,VLOOKUP($B106,'[11]2023-11 SAP Extract (2-9)'!$A:$C,3,FALSE))</f>
        <v>0</v>
      </c>
      <c r="AA106" s="1">
        <f>IF(ISERROR(VLOOKUP($B106,'[12]2023-12 SAP Extract (2-9)'!$A:$C,3,FALSE)),0,VLOOKUP($B106,'[12]2023-12 SAP Extract (2-9)'!$A:$C,3,FALSE))</f>
        <v>0</v>
      </c>
      <c r="AC106" s="1">
        <f t="shared" si="14"/>
        <v>0</v>
      </c>
      <c r="AD106" s="1">
        <f t="shared" si="15"/>
        <v>0</v>
      </c>
      <c r="AE106" s="1">
        <f t="shared" si="16"/>
        <v>0</v>
      </c>
      <c r="AF106" s="1">
        <f t="shared" si="17"/>
        <v>0</v>
      </c>
      <c r="AG106" s="1">
        <f t="shared" si="18"/>
        <v>0</v>
      </c>
      <c r="AH106" s="1">
        <f t="shared" si="19"/>
        <v>0</v>
      </c>
      <c r="AI106" s="1">
        <f t="shared" si="20"/>
        <v>0</v>
      </c>
      <c r="AJ106" s="1">
        <f t="shared" si="21"/>
        <v>0</v>
      </c>
      <c r="AK106" s="1">
        <f t="shared" si="22"/>
        <v>0</v>
      </c>
      <c r="AL106" s="1">
        <f t="shared" si="23"/>
        <v>0</v>
      </c>
      <c r="AM106" s="1">
        <f t="shared" si="24"/>
        <v>0</v>
      </c>
      <c r="AN106" s="1">
        <f t="shared" si="25"/>
        <v>0</v>
      </c>
      <c r="AO106" s="1">
        <f t="shared" si="26"/>
        <v>0</v>
      </c>
    </row>
    <row r="107" spans="3:41" x14ac:dyDescent="0.35">
      <c r="C107"/>
      <c r="P107" s="1">
        <f>IF(ISERROR(VLOOKUP($B107,'[1]2023-01 SAP Extract (2-9)'!$A:$C,3,FALSE)),0,VLOOKUP($B107,'[1]2023-01 SAP Extract (2-9)'!$A:$C,3,FALSE))</f>
        <v>0</v>
      </c>
      <c r="Q107" s="1">
        <f>IF(ISERROR(VLOOKUP($B107,'[2]2023-02 SAP Extract (2-9)'!$A:$C,3,FALSE)),0,VLOOKUP($B107,'[2]2023-02 SAP Extract (2-9)'!$A:$C,3,FALSE))</f>
        <v>0</v>
      </c>
      <c r="R107" s="1">
        <f>IF(ISERROR(VLOOKUP($B107,'[3]2023-03 SAP Extract (2-9)'!$A:$C,3,FALSE)),0,VLOOKUP($B107,'[3]2023-03 SAP Extract (2-9)'!$A:$C,3,FALSE))</f>
        <v>0</v>
      </c>
      <c r="S107" s="1">
        <f>IF(ISERROR(VLOOKUP($B107,'[4]2023-04 SAP Extract (2-9)'!$A:$C,3,FALSE)),0,VLOOKUP($B107,'[4]2023-04 SAP Extract (2-9)'!$A:$C,3,FALSE))</f>
        <v>0</v>
      </c>
      <c r="T107" s="1">
        <f>IF(ISERROR(VLOOKUP($B107,'[5]2023-05 SAP Extract (2-9)'!$A:$C,3,FALSE)),0,VLOOKUP($B107,'[5]2023-05 SAP Extract (2-9)'!$A:$C,3,FALSE))</f>
        <v>0</v>
      </c>
      <c r="U107" s="1">
        <f>IF(ISERROR(VLOOKUP($B107,'[6]2023-06 SAP Extract (2-9)'!$A:$C,3,FALSE)),0,VLOOKUP($B107,'[6]2023-06 SAP Extract (2-9)'!$A:$C,3,FALSE))</f>
        <v>0</v>
      </c>
      <c r="V107" s="1">
        <f>IF(ISERROR(VLOOKUP($B107,'[7]2023-07 SAP Extract (2-9)'!$A:$C,3,FALSE)),0,VLOOKUP($B107,'[7]2023-07 SAP Extract (2-9)'!$A:$C,3,FALSE))</f>
        <v>0</v>
      </c>
      <c r="W107" s="1">
        <f>IF(ISERROR(VLOOKUP($B107,'[8]2023-08 SAP Extract (2-9)'!$A:$C,3,FALSE)),0,VLOOKUP($B107,'[8]2023-08 SAP Extract (2-9)'!$A:$C,3,FALSE))</f>
        <v>0</v>
      </c>
      <c r="X107" s="1">
        <f>IF(ISERROR(VLOOKUP($B107,'[9]2023-09 SAP Extract (2-9)'!$A:$C,3,FALSE)),0,VLOOKUP($B107,'[9]2023-09 SAP Extract (2-9)'!$A:$C,3,FALSE))</f>
        <v>0</v>
      </c>
      <c r="Y107" s="1">
        <f>IF(ISERROR(VLOOKUP($B107,'[10]2023-10 SAP Extract (2-9)'!$A:$C,3,FALSE)),0,VLOOKUP($B107,'[10]2023-10 SAP Extract (2-9)'!$A:$C,3,FALSE))</f>
        <v>0</v>
      </c>
      <c r="Z107" s="1">
        <f>IF(ISERROR(VLOOKUP($B107,'[11]2023-11 SAP Extract (2-9)'!$A:$C,3,FALSE)),0,VLOOKUP($B107,'[11]2023-11 SAP Extract (2-9)'!$A:$C,3,FALSE))</f>
        <v>0</v>
      </c>
      <c r="AA107" s="1">
        <f>IF(ISERROR(VLOOKUP($B107,'[12]2023-12 SAP Extract (2-9)'!$A:$C,3,FALSE)),0,VLOOKUP($B107,'[12]2023-12 SAP Extract (2-9)'!$A:$C,3,FALSE))</f>
        <v>0</v>
      </c>
      <c r="AC107" s="1">
        <f t="shared" si="14"/>
        <v>0</v>
      </c>
      <c r="AD107" s="1">
        <f t="shared" si="15"/>
        <v>0</v>
      </c>
      <c r="AE107" s="1">
        <f t="shared" si="16"/>
        <v>0</v>
      </c>
      <c r="AF107" s="1">
        <f t="shared" si="17"/>
        <v>0</v>
      </c>
      <c r="AG107" s="1">
        <f t="shared" si="18"/>
        <v>0</v>
      </c>
      <c r="AH107" s="1">
        <f t="shared" si="19"/>
        <v>0</v>
      </c>
      <c r="AI107" s="1">
        <f t="shared" si="20"/>
        <v>0</v>
      </c>
      <c r="AJ107" s="1">
        <f t="shared" si="21"/>
        <v>0</v>
      </c>
      <c r="AK107" s="1">
        <f t="shared" si="22"/>
        <v>0</v>
      </c>
      <c r="AL107" s="1">
        <f t="shared" si="23"/>
        <v>0</v>
      </c>
      <c r="AM107" s="1">
        <f t="shared" si="24"/>
        <v>0</v>
      </c>
      <c r="AN107" s="1">
        <f t="shared" si="25"/>
        <v>0</v>
      </c>
      <c r="AO107" s="1">
        <f t="shared" si="26"/>
        <v>0</v>
      </c>
    </row>
    <row r="108" spans="3:41" x14ac:dyDescent="0.35">
      <c r="C108"/>
      <c r="P108" s="1">
        <f>IF(ISERROR(VLOOKUP($B108,'[1]2023-01 SAP Extract (2-9)'!$A:$C,3,FALSE)),0,VLOOKUP($B108,'[1]2023-01 SAP Extract (2-9)'!$A:$C,3,FALSE))</f>
        <v>0</v>
      </c>
      <c r="Q108" s="1">
        <f>IF(ISERROR(VLOOKUP($B108,'[2]2023-02 SAP Extract (2-9)'!$A:$C,3,FALSE)),0,VLOOKUP($B108,'[2]2023-02 SAP Extract (2-9)'!$A:$C,3,FALSE))</f>
        <v>0</v>
      </c>
      <c r="R108" s="1">
        <f>IF(ISERROR(VLOOKUP($B108,'[3]2023-03 SAP Extract (2-9)'!$A:$C,3,FALSE)),0,VLOOKUP($B108,'[3]2023-03 SAP Extract (2-9)'!$A:$C,3,FALSE))</f>
        <v>0</v>
      </c>
      <c r="S108" s="1">
        <f>IF(ISERROR(VLOOKUP($B108,'[4]2023-04 SAP Extract (2-9)'!$A:$C,3,FALSE)),0,VLOOKUP($B108,'[4]2023-04 SAP Extract (2-9)'!$A:$C,3,FALSE))</f>
        <v>0</v>
      </c>
      <c r="T108" s="1">
        <f>IF(ISERROR(VLOOKUP($B108,'[5]2023-05 SAP Extract (2-9)'!$A:$C,3,FALSE)),0,VLOOKUP($B108,'[5]2023-05 SAP Extract (2-9)'!$A:$C,3,FALSE))</f>
        <v>0</v>
      </c>
      <c r="U108" s="1">
        <f>IF(ISERROR(VLOOKUP($B108,'[6]2023-06 SAP Extract (2-9)'!$A:$C,3,FALSE)),0,VLOOKUP($B108,'[6]2023-06 SAP Extract (2-9)'!$A:$C,3,FALSE))</f>
        <v>0</v>
      </c>
      <c r="V108" s="1">
        <f>IF(ISERROR(VLOOKUP($B108,'[7]2023-07 SAP Extract (2-9)'!$A:$C,3,FALSE)),0,VLOOKUP($B108,'[7]2023-07 SAP Extract (2-9)'!$A:$C,3,FALSE))</f>
        <v>0</v>
      </c>
      <c r="W108" s="1">
        <f>IF(ISERROR(VLOOKUP($B108,'[8]2023-08 SAP Extract (2-9)'!$A:$C,3,FALSE)),0,VLOOKUP($B108,'[8]2023-08 SAP Extract (2-9)'!$A:$C,3,FALSE))</f>
        <v>0</v>
      </c>
      <c r="X108" s="1">
        <f>IF(ISERROR(VLOOKUP($B108,'[9]2023-09 SAP Extract (2-9)'!$A:$C,3,FALSE)),0,VLOOKUP($B108,'[9]2023-09 SAP Extract (2-9)'!$A:$C,3,FALSE))</f>
        <v>0</v>
      </c>
      <c r="Y108" s="1">
        <f>IF(ISERROR(VLOOKUP($B108,'[10]2023-10 SAP Extract (2-9)'!$A:$C,3,FALSE)),0,VLOOKUP($B108,'[10]2023-10 SAP Extract (2-9)'!$A:$C,3,FALSE))</f>
        <v>0</v>
      </c>
      <c r="Z108" s="1">
        <f>IF(ISERROR(VLOOKUP($B108,'[11]2023-11 SAP Extract (2-9)'!$A:$C,3,FALSE)),0,VLOOKUP($B108,'[11]2023-11 SAP Extract (2-9)'!$A:$C,3,FALSE))</f>
        <v>0</v>
      </c>
      <c r="AA108" s="1">
        <f>IF(ISERROR(VLOOKUP($B108,'[12]2023-12 SAP Extract (2-9)'!$A:$C,3,FALSE)),0,VLOOKUP($B108,'[12]2023-12 SAP Extract (2-9)'!$A:$C,3,FALSE))</f>
        <v>0</v>
      </c>
      <c r="AC108" s="1">
        <f t="shared" si="14"/>
        <v>0</v>
      </c>
      <c r="AD108" s="1">
        <f t="shared" si="15"/>
        <v>0</v>
      </c>
      <c r="AE108" s="1">
        <f t="shared" si="16"/>
        <v>0</v>
      </c>
      <c r="AF108" s="1">
        <f t="shared" si="17"/>
        <v>0</v>
      </c>
      <c r="AG108" s="1">
        <f t="shared" si="18"/>
        <v>0</v>
      </c>
      <c r="AH108" s="1">
        <f t="shared" si="19"/>
        <v>0</v>
      </c>
      <c r="AI108" s="1">
        <f t="shared" si="20"/>
        <v>0</v>
      </c>
      <c r="AJ108" s="1">
        <f t="shared" si="21"/>
        <v>0</v>
      </c>
      <c r="AK108" s="1">
        <f t="shared" si="22"/>
        <v>0</v>
      </c>
      <c r="AL108" s="1">
        <f t="shared" si="23"/>
        <v>0</v>
      </c>
      <c r="AM108" s="1">
        <f t="shared" si="24"/>
        <v>0</v>
      </c>
      <c r="AN108" s="1">
        <f t="shared" si="25"/>
        <v>0</v>
      </c>
      <c r="AO108" s="1">
        <f t="shared" si="26"/>
        <v>0</v>
      </c>
    </row>
    <row r="109" spans="3:41" x14ac:dyDescent="0.35">
      <c r="C109"/>
      <c r="P109" s="1">
        <f>IF(ISERROR(VLOOKUP($B109,'[1]2023-01 SAP Extract (2-9)'!$A:$C,3,FALSE)),0,VLOOKUP($B109,'[1]2023-01 SAP Extract (2-9)'!$A:$C,3,FALSE))</f>
        <v>0</v>
      </c>
      <c r="Q109" s="1">
        <f>IF(ISERROR(VLOOKUP($B109,'[2]2023-02 SAP Extract (2-9)'!$A:$C,3,FALSE)),0,VLOOKUP($B109,'[2]2023-02 SAP Extract (2-9)'!$A:$C,3,FALSE))</f>
        <v>0</v>
      </c>
      <c r="R109" s="1">
        <f>IF(ISERROR(VLOOKUP($B109,'[3]2023-03 SAP Extract (2-9)'!$A:$C,3,FALSE)),0,VLOOKUP($B109,'[3]2023-03 SAP Extract (2-9)'!$A:$C,3,FALSE))</f>
        <v>0</v>
      </c>
      <c r="S109" s="1">
        <f>IF(ISERROR(VLOOKUP($B109,'[4]2023-04 SAP Extract (2-9)'!$A:$C,3,FALSE)),0,VLOOKUP($B109,'[4]2023-04 SAP Extract (2-9)'!$A:$C,3,FALSE))</f>
        <v>0</v>
      </c>
      <c r="T109" s="1">
        <f>IF(ISERROR(VLOOKUP($B109,'[5]2023-05 SAP Extract (2-9)'!$A:$C,3,FALSE)),0,VLOOKUP($B109,'[5]2023-05 SAP Extract (2-9)'!$A:$C,3,FALSE))</f>
        <v>0</v>
      </c>
      <c r="U109" s="1">
        <f>IF(ISERROR(VLOOKUP($B109,'[6]2023-06 SAP Extract (2-9)'!$A:$C,3,FALSE)),0,VLOOKUP($B109,'[6]2023-06 SAP Extract (2-9)'!$A:$C,3,FALSE))</f>
        <v>0</v>
      </c>
      <c r="V109" s="1">
        <f>IF(ISERROR(VLOOKUP($B109,'[7]2023-07 SAP Extract (2-9)'!$A:$C,3,FALSE)),0,VLOOKUP($B109,'[7]2023-07 SAP Extract (2-9)'!$A:$C,3,FALSE))</f>
        <v>0</v>
      </c>
      <c r="W109" s="1">
        <f>IF(ISERROR(VLOOKUP($B109,'[8]2023-08 SAP Extract (2-9)'!$A:$C,3,FALSE)),0,VLOOKUP($B109,'[8]2023-08 SAP Extract (2-9)'!$A:$C,3,FALSE))</f>
        <v>0</v>
      </c>
      <c r="X109" s="1">
        <f>IF(ISERROR(VLOOKUP($B109,'[9]2023-09 SAP Extract (2-9)'!$A:$C,3,FALSE)),0,VLOOKUP($B109,'[9]2023-09 SAP Extract (2-9)'!$A:$C,3,FALSE))</f>
        <v>0</v>
      </c>
      <c r="Y109" s="1">
        <f>IF(ISERROR(VLOOKUP($B109,'[10]2023-10 SAP Extract (2-9)'!$A:$C,3,FALSE)),0,VLOOKUP($B109,'[10]2023-10 SAP Extract (2-9)'!$A:$C,3,FALSE))</f>
        <v>0</v>
      </c>
      <c r="Z109" s="1">
        <f>IF(ISERROR(VLOOKUP($B109,'[11]2023-11 SAP Extract (2-9)'!$A:$C,3,FALSE)),0,VLOOKUP($B109,'[11]2023-11 SAP Extract (2-9)'!$A:$C,3,FALSE))</f>
        <v>0</v>
      </c>
      <c r="AA109" s="1">
        <f>IF(ISERROR(VLOOKUP($B109,'[12]2023-12 SAP Extract (2-9)'!$A:$C,3,FALSE)),0,VLOOKUP($B109,'[12]2023-12 SAP Extract (2-9)'!$A:$C,3,FALSE))</f>
        <v>0</v>
      </c>
      <c r="AC109" s="1">
        <f t="shared" ref="AC109" si="27">+P109-C109</f>
        <v>0</v>
      </c>
      <c r="AD109" s="1">
        <f t="shared" ref="AD109" si="28">+Q109-D109</f>
        <v>0</v>
      </c>
      <c r="AE109" s="1">
        <f t="shared" ref="AE109" si="29">+R109-E109</f>
        <v>0</v>
      </c>
      <c r="AF109" s="1">
        <f t="shared" ref="AF109" si="30">+S109-F109</f>
        <v>0</v>
      </c>
      <c r="AG109" s="1">
        <f t="shared" ref="AG109" si="31">+T109-G109</f>
        <v>0</v>
      </c>
      <c r="AH109" s="1">
        <f t="shared" ref="AH109" si="32">+U109-H109</f>
        <v>0</v>
      </c>
      <c r="AI109" s="1">
        <f t="shared" ref="AI109" si="33">+V109-I109</f>
        <v>0</v>
      </c>
      <c r="AJ109" s="1">
        <f t="shared" ref="AJ109" si="34">+W109-J109</f>
        <v>0</v>
      </c>
      <c r="AK109" s="1">
        <f t="shared" ref="AK109" si="35">+X109-K109</f>
        <v>0</v>
      </c>
      <c r="AL109" s="1">
        <f t="shared" ref="AL109" si="36">+Y109-L109</f>
        <v>0</v>
      </c>
      <c r="AM109" s="1">
        <f t="shared" ref="AM109" si="37">+Z109-M109</f>
        <v>0</v>
      </c>
      <c r="AN109" s="1">
        <f t="shared" ref="AN109" si="38">+AA109-N109</f>
        <v>0</v>
      </c>
      <c r="AO109" s="1">
        <f t="shared" ref="AO109" si="39">SUM(AC109:AN109)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5A5F-F0B2-4006-96AB-1F3B372EA0E1}">
  <dimension ref="A1"/>
  <sheetViews>
    <sheetView tabSelected="1" workbookViewId="0">
      <selection activeCell="G21" sqref="G21"/>
    </sheetView>
  </sheetViews>
  <sheetFormatPr defaultRowHeight="14.5" x14ac:dyDescent="0.35"/>
  <sheetData>
    <row r="1" spans="1:1" s="7" customFormat="1" ht="33" x14ac:dyDescent="0.7">
      <c r="A1" s="8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2025-01-24T08:00:00+00:00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3794F0-C0D0-47A4-81EF-5A414252AD9B}"/>
</file>

<file path=customXml/itemProps2.xml><?xml version="1.0" encoding="utf-8"?>
<ds:datastoreItem xmlns:ds="http://schemas.openxmlformats.org/officeDocument/2006/customXml" ds:itemID="{0E6DD751-C613-4270-89A5-C549244E5EE6}"/>
</file>

<file path=customXml/itemProps3.xml><?xml version="1.0" encoding="utf-8"?>
<ds:datastoreItem xmlns:ds="http://schemas.openxmlformats.org/officeDocument/2006/customXml" ds:itemID="{EB7FD7B6-90A6-4B81-9F2E-A71CA132A400}"/>
</file>

<file path=customXml/itemProps4.xml><?xml version="1.0" encoding="utf-8"?>
<ds:datastoreItem xmlns:ds="http://schemas.openxmlformats.org/officeDocument/2006/customXml" ds:itemID="{9FB98D52-1C84-49EB-854D-0F1675256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SAP Comparison</vt:lpstr>
      <vt:lpstr>Sheet1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Zacharia, Ray</dc:creator>
  <cp:lastModifiedBy>Hartman, Brice C (ATG)</cp:lastModifiedBy>
  <dcterms:created xsi:type="dcterms:W3CDTF">2018-05-23T15:00:31Z</dcterms:created>
  <dcterms:modified xsi:type="dcterms:W3CDTF">2025-01-24T17:54:15Z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