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60228/Staffs Testimony and Exhibits/"/>
    </mc:Choice>
  </mc:AlternateContent>
  <bookViews>
    <workbookView xWindow="0" yWindow="0" windowWidth="28800" windowHeight="9735"/>
  </bookViews>
  <sheets>
    <sheet name="Page 1" sheetId="1" r:id="rId1"/>
  </sheets>
  <externalReferences>
    <externalReference r:id="rId2"/>
  </externalReferences>
  <definedNames>
    <definedName name="Base1_Billing2">'[1]Pres &amp; Prop Rev'!$N$8</definedName>
    <definedName name="_xlnm.Print_Titles" localSheetId="0">'Page 1'!$1:$9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/>
  <c r="F54" i="1" l="1"/>
  <c r="F53" i="1"/>
  <c r="F52" i="1"/>
  <c r="F51" i="1"/>
  <c r="F50" i="1"/>
  <c r="F48" i="1"/>
  <c r="F43" i="1"/>
  <c r="F42" i="1"/>
  <c r="F41" i="1"/>
  <c r="F40" i="1"/>
  <c r="F34" i="1"/>
  <c r="F33" i="1"/>
  <c r="F31" i="1"/>
  <c r="F30" i="1"/>
  <c r="F29" i="1"/>
  <c r="F28" i="1"/>
  <c r="F27" i="1"/>
  <c r="F23" i="1"/>
  <c r="F22" i="1"/>
  <c r="F20" i="1"/>
  <c r="F19" i="1"/>
  <c r="F18" i="1"/>
  <c r="F14" i="1"/>
  <c r="F13" i="1"/>
  <c r="F11" i="1"/>
  <c r="E54" i="1"/>
  <c r="E53" i="1"/>
  <c r="E52" i="1"/>
  <c r="E51" i="1"/>
  <c r="E50" i="1"/>
  <c r="E48" i="1"/>
  <c r="E43" i="1"/>
  <c r="E42" i="1"/>
  <c r="E41" i="1"/>
  <c r="E40" i="1"/>
  <c r="E34" i="1"/>
  <c r="E33" i="1"/>
  <c r="E31" i="1"/>
  <c r="E30" i="1"/>
  <c r="E29" i="1"/>
  <c r="E28" i="1"/>
  <c r="E27" i="1"/>
  <c r="E23" i="1"/>
  <c r="E22" i="1"/>
  <c r="E20" i="1"/>
  <c r="E19" i="1"/>
  <c r="E18" i="1"/>
  <c r="E14" i="1"/>
  <c r="E13" i="1"/>
  <c r="E11" i="1"/>
</calcChain>
</file>

<file path=xl/sharedStrings.xml><?xml version="1.0" encoding="utf-8"?>
<sst xmlns="http://schemas.openxmlformats.org/spreadsheetml/2006/main" count="62" uniqueCount="49">
  <si>
    <t>AVISTA UTILITIES</t>
  </si>
  <si>
    <t>Base Tariff</t>
  </si>
  <si>
    <t>Schedule</t>
  </si>
  <si>
    <t>(b)</t>
  </si>
  <si>
    <t>(d)</t>
  </si>
  <si>
    <t>(f)</t>
  </si>
  <si>
    <t>PRESENT AND PROPOSED RATE COMPONENTS BY SCHEDULE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</si>
  <si>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</si>
  <si>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</si>
  <si>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</si>
  <si>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</si>
  <si>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</si>
  <si>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Sch. Rate</t>
  </si>
  <si>
    <t>Billing Rate</t>
  </si>
  <si>
    <t>Inc/Dec</t>
  </si>
  <si>
    <t>Rate</t>
  </si>
  <si>
    <t>Basic Charge</t>
  </si>
  <si>
    <t>WASHINGTON NATURAL GAS</t>
  </si>
  <si>
    <t>General Service - Schedule 101</t>
  </si>
  <si>
    <t>Usage Charge:</t>
  </si>
  <si>
    <t xml:space="preserve">   First 70 Therms</t>
  </si>
  <si>
    <t xml:space="preserve">   All over 70 Therms</t>
  </si>
  <si>
    <t>Large General Service - Schedule 111</t>
  </si>
  <si>
    <t>First 200 therms</t>
  </si>
  <si>
    <t>200 - 1,000 therms</t>
  </si>
  <si>
    <t>All over 1,000 therms</t>
  </si>
  <si>
    <t>Minimum Charge:</t>
  </si>
  <si>
    <t>per month</t>
  </si>
  <si>
    <t>per therm</t>
  </si>
  <si>
    <t>High Annual Load Factor Large General Service - Schedule 121</t>
  </si>
  <si>
    <t>First 500 therms</t>
  </si>
  <si>
    <t>500 - 1,000 therms</t>
  </si>
  <si>
    <t>1,000 - 10,000 therms</t>
  </si>
  <si>
    <t>10,000 - 25,000 therms</t>
  </si>
  <si>
    <t>All over 25,000 therms</t>
  </si>
  <si>
    <t>Annual Minimum per therm</t>
  </si>
  <si>
    <t>Interruptible Service - Schedule 132</t>
  </si>
  <si>
    <t>First 0 therms</t>
  </si>
  <si>
    <t>0 - 0 therms</t>
  </si>
  <si>
    <t>0 - 10,000 therms</t>
  </si>
  <si>
    <t>All over 10,000 therms</t>
  </si>
  <si>
    <t>Transportation Service - Schedule 146</t>
  </si>
  <si>
    <t>First 20,000 therms</t>
  </si>
  <si>
    <t>20,000 - 50,000 therms</t>
  </si>
  <si>
    <t>50,000 - 300,000 therms</t>
  </si>
  <si>
    <t>300,000 - 500,000 therms</t>
  </si>
  <si>
    <t>All over 500,000 therms</t>
  </si>
  <si>
    <t>(a)</t>
  </si>
  <si>
    <r>
      <t xml:space="preserve">*The revised numbers are shaded in </t>
    </r>
    <r>
      <rPr>
        <b/>
        <u/>
        <sz val="9"/>
        <color theme="5" tint="0.39997558519241921"/>
        <rFont val="Arial"/>
        <family val="2"/>
      </rPr>
      <t>yellow.</t>
    </r>
    <r>
      <rPr>
        <b/>
        <sz val="9"/>
        <rFont val="Arial"/>
        <family val="2"/>
      </rPr>
      <t> </t>
    </r>
    <r>
      <rPr>
        <sz val="9"/>
        <rFont val="Arial"/>
        <family val="2"/>
      </rPr>
      <t xml:space="preserve"> The a</t>
    </r>
    <r>
      <rPr>
        <sz val="9"/>
        <color theme="1"/>
        <rFont val="Arial"/>
        <family val="2"/>
      </rPr>
      <t xml:space="preserve">mounts that are affected by the revised numbers are shaded in </t>
    </r>
    <r>
      <rPr>
        <b/>
        <u/>
        <sz val="9"/>
        <color rgb="FF92D050"/>
        <rFont val="Arial"/>
        <family val="2"/>
      </rPr>
      <t>green.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</si>
</sst>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000_);\(&quot;$&quot;#,##0.00000\)"/>
    <numFmt numFmtId="165" formatCode="&quot;$&quot;#,##0.00&quot;/kW &quot;;\-&quot;$&quot;#,##0.00&quot;/kW &quot;;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9"/>
      <color theme="5" tint="0.3999755851924192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7" fontId="2" fillId="0" borderId="0" xfId="0" applyNumberFormat="1" applyFont="1"/>
    <xf numFmtId="7" fontId="1" fillId="0" borderId="0" xfId="0" applyNumberFormat="1" applyFont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7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2" fillId="0" borderId="0" xfId="3" applyFont="1" applyAlignment="1">
      <alignment horizontal="right"/>
    </xf>
    <xf numFmtId="44" fontId="6" fillId="0" borderId="0" xfId="3" applyFont="1" applyAlignment="1">
      <alignment horizontal="right"/>
    </xf>
    <xf numFmtId="7" fontId="2" fillId="0" borderId="0" xfId="0" quotePrefix="1" applyNumberFormat="1" applyFont="1" applyAlignment="1">
      <alignment horizontal="left"/>
    </xf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6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1" fillId="3" borderId="0" xfId="0" applyNumberFormat="1" applyFont="1" applyFill="1"/>
    <xf numFmtId="7" fontId="1" fillId="3" borderId="0" xfId="0" applyNumberFormat="1" applyFont="1" applyFill="1"/>
    <xf numFmtId="0" fontId="1" fillId="3" borderId="0" xfId="0" applyFont="1" applyFill="1"/>
    <xf numFmtId="164" fontId="2" fillId="3" borderId="0" xfId="0" applyNumberFormat="1" applyFont="1" applyFill="1"/>
    <xf numFmtId="7" fontId="2" fillId="2" borderId="0" xfId="0" applyNumberFormat="1" applyFont="1" applyFill="1"/>
    <xf numFmtId="7" fontId="6" fillId="2" borderId="0" xfId="0" applyNumberFormat="1" applyFont="1" applyFill="1"/>
    <xf numFmtId="164" fontId="2" fillId="2" borderId="0" xfId="0" applyNumberFormat="1" applyFont="1" applyFill="1"/>
    <xf numFmtId="164" fontId="6" fillId="2" borderId="0" xfId="0" applyNumberFormat="1" applyFont="1" applyFill="1"/>
    <xf numFmtId="0" fontId="9" fillId="0" borderId="0" xfId="0" applyFont="1"/>
    <xf numFmtId="0" fontId="1" fillId="0" borderId="0" xfId="0" applyFont="1" applyAlignment="1">
      <alignment horizontal="center"/>
    </xf>
  </cellXfs>
  <cellStyles count="4">
    <cellStyle name="Currency" xfId="3" builtinId="4"/>
    <cellStyle name="Normal" xfId="0" builtinId="0"/>
    <cellStyle name="Normal 15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Avisat%202016%20GRC/Avista%202016%20GRC%20COS%20WP/WA%20Elec%20Revenue%20-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3"/>
      <sheetName val="Exh 4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TIB"/>
      <sheetName val="Block Data"/>
      <sheetName val="Rev Runs 12MESEPT2015"/>
    </sheetNames>
    <sheetDataSet>
      <sheetData sheetId="0">
        <row r="8">
          <cell r="N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view="pageLayout" topLeftCell="A38" zoomScaleNormal="100" workbookViewId="0">
      <selection activeCell="E58" sqref="E58"/>
    </sheetView>
  </sheetViews>
  <sheetFormatPr defaultRowHeight="15" x14ac:dyDescent="0.25"/>
  <cols>
    <col min="1" max="1" width="29.42578125" style="1" customWidth="1"/>
    <col min="2" max="2" width="14.85546875" style="1" customWidth="1"/>
    <col min="3" max="3" width="14.85546875" style="19" customWidth="1"/>
    <col min="4" max="4" width="11.7109375" style="4" customWidth="1"/>
    <col min="5" max="5" width="13" style="4" customWidth="1"/>
    <col min="6" max="6" width="11.7109375" style="19" customWidth="1"/>
  </cols>
  <sheetData>
    <row r="1" spans="1:6" x14ac:dyDescent="0.25">
      <c r="A1" s="42" t="s">
        <v>0</v>
      </c>
      <c r="B1" s="42"/>
      <c r="C1" s="42"/>
      <c r="D1" s="42"/>
      <c r="E1" s="42"/>
      <c r="F1" s="42"/>
    </row>
    <row r="2" spans="1:6" x14ac:dyDescent="0.25">
      <c r="A2" s="42" t="s">
        <v>17</v>
      </c>
      <c r="B2" s="42"/>
      <c r="C2" s="42"/>
      <c r="D2" s="42"/>
      <c r="E2" s="42"/>
      <c r="F2" s="42"/>
    </row>
    <row r="3" spans="1:6" x14ac:dyDescent="0.25">
      <c r="A3" s="42" t="s">
        <v>6</v>
      </c>
      <c r="B3" s="42"/>
      <c r="C3" s="42"/>
      <c r="D3" s="42"/>
      <c r="E3" s="42"/>
      <c r="F3" s="42"/>
    </row>
    <row r="4" spans="1:6" x14ac:dyDescent="0.25">
      <c r="A4" s="3"/>
      <c r="B4" s="3"/>
      <c r="C4" s="16"/>
      <c r="D4" s="3"/>
      <c r="E4" s="3"/>
      <c r="F4" s="17"/>
    </row>
    <row r="5" spans="1:6" x14ac:dyDescent="0.25">
      <c r="B5" s="2"/>
      <c r="C5" s="17"/>
      <c r="D5" s="3" t="s">
        <v>7</v>
      </c>
      <c r="E5" s="3" t="s">
        <v>8</v>
      </c>
      <c r="F5" s="17" t="s">
        <v>8</v>
      </c>
    </row>
    <row r="6" spans="1:6" x14ac:dyDescent="0.25">
      <c r="B6" s="2" t="s">
        <v>1</v>
      </c>
      <c r="C6" s="17" t="s">
        <v>9</v>
      </c>
      <c r="D6" s="3" t="s">
        <v>10</v>
      </c>
      <c r="E6" s="3" t="s">
        <v>1</v>
      </c>
      <c r="F6" s="17" t="s">
        <v>11</v>
      </c>
    </row>
    <row r="7" spans="1:6" x14ac:dyDescent="0.25">
      <c r="A7" s="15" t="s">
        <v>2</v>
      </c>
      <c r="B7" s="5" t="s">
        <v>12</v>
      </c>
      <c r="C7" s="18" t="s">
        <v>13</v>
      </c>
      <c r="D7" s="6" t="s">
        <v>14</v>
      </c>
      <c r="E7" s="6" t="s">
        <v>15</v>
      </c>
      <c r="F7" s="18" t="s">
        <v>15</v>
      </c>
    </row>
    <row r="8" spans="1:6" x14ac:dyDescent="0.25">
      <c r="A8" s="2" t="s">
        <v>47</v>
      </c>
      <c r="B8" s="2" t="s">
        <v>3</v>
      </c>
      <c r="C8" s="17" t="str">
        <f>"(c)"</f>
        <v>(c)</v>
      </c>
      <c r="D8" s="3" t="s">
        <v>4</v>
      </c>
      <c r="E8" s="3" t="str">
        <f>"(e)"</f>
        <v>(e)</v>
      </c>
      <c r="F8" s="17" t="s">
        <v>5</v>
      </c>
    </row>
    <row r="9" spans="1:6" x14ac:dyDescent="0.25">
      <c r="A9" s="2"/>
      <c r="B9" s="2"/>
      <c r="C9" s="17"/>
      <c r="D9" s="23"/>
      <c r="E9" s="23"/>
      <c r="F9" s="17"/>
    </row>
    <row r="10" spans="1:6" x14ac:dyDescent="0.25">
      <c r="A10" s="7" t="s">
        <v>18</v>
      </c>
    </row>
    <row r="11" spans="1:6" x14ac:dyDescent="0.25">
      <c r="A11" s="1" t="s">
        <v>16</v>
      </c>
      <c r="B11" s="8">
        <v>9</v>
      </c>
      <c r="C11" s="20">
        <v>9</v>
      </c>
      <c r="D11" s="9">
        <v>0</v>
      </c>
      <c r="E11" s="37">
        <f>B11+D11</f>
        <v>9</v>
      </c>
      <c r="F11" s="38">
        <f>C11+D11</f>
        <v>9</v>
      </c>
    </row>
    <row r="12" spans="1:6" x14ac:dyDescent="0.25">
      <c r="A12" s="1" t="s">
        <v>19</v>
      </c>
      <c r="E12" s="1"/>
    </row>
    <row r="13" spans="1:6" x14ac:dyDescent="0.25">
      <c r="A13" s="10" t="s">
        <v>20</v>
      </c>
      <c r="B13" s="11">
        <v>0.38685000000000003</v>
      </c>
      <c r="C13" s="21">
        <v>0.79347999999999996</v>
      </c>
      <c r="D13" s="33">
        <v>1.2579999999999925E-2</v>
      </c>
      <c r="E13" s="39">
        <f t="shared" ref="E13:E14" si="0">B13+D13</f>
        <v>0.39942999999999995</v>
      </c>
      <c r="F13" s="40">
        <f t="shared" ref="F13:F14" si="1">C13+D13</f>
        <v>0.80605999999999989</v>
      </c>
    </row>
    <row r="14" spans="1:6" x14ac:dyDescent="0.25">
      <c r="A14" s="10" t="s">
        <v>21</v>
      </c>
      <c r="B14" s="11">
        <v>0.50279000000000007</v>
      </c>
      <c r="C14" s="21">
        <v>0.90942000000000012</v>
      </c>
      <c r="D14" s="33">
        <v>1.6349999999999976E-2</v>
      </c>
      <c r="E14" s="39">
        <f t="shared" si="0"/>
        <v>0.51914000000000005</v>
      </c>
      <c r="F14" s="40">
        <f t="shared" si="1"/>
        <v>0.92577000000000009</v>
      </c>
    </row>
    <row r="15" spans="1:6" x14ac:dyDescent="0.25">
      <c r="B15" s="11"/>
      <c r="C15" s="21"/>
      <c r="D15" s="12"/>
      <c r="E15" s="11"/>
      <c r="F15" s="21"/>
    </row>
    <row r="16" spans="1:6" x14ac:dyDescent="0.25">
      <c r="A16" s="7" t="s">
        <v>22</v>
      </c>
      <c r="E16" s="1"/>
    </row>
    <row r="17" spans="1:6" x14ac:dyDescent="0.25">
      <c r="A17" s="1" t="s">
        <v>19</v>
      </c>
      <c r="B17" s="8"/>
      <c r="C17" s="20"/>
      <c r="D17" s="9"/>
      <c r="E17" s="8"/>
      <c r="F17" s="20"/>
    </row>
    <row r="18" spans="1:6" x14ac:dyDescent="0.25">
      <c r="A18" s="1" t="s">
        <v>23</v>
      </c>
      <c r="B18" s="11">
        <v>0.50719999999999998</v>
      </c>
      <c r="C18" s="21">
        <v>0.90965000000000007</v>
      </c>
      <c r="D18" s="33">
        <v>1.5050000000000008E-2</v>
      </c>
      <c r="E18" s="39">
        <f t="shared" ref="E18:E20" si="2">B18+D18</f>
        <v>0.52224999999999999</v>
      </c>
      <c r="F18" s="40">
        <f t="shared" ref="F18:F20" si="3">C18+D18</f>
        <v>0.92470000000000008</v>
      </c>
    </row>
    <row r="19" spans="1:6" x14ac:dyDescent="0.25">
      <c r="A19" s="10" t="s">
        <v>24</v>
      </c>
      <c r="B19" s="11">
        <v>0.34033999999999998</v>
      </c>
      <c r="C19" s="21">
        <v>0.74278999999999995</v>
      </c>
      <c r="D19" s="33">
        <v>7.9600000000000226E-3</v>
      </c>
      <c r="E19" s="39">
        <f t="shared" si="2"/>
        <v>0.3483</v>
      </c>
      <c r="F19" s="40">
        <f t="shared" si="3"/>
        <v>0.75075000000000003</v>
      </c>
    </row>
    <row r="20" spans="1:6" x14ac:dyDescent="0.25">
      <c r="A20" s="10" t="s">
        <v>25</v>
      </c>
      <c r="B20" s="11">
        <v>0.25942999999999999</v>
      </c>
      <c r="C20" s="21">
        <v>0.66188000000000002</v>
      </c>
      <c r="D20" s="33">
        <v>6.0700000000000198E-3</v>
      </c>
      <c r="E20" s="39">
        <f t="shared" si="2"/>
        <v>0.26550000000000001</v>
      </c>
      <c r="F20" s="40">
        <f t="shared" si="3"/>
        <v>0.66795000000000004</v>
      </c>
    </row>
    <row r="21" spans="1:6" x14ac:dyDescent="0.25">
      <c r="A21" s="1" t="s">
        <v>26</v>
      </c>
      <c r="E21" s="1"/>
    </row>
    <row r="22" spans="1:6" x14ac:dyDescent="0.25">
      <c r="A22" s="10" t="s">
        <v>27</v>
      </c>
      <c r="B22" s="8">
        <v>101.44</v>
      </c>
      <c r="C22" s="20">
        <v>101.44</v>
      </c>
      <c r="D22" s="34">
        <v>3.0100000000000051</v>
      </c>
      <c r="E22" s="37">
        <f t="shared" ref="E22:E23" si="4">B22+D22</f>
        <v>104.45</v>
      </c>
      <c r="F22" s="38">
        <f t="shared" ref="F22:F23" si="5">C22+D22</f>
        <v>104.45</v>
      </c>
    </row>
    <row r="23" spans="1:6" x14ac:dyDescent="0.25">
      <c r="A23" s="10" t="s">
        <v>28</v>
      </c>
      <c r="B23" s="8">
        <v>0</v>
      </c>
      <c r="C23" s="20">
        <v>0.40244999999999997</v>
      </c>
      <c r="D23" s="14"/>
      <c r="E23" s="8">
        <f t="shared" si="4"/>
        <v>0</v>
      </c>
      <c r="F23" s="20">
        <f t="shared" si="5"/>
        <v>0.40244999999999997</v>
      </c>
    </row>
    <row r="24" spans="1:6" x14ac:dyDescent="0.25">
      <c r="B24" s="26"/>
      <c r="C24" s="20"/>
      <c r="E24" s="26"/>
      <c r="F24" s="20"/>
    </row>
    <row r="25" spans="1:6" x14ac:dyDescent="0.25">
      <c r="A25" s="7" t="s">
        <v>29</v>
      </c>
      <c r="E25" s="1"/>
    </row>
    <row r="26" spans="1:6" x14ac:dyDescent="0.25">
      <c r="A26" s="1" t="s">
        <v>19</v>
      </c>
      <c r="E26" s="1"/>
    </row>
    <row r="27" spans="1:6" x14ac:dyDescent="0.25">
      <c r="A27" s="10" t="s">
        <v>30</v>
      </c>
      <c r="B27" s="11">
        <v>0.50456000000000001</v>
      </c>
      <c r="C27" s="21">
        <v>0.91346999999999989</v>
      </c>
      <c r="D27" s="33">
        <v>1.5819999999999945E-2</v>
      </c>
      <c r="E27" s="39">
        <f t="shared" ref="E27:E31" si="6">B27+D27</f>
        <v>0.52037999999999995</v>
      </c>
      <c r="F27" s="40">
        <f t="shared" ref="F27:F31" si="7">C27+D27</f>
        <v>0.92928999999999984</v>
      </c>
    </row>
    <row r="28" spans="1:6" x14ac:dyDescent="0.25">
      <c r="A28" s="10" t="s">
        <v>31</v>
      </c>
      <c r="B28" s="11">
        <v>0.35670000000000002</v>
      </c>
      <c r="C28" s="21">
        <v>0.76561000000000012</v>
      </c>
      <c r="D28" s="33">
        <v>8.6499999999999355E-3</v>
      </c>
      <c r="E28" s="39">
        <f t="shared" si="6"/>
        <v>0.36534999999999995</v>
      </c>
      <c r="F28" s="40">
        <f t="shared" si="7"/>
        <v>0.77426000000000006</v>
      </c>
    </row>
    <row r="29" spans="1:6" x14ac:dyDescent="0.25">
      <c r="A29" s="1" t="s">
        <v>32</v>
      </c>
      <c r="B29" s="11">
        <v>0.27396999999999999</v>
      </c>
      <c r="C29" s="21">
        <v>0.68287999999999993</v>
      </c>
      <c r="D29" s="33">
        <v>6.6400000000000348E-3</v>
      </c>
      <c r="E29" s="39">
        <f t="shared" si="6"/>
        <v>0.28061000000000003</v>
      </c>
      <c r="F29" s="40">
        <f t="shared" si="7"/>
        <v>0.68951999999999991</v>
      </c>
    </row>
    <row r="30" spans="1:6" x14ac:dyDescent="0.25">
      <c r="A30" s="10" t="s">
        <v>33</v>
      </c>
      <c r="B30" s="11">
        <v>0.22202000000000002</v>
      </c>
      <c r="C30" s="21">
        <v>0.63092999999999999</v>
      </c>
      <c r="D30" s="33">
        <v>5.3799999999999681E-3</v>
      </c>
      <c r="E30" s="39">
        <f t="shared" si="6"/>
        <v>0.22739999999999999</v>
      </c>
      <c r="F30" s="40">
        <f t="shared" si="7"/>
        <v>0.63630999999999993</v>
      </c>
    </row>
    <row r="31" spans="1:6" x14ac:dyDescent="0.25">
      <c r="A31" s="10" t="s">
        <v>34</v>
      </c>
      <c r="B31" s="11">
        <v>0.14724999999999999</v>
      </c>
      <c r="C31" s="21">
        <v>0.5561600000000001</v>
      </c>
      <c r="D31" s="33">
        <v>3.5700000000000176E-3</v>
      </c>
      <c r="E31" s="39">
        <f t="shared" si="6"/>
        <v>0.15082000000000001</v>
      </c>
      <c r="F31" s="40">
        <f t="shared" si="7"/>
        <v>0.55973000000000006</v>
      </c>
    </row>
    <row r="32" spans="1:6" x14ac:dyDescent="0.25">
      <c r="A32" s="1" t="s">
        <v>26</v>
      </c>
      <c r="B32" s="24"/>
      <c r="C32" s="25"/>
      <c r="D32" s="14"/>
      <c r="E32" s="24"/>
      <c r="F32" s="25"/>
    </row>
    <row r="33" spans="1:6" x14ac:dyDescent="0.25">
      <c r="A33" s="1" t="s">
        <v>27</v>
      </c>
      <c r="B33" s="8">
        <v>252.28</v>
      </c>
      <c r="C33" s="20">
        <v>252.28</v>
      </c>
      <c r="D33" s="34">
        <v>7.9099999999999966</v>
      </c>
      <c r="E33" s="37">
        <f t="shared" ref="E33:E34" si="8">B33+D33</f>
        <v>260.19</v>
      </c>
      <c r="F33" s="38">
        <f t="shared" ref="F33:F34" si="9">C33+D33</f>
        <v>260.19</v>
      </c>
    </row>
    <row r="34" spans="1:6" x14ac:dyDescent="0.25">
      <c r="A34" s="1" t="s">
        <v>28</v>
      </c>
      <c r="B34" s="11">
        <v>0</v>
      </c>
      <c r="C34" s="21">
        <v>0.40891000000000005</v>
      </c>
      <c r="D34" s="12"/>
      <c r="E34" s="11">
        <f t="shared" si="8"/>
        <v>0</v>
      </c>
      <c r="F34" s="21">
        <f t="shared" si="9"/>
        <v>0.40891000000000005</v>
      </c>
    </row>
    <row r="35" spans="1:6" x14ac:dyDescent="0.25">
      <c r="B35" s="11"/>
      <c r="C35" s="21"/>
      <c r="D35" s="14"/>
      <c r="E35" s="11"/>
      <c r="F35" s="21"/>
    </row>
    <row r="36" spans="1:6" x14ac:dyDescent="0.25">
      <c r="A36" s="1" t="s">
        <v>35</v>
      </c>
      <c r="B36" s="11">
        <v>0.38268999999999997</v>
      </c>
      <c r="C36" s="21"/>
      <c r="E36" s="36">
        <v>0.38933000000000001</v>
      </c>
      <c r="F36" s="21"/>
    </row>
    <row r="37" spans="1:6" x14ac:dyDescent="0.25">
      <c r="B37" s="13"/>
      <c r="C37" s="22"/>
      <c r="D37" s="3"/>
      <c r="E37" s="13"/>
      <c r="F37" s="22"/>
    </row>
    <row r="38" spans="1:6" x14ac:dyDescent="0.25">
      <c r="A38" s="7" t="s">
        <v>36</v>
      </c>
      <c r="E38" s="1"/>
    </row>
    <row r="39" spans="1:6" x14ac:dyDescent="0.25">
      <c r="A39" s="1" t="s">
        <v>19</v>
      </c>
      <c r="E39" s="1"/>
    </row>
    <row r="40" spans="1:6" x14ac:dyDescent="0.25">
      <c r="A40" s="10" t="s">
        <v>37</v>
      </c>
      <c r="B40" s="11">
        <v>0.25276999999999999</v>
      </c>
      <c r="C40" s="21">
        <v>0.62551000000000001</v>
      </c>
      <c r="D40" s="33">
        <v>6.7400000000000237E-3</v>
      </c>
      <c r="E40" s="39">
        <f t="shared" ref="E40:E43" si="10">B40+D40</f>
        <v>0.25951000000000002</v>
      </c>
      <c r="F40" s="40">
        <f t="shared" ref="F40:F43" si="11">C40+D40</f>
        <v>0.63224999999999998</v>
      </c>
    </row>
    <row r="41" spans="1:6" x14ac:dyDescent="0.25">
      <c r="A41" s="10" t="s">
        <v>38</v>
      </c>
      <c r="B41" s="11">
        <v>0.20291000000000001</v>
      </c>
      <c r="C41" s="21">
        <v>0.57565</v>
      </c>
      <c r="D41" s="33">
        <v>5.4099999999999981E-3</v>
      </c>
      <c r="E41" s="39">
        <f t="shared" si="10"/>
        <v>0.20832000000000001</v>
      </c>
      <c r="F41" s="40">
        <f t="shared" si="11"/>
        <v>0.58106000000000002</v>
      </c>
    </row>
    <row r="42" spans="1:6" x14ac:dyDescent="0.25">
      <c r="A42" s="10" t="s">
        <v>39</v>
      </c>
      <c r="B42" s="11">
        <v>0.19067000000000001</v>
      </c>
      <c r="C42" s="21">
        <v>0.56340999999999997</v>
      </c>
      <c r="D42" s="33">
        <v>5.0900000000000112E-3</v>
      </c>
      <c r="E42" s="39">
        <f t="shared" si="10"/>
        <v>0.19576000000000002</v>
      </c>
      <c r="F42" s="40">
        <f t="shared" si="11"/>
        <v>0.56850000000000001</v>
      </c>
    </row>
    <row r="43" spans="1:6" x14ac:dyDescent="0.25">
      <c r="A43" s="10" t="s">
        <v>40</v>
      </c>
      <c r="B43" s="11">
        <v>0.18661999999999998</v>
      </c>
      <c r="C43" s="21">
        <v>0.55935999999999997</v>
      </c>
      <c r="D43" s="12"/>
      <c r="E43" s="39">
        <f t="shared" si="10"/>
        <v>0.18661999999999998</v>
      </c>
      <c r="F43" s="40">
        <f t="shared" si="11"/>
        <v>0.55935999999999997</v>
      </c>
    </row>
    <row r="44" spans="1:6" x14ac:dyDescent="0.25">
      <c r="A44" s="10"/>
      <c r="B44" s="11"/>
      <c r="C44" s="21"/>
      <c r="E44" s="11"/>
      <c r="F44" s="21"/>
    </row>
    <row r="45" spans="1:6" x14ac:dyDescent="0.25">
      <c r="A45" s="32" t="s">
        <v>35</v>
      </c>
      <c r="B45" s="11">
        <v>0.27731</v>
      </c>
      <c r="E45" s="36">
        <v>0.28271999999999997</v>
      </c>
    </row>
    <row r="46" spans="1:6" x14ac:dyDescent="0.25">
      <c r="E46" s="1"/>
    </row>
    <row r="47" spans="1:6" x14ac:dyDescent="0.25">
      <c r="A47" s="27" t="s">
        <v>41</v>
      </c>
      <c r="B47" s="28"/>
      <c r="C47" s="30"/>
      <c r="E47" s="28"/>
      <c r="F47" s="30"/>
    </row>
    <row r="48" spans="1:6" x14ac:dyDescent="0.25">
      <c r="A48" s="28" t="s">
        <v>16</v>
      </c>
      <c r="B48" s="8">
        <v>525</v>
      </c>
      <c r="C48" s="20">
        <v>525</v>
      </c>
      <c r="D48" s="9">
        <v>0</v>
      </c>
      <c r="E48" s="8">
        <f t="shared" ref="E48" si="12">B48+D48</f>
        <v>525</v>
      </c>
      <c r="F48" s="20">
        <f>C48+D48</f>
        <v>525</v>
      </c>
    </row>
    <row r="49" spans="1:6" x14ac:dyDescent="0.25">
      <c r="A49" s="28" t="s">
        <v>19</v>
      </c>
      <c r="B49" s="28"/>
      <c r="C49" s="30"/>
      <c r="E49" s="28"/>
      <c r="F49" s="30"/>
    </row>
    <row r="50" spans="1:6" x14ac:dyDescent="0.25">
      <c r="A50" s="29" t="s">
        <v>42</v>
      </c>
      <c r="B50" s="11">
        <v>0.10009</v>
      </c>
      <c r="C50" s="21">
        <v>0.10159999999999998</v>
      </c>
      <c r="D50" s="35">
        <v>2.7399999999999924E-3</v>
      </c>
      <c r="E50" s="39">
        <f t="shared" ref="E50:E54" si="13">B50+D50</f>
        <v>0.10282999999999999</v>
      </c>
      <c r="F50" s="40">
        <f t="shared" ref="F50:F54" si="14">C50+D50</f>
        <v>0.10433999999999997</v>
      </c>
    </row>
    <row r="51" spans="1:6" x14ac:dyDescent="0.25">
      <c r="A51" s="29" t="s">
        <v>43</v>
      </c>
      <c r="B51" s="11">
        <v>8.904999999999999E-2</v>
      </c>
      <c r="C51" s="21">
        <v>9.0559999999999974E-2</v>
      </c>
      <c r="D51" s="35">
        <v>2.4399999999999977E-3</v>
      </c>
      <c r="E51" s="39">
        <f t="shared" si="13"/>
        <v>9.1489999999999988E-2</v>
      </c>
      <c r="F51" s="40">
        <f t="shared" si="14"/>
        <v>9.2999999999999972E-2</v>
      </c>
    </row>
    <row r="52" spans="1:6" x14ac:dyDescent="0.25">
      <c r="A52" s="29" t="s">
        <v>44</v>
      </c>
      <c r="B52" s="11">
        <v>8.0299999999999996E-2</v>
      </c>
      <c r="C52" s="21">
        <v>8.180999999999998E-2</v>
      </c>
      <c r="D52" s="35">
        <v>2.2000000000000075E-3</v>
      </c>
      <c r="E52" s="39">
        <f t="shared" si="13"/>
        <v>8.2500000000000004E-2</v>
      </c>
      <c r="F52" s="40">
        <f t="shared" si="14"/>
        <v>8.4009999999999987E-2</v>
      </c>
    </row>
    <row r="53" spans="1:6" x14ac:dyDescent="0.25">
      <c r="A53" s="29" t="s">
        <v>45</v>
      </c>
      <c r="B53" s="11">
        <v>7.4260000000000007E-2</v>
      </c>
      <c r="C53" s="21">
        <v>7.5770000000000004E-2</v>
      </c>
      <c r="D53" s="35">
        <v>2.0299999999999901E-3</v>
      </c>
      <c r="E53" s="39">
        <f t="shared" si="13"/>
        <v>7.6289999999999997E-2</v>
      </c>
      <c r="F53" s="40">
        <f t="shared" si="14"/>
        <v>7.7799999999999994E-2</v>
      </c>
    </row>
    <row r="54" spans="1:6" x14ac:dyDescent="0.25">
      <c r="A54" s="29" t="s">
        <v>46</v>
      </c>
      <c r="B54" s="11">
        <v>5.5810000000000005E-2</v>
      </c>
      <c r="C54" s="21">
        <v>5.732000000000001E-2</v>
      </c>
      <c r="D54" s="35">
        <v>1.5299999999999966E-3</v>
      </c>
      <c r="E54" s="39">
        <f t="shared" si="13"/>
        <v>5.7340000000000002E-2</v>
      </c>
      <c r="F54" s="40">
        <f t="shared" si="14"/>
        <v>5.8850000000000006E-2</v>
      </c>
    </row>
    <row r="55" spans="1:6" x14ac:dyDescent="0.25">
      <c r="A55" s="29"/>
      <c r="B55" s="11"/>
      <c r="C55" s="21"/>
      <c r="E55" s="11"/>
    </row>
    <row r="56" spans="1:6" x14ac:dyDescent="0.25">
      <c r="A56" s="31" t="s">
        <v>35</v>
      </c>
      <c r="B56" s="11">
        <v>8.904999999999999E-2</v>
      </c>
      <c r="C56" s="30"/>
      <c r="E56" s="36">
        <v>9.1489999999999988E-2</v>
      </c>
    </row>
    <row r="58" spans="1:6" x14ac:dyDescent="0.25">
      <c r="A58" s="41" t="s">
        <v>48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94" orientation="portrait" r:id="rId1"/>
  <headerFooter>
    <oddHeader>&amp;R&amp;"Times New Roman,Regular"&amp;10Exhibit No. JLB-4
Dockets UE-160228/UG-160229
Page &amp;P of &amp;N
REVISED</oddHeader>
  </headerFooter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2016-08-25T22:26:03+00:00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1D65B-45FF-43DA-862F-333E91230B27}"/>
</file>

<file path=customXml/itemProps2.xml><?xml version="1.0" encoding="utf-8"?>
<ds:datastoreItem xmlns:ds="http://schemas.openxmlformats.org/officeDocument/2006/customXml" ds:itemID="{28D1BA23-DD0A-4B22-9F2C-FB4A3A64EDE7}"/>
</file>

<file path=customXml/itemProps3.xml><?xml version="1.0" encoding="utf-8"?>
<ds:datastoreItem xmlns:ds="http://schemas.openxmlformats.org/officeDocument/2006/customXml" ds:itemID="{618EA552-CCB3-4399-B153-38C540A16526}"/>
</file>

<file path=customXml/itemProps4.xml><?xml version="1.0" encoding="utf-8"?>
<ds:datastoreItem xmlns:ds="http://schemas.openxmlformats.org/officeDocument/2006/customXml" ds:itemID="{979C6331-BE80-418C-A570-38BAE8CCD9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 Rate Design</dc:title>
  <dc:creator>Jason Ball</dc:creator>
  <dc:description/>
  <cp:lastModifiedBy>Information Services</cp:lastModifiedBy>
  <cp:lastPrinted>2016-08-24T16:45:37Z</cp:lastPrinted>
  <dcterms:created xsi:type="dcterms:W3CDTF">2016-08-14T22:13:38Z</dcterms:created>
  <dcterms:modified xsi:type="dcterms:W3CDTF">2016-08-24T16:45:43Z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