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0447AAAE-8426-4204-8B64-A210F1775AEF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5" sheetId="11" r:id="rId1"/>
  </sheets>
  <externalReferences>
    <externalReference r:id="rId2"/>
    <externalReference r:id="rId3"/>
  </externalReferences>
  <definedNames>
    <definedName name="_R">#REF!</definedName>
    <definedName name="_xlnm.Print_Area" localSheetId="0">'Exh. RAM-5'!$A$1:$F$36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1" l="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C30" i="11"/>
  <c r="D30" i="11"/>
  <c r="E30" i="11"/>
  <c r="F30" i="11"/>
</calcChain>
</file>

<file path=xl/sharedStrings.xml><?xml version="1.0" encoding="utf-8"?>
<sst xmlns="http://schemas.openxmlformats.org/spreadsheetml/2006/main" count="47" uniqueCount="46">
  <si>
    <t>Xcel Energy Inc.</t>
  </si>
  <si>
    <t>AVERAGE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</si>
  <si>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</si>
  <si>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</si>
  <si>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</si>
  <si>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</si>
  <si>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</si>
  <si>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</si>
  <si>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</si>
  <si>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</si>
  <si>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</si>
  <si>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</si>
  <si>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</si>
  <si>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</si>
  <si>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</si>
  <si>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</si>
  <si>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DCF Analysis Value Line Growth Rates</t>
    <phoneticPr fontId="0" type="noConversion"/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</si>
  <si>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</si>
  <si>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</si>
  <si>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</si>
  <si>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</si>
  <si>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</si>
  <si>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</si>
  <si>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</si>
  <si>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</si>
  <si>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EPS</t>
  </si>
  <si>
    <t>Notes:</t>
  </si>
  <si>
    <t>Current</t>
  </si>
  <si>
    <t>Projected</t>
  </si>
  <si>
    <t xml:space="preserve">% Expected </t>
  </si>
  <si>
    <t>Yield</t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</si>
  <si>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</si>
  <si>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</si>
  <si>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</si>
  <si>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</si>
  <si>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</si>
  <si>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</si>
  <si>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</si>
  <si>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</si>
  <si>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</si>
  <si>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 xml:space="preserve">  Column 2: Yahoo Finance 2019</t>
  </si>
  <si>
    <t xml:space="preserve">  Column 3: Value Line Investment Reports 2019</t>
  </si>
  <si>
    <t>Avista</t>
  </si>
  <si>
    <t>CenterPoint</t>
  </si>
  <si>
    <t>Chesapeake Util</t>
  </si>
  <si>
    <t xml:space="preserve">    Combination Electric &amp; Gas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</si>
</sst>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/>
    <xf numFmtId="164" fontId="1" fillId="0" borderId="0"/>
    <xf numFmtId="164" fontId="1" fillId="0" borderId="0"/>
  </cellStyleXfs>
  <cellXfs count="33">
    <xf numFmtId="0" fontId="0" fillId="0" borderId="0" xfId="0" applyNumberFormat="1" applyFont="1" applyAlignment="1" applyProtection="1">
      <protection locked="0"/>
    </xf>
    <xf numFmtId="0" fontId="4" fillId="0" borderId="0" xfId="0" applyFont="1"/>
    <xf numFmtId="0" fontId="4" fillId="0" borderId="0" xfId="3" applyNumberFormat="1" applyFont="1" applyAlignment="1"/>
    <xf numFmtId="0" fontId="4" fillId="0" borderId="0" xfId="4" applyNumberFormat="1" applyFont="1" applyAlignment="1" applyProtection="1">
      <protection locked="0"/>
    </xf>
    <xf numFmtId="0" fontId="4" fillId="0" borderId="0" xfId="0" applyNumberFormat="1" applyFont="1" applyAlignment="1" applyProtection="1"/>
    <xf numFmtId="164" fontId="4" fillId="0" borderId="0" xfId="4" applyFont="1" applyAlignment="1"/>
    <xf numFmtId="2" fontId="4" fillId="0" borderId="0" xfId="3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3" applyNumberFormat="1" applyFont="1" applyAlignment="1" applyProtection="1"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4" fillId="0" borderId="0" xfId="3" applyNumberFormat="1" applyFont="1" applyAlignment="1" applyProtection="1">
      <protection locked="0"/>
    </xf>
    <xf numFmtId="0" fontId="3" fillId="0" borderId="0" xfId="0" quotePrefix="1" applyNumberFormat="1" applyFont="1" applyAlignment="1" applyProtection="1">
      <alignment horizontal="center"/>
      <protection locked="0"/>
    </xf>
    <xf numFmtId="0" fontId="3" fillId="0" borderId="0" xfId="3" applyNumberFormat="1" applyFont="1" applyAlignment="1"/>
    <xf numFmtId="0" fontId="3" fillId="0" borderId="0" xfId="3" applyNumberFormat="1" applyFont="1" applyAlignment="1">
      <alignment horizontal="center"/>
    </xf>
    <xf numFmtId="164" fontId="3" fillId="0" borderId="0" xfId="3" applyFont="1" applyAlignment="1">
      <alignment horizontal="center"/>
    </xf>
    <xf numFmtId="0" fontId="3" fillId="0" borderId="0" xfId="3" applyNumberFormat="1" applyFont="1" applyAlignment="1" applyProtection="1">
      <protection locked="0"/>
    </xf>
    <xf numFmtId="38" fontId="3" fillId="0" borderId="0" xfId="3" quotePrefix="1" applyNumberFormat="1" applyFont="1" applyAlignment="1">
      <alignment horizontal="center"/>
    </xf>
    <xf numFmtId="38" fontId="3" fillId="0" borderId="0" xfId="3" applyNumberFormat="1" applyFont="1" applyAlignment="1">
      <alignment horizontal="center"/>
    </xf>
    <xf numFmtId="38" fontId="3" fillId="0" borderId="0" xfId="1" applyNumberFormat="1" applyFont="1" applyFill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4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>
      <alignment horizontal="center"/>
      <protection locked="0"/>
    </xf>
    <xf numFmtId="0" fontId="4" fillId="0" borderId="0" xfId="3" applyNumberFormat="1" applyFont="1" applyAlignment="1">
      <alignment horizontal="centerContinuous"/>
    </xf>
    <xf numFmtId="0" fontId="3" fillId="0" borderId="0" xfId="2" applyNumberFormat="1" applyFont="1" applyAlignment="1">
      <alignment horizontal="centerContinuous"/>
    </xf>
    <xf numFmtId="0" fontId="4" fillId="0" borderId="0" xfId="3" applyNumberFormat="1" applyFont="1" applyAlignment="1" applyProtection="1">
      <alignment horizontal="centerContinuous"/>
      <protection locked="0"/>
    </xf>
    <xf numFmtId="0" fontId="4" fillId="0" borderId="0" xfId="3" applyNumberFormat="1" applyFont="1" applyBorder="1"/>
    <xf numFmtId="2" fontId="3" fillId="0" borderId="0" xfId="3" applyNumberFormat="1" applyFont="1" applyAlignment="1">
      <alignment horizontal="center"/>
    </xf>
    <xf numFmtId="164" fontId="4" fillId="0" borderId="0" xfId="3" applyFont="1" applyAlignment="1"/>
    <xf numFmtId="164" fontId="4" fillId="0" borderId="0" xfId="3" applyFont="1"/>
    <xf numFmtId="0" fontId="3" fillId="0" borderId="0" xfId="2" applyNumberFormat="1" applyFont="1" applyAlignment="1">
      <alignment horizontal="center"/>
    </xf>
  </cellXfs>
  <cellStyles count="5">
    <cellStyle name="Normal" xfId="0" builtinId="0"/>
    <cellStyle name="Normal_2001 Netting RevReq2" xfId="1" xr:uid="{00000000-0005-0000-0000-000002000000}"/>
    <cellStyle name="Normal_Exhibit A-12 Schedule D6-5 Page 1 of 2" xfId="2" xr:uid="{00000000-0005-0000-0000-000003000000}"/>
    <cellStyle name="Normal_Exhibit A-12 Schedule D6-5 Page 2 of 25" xfId="3" xr:uid="{00000000-0005-0000-0000-000004000000}"/>
    <cellStyle name="Normal_Exhibit A-12 Schedule D6-6 Page 2 of 2" xfId="4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H36"/>
  <sheetViews>
    <sheetView tabSelected="1" showOutlineSymbols="0" zoomScaleNormal="100" workbookViewId="0">
      <selection activeCell="C6" sqref="C6"/>
    </sheetView>
  </sheetViews>
  <sheetFormatPr defaultColWidth="9.7265625" defaultRowHeight="15.6" x14ac:dyDescent="0.3"/>
  <cols>
    <col min="1" max="1" width="4.26953125" style="8" bestFit="1" customWidth="1"/>
    <col min="2" max="2" width="17.7265625" style="8" customWidth="1"/>
    <col min="3" max="3" width="8" style="8" bestFit="1" customWidth="1"/>
    <col min="4" max="4" width="8.36328125" style="8" bestFit="1" customWidth="1"/>
    <col min="5" max="5" width="10.54296875" style="8" bestFit="1" customWidth="1"/>
    <col min="6" max="6" width="7.36328125" style="8" customWidth="1"/>
    <col min="7" max="16384" width="9.7265625" style="8"/>
  </cols>
  <sheetData>
    <row r="1" spans="1:15" ht="15.75" customHeight="1" x14ac:dyDescent="0.3">
      <c r="A1" s="32" t="s">
        <v>45</v>
      </c>
      <c r="B1" s="32"/>
      <c r="C1" s="32"/>
      <c r="D1" s="32"/>
      <c r="E1" s="32"/>
      <c r="F1" s="32"/>
    </row>
    <row r="2" spans="1:15" ht="15.75" customHeight="1" x14ac:dyDescent="0.3">
      <c r="A2" s="32" t="s">
        <v>16</v>
      </c>
      <c r="B2" s="32"/>
      <c r="C2" s="32"/>
      <c r="D2" s="32"/>
      <c r="E2" s="32"/>
      <c r="F2" s="32"/>
    </row>
    <row r="3" spans="1:15" ht="15.75" customHeight="1" x14ac:dyDescent="0.3">
      <c r="A3" s="25"/>
      <c r="B3" s="26"/>
      <c r="C3" s="27"/>
      <c r="D3" s="25"/>
      <c r="E3" s="25"/>
      <c r="F3" s="25"/>
    </row>
    <row r="4" spans="1:15" s="16" customFormat="1" ht="15.75" customHeight="1" x14ac:dyDescent="0.3">
      <c r="A4" s="13"/>
      <c r="B4" s="14" t="s">
        <v>15</v>
      </c>
      <c r="C4" s="14" t="s">
        <v>11</v>
      </c>
      <c r="D4" s="15" t="s">
        <v>12</v>
      </c>
      <c r="E4" s="14" t="s">
        <v>13</v>
      </c>
      <c r="F4" s="14" t="s">
        <v>14</v>
      </c>
      <c r="G4" s="12"/>
      <c r="H4" s="12"/>
      <c r="I4" s="12"/>
      <c r="J4" s="10"/>
      <c r="K4" s="12"/>
      <c r="L4" s="12"/>
      <c r="M4" s="12"/>
      <c r="N4" s="12"/>
      <c r="O4" s="12"/>
    </row>
    <row r="5" spans="1:15" s="16" customFormat="1" ht="15.75" customHeight="1" x14ac:dyDescent="0.3">
      <c r="A5" s="13"/>
      <c r="B5" s="17"/>
      <c r="C5" s="18" t="s">
        <v>27</v>
      </c>
      <c r="D5" s="19" t="s">
        <v>28</v>
      </c>
      <c r="E5" s="14" t="s">
        <v>29</v>
      </c>
      <c r="F5" s="13"/>
    </row>
    <row r="6" spans="1:15" s="16" customFormat="1" ht="15.75" customHeight="1" x14ac:dyDescent="0.3">
      <c r="A6" s="20" t="s">
        <v>20</v>
      </c>
      <c r="B6" s="21"/>
      <c r="C6" s="20" t="s">
        <v>24</v>
      </c>
      <c r="D6" s="20" t="s">
        <v>25</v>
      </c>
      <c r="E6" s="20" t="s">
        <v>7</v>
      </c>
      <c r="F6" s="20" t="s">
        <v>8</v>
      </c>
    </row>
    <row r="7" spans="1:15" s="16" customFormat="1" ht="15.75" customHeight="1" x14ac:dyDescent="0.3">
      <c r="A7" s="22" t="s">
        <v>21</v>
      </c>
      <c r="B7" s="22" t="s">
        <v>2</v>
      </c>
      <c r="C7" s="22" t="s">
        <v>30</v>
      </c>
      <c r="D7" s="22" t="s">
        <v>9</v>
      </c>
      <c r="E7" s="22" t="s">
        <v>30</v>
      </c>
      <c r="F7" s="22" t="s">
        <v>17</v>
      </c>
    </row>
    <row r="8" spans="1:15" ht="15.75" customHeight="1" x14ac:dyDescent="0.3">
      <c r="A8" s="28"/>
      <c r="B8" s="28"/>
      <c r="C8" s="28"/>
      <c r="D8" s="28"/>
      <c r="E8" s="28"/>
      <c r="F8" s="28"/>
    </row>
    <row r="9" spans="1:15" ht="15.75" customHeight="1" x14ac:dyDescent="0.3">
      <c r="A9" s="9">
        <v>1</v>
      </c>
      <c r="B9" s="4" t="s">
        <v>33</v>
      </c>
      <c r="C9" s="24">
        <v>3.01</v>
      </c>
      <c r="D9" s="24">
        <v>6.5</v>
      </c>
      <c r="E9" s="6">
        <f t="shared" ref="E9:E25" si="0">C9*(1+D9/100)</f>
        <v>3.2056499999999994</v>
      </c>
      <c r="F9" s="6">
        <f>E9+D9</f>
        <v>9.7056499999999986</v>
      </c>
    </row>
    <row r="10" spans="1:15" ht="15.75" customHeight="1" x14ac:dyDescent="0.3">
      <c r="A10" s="9">
        <v>2</v>
      </c>
      <c r="B10" s="4" t="s">
        <v>18</v>
      </c>
      <c r="C10" s="24">
        <v>2.61</v>
      </c>
      <c r="D10" s="24">
        <v>6.5</v>
      </c>
      <c r="E10" s="6">
        <f t="shared" si="0"/>
        <v>2.7796499999999997</v>
      </c>
      <c r="F10" s="6">
        <f>E10+D10</f>
        <v>9.2796500000000002</v>
      </c>
    </row>
    <row r="11" spans="1:15" ht="15.75" customHeight="1" x14ac:dyDescent="0.3">
      <c r="A11" s="9">
        <v>3</v>
      </c>
      <c r="B11" s="23" t="s">
        <v>42</v>
      </c>
      <c r="C11" s="24">
        <v>3.59</v>
      </c>
      <c r="D11" s="24">
        <v>6.5</v>
      </c>
      <c r="E11" s="6">
        <f t="shared" si="0"/>
        <v>3.8233499999999996</v>
      </c>
      <c r="F11" s="6">
        <f>E11+D11</f>
        <v>10.32335</v>
      </c>
    </row>
    <row r="12" spans="1:15" s="3" customFormat="1" ht="15.75" customHeight="1" x14ac:dyDescent="0.3">
      <c r="A12" s="9">
        <v>4</v>
      </c>
      <c r="B12" s="4" t="s">
        <v>31</v>
      </c>
      <c r="C12" s="24">
        <v>2.78</v>
      </c>
      <c r="D12" s="24">
        <v>6.5</v>
      </c>
      <c r="E12" s="6">
        <f t="shared" si="0"/>
        <v>2.9606999999999997</v>
      </c>
      <c r="F12" s="6">
        <f t="shared" ref="F12:F25" si="1">E12+D12</f>
        <v>9.4606999999999992</v>
      </c>
      <c r="J12" s="5"/>
    </row>
    <row r="13" spans="1:15" ht="15.75" customHeight="1" x14ac:dyDescent="0.3">
      <c r="A13" s="9">
        <v>5</v>
      </c>
      <c r="B13" s="4" t="s">
        <v>10</v>
      </c>
      <c r="C13" s="24">
        <v>2.75</v>
      </c>
      <c r="D13" s="24">
        <v>7</v>
      </c>
      <c r="E13" s="6">
        <f t="shared" si="0"/>
        <v>2.9425000000000003</v>
      </c>
      <c r="F13" s="6">
        <f t="shared" si="1"/>
        <v>9.9425000000000008</v>
      </c>
    </row>
    <row r="14" spans="1:15" ht="15.75" customHeight="1" x14ac:dyDescent="0.3">
      <c r="A14" s="9">
        <v>6</v>
      </c>
      <c r="B14" s="23" t="s">
        <v>43</v>
      </c>
      <c r="C14" s="24">
        <v>3.71</v>
      </c>
      <c r="D14" s="24">
        <v>12.5</v>
      </c>
      <c r="E14" s="6">
        <f t="shared" si="0"/>
        <v>4.1737500000000001</v>
      </c>
      <c r="F14" s="6">
        <f t="shared" si="1"/>
        <v>16.673749999999998</v>
      </c>
    </row>
    <row r="15" spans="1:15" ht="15.75" customHeight="1" x14ac:dyDescent="0.3">
      <c r="A15" s="9">
        <v>7</v>
      </c>
      <c r="B15" s="23" t="s">
        <v>44</v>
      </c>
      <c r="C15" s="24">
        <v>1.6</v>
      </c>
      <c r="D15" s="24">
        <v>9</v>
      </c>
      <c r="E15" s="6">
        <f t="shared" si="0"/>
        <v>1.7440000000000002</v>
      </c>
      <c r="F15" s="6">
        <f t="shared" si="1"/>
        <v>10.744</v>
      </c>
    </row>
    <row r="16" spans="1:15" ht="15.75" customHeight="1" x14ac:dyDescent="0.3">
      <c r="A16" s="9">
        <v>8</v>
      </c>
      <c r="B16" s="4" t="s">
        <v>3</v>
      </c>
      <c r="C16" s="24">
        <v>3.44</v>
      </c>
      <c r="D16" s="24">
        <v>3</v>
      </c>
      <c r="E16" s="6">
        <f t="shared" si="0"/>
        <v>3.5432000000000001</v>
      </c>
      <c r="F16" s="6">
        <f t="shared" si="1"/>
        <v>6.5432000000000006</v>
      </c>
    </row>
    <row r="17" spans="1:190" ht="15.75" customHeight="1" x14ac:dyDescent="0.3">
      <c r="A17" s="9">
        <v>9</v>
      </c>
      <c r="B17" s="4" t="s">
        <v>4</v>
      </c>
      <c r="C17" s="24">
        <v>4.71</v>
      </c>
      <c r="D17" s="24">
        <v>6.5</v>
      </c>
      <c r="E17" s="6">
        <f t="shared" si="0"/>
        <v>5.0161499999999997</v>
      </c>
      <c r="F17" s="6">
        <f t="shared" si="1"/>
        <v>11.51615</v>
      </c>
    </row>
    <row r="18" spans="1:190" ht="15.75" customHeight="1" x14ac:dyDescent="0.3">
      <c r="A18" s="9">
        <v>10</v>
      </c>
      <c r="B18" s="4" t="s">
        <v>19</v>
      </c>
      <c r="C18" s="24">
        <v>3.01</v>
      </c>
      <c r="D18" s="24">
        <v>5</v>
      </c>
      <c r="E18" s="6">
        <f t="shared" si="0"/>
        <v>3.1604999999999999</v>
      </c>
      <c r="F18" s="6">
        <f t="shared" si="1"/>
        <v>8.160499999999999</v>
      </c>
    </row>
    <row r="19" spans="1:190" ht="15.75" customHeight="1" x14ac:dyDescent="0.3">
      <c r="A19" s="9">
        <v>11</v>
      </c>
      <c r="B19" s="4" t="s">
        <v>5</v>
      </c>
      <c r="C19" s="24">
        <v>4.07</v>
      </c>
      <c r="D19" s="24">
        <v>5.5</v>
      </c>
      <c r="E19" s="6">
        <f t="shared" si="0"/>
        <v>4.2938499999999999</v>
      </c>
      <c r="F19" s="6">
        <f t="shared" si="1"/>
        <v>9.7938499999999991</v>
      </c>
    </row>
    <row r="20" spans="1:190" ht="15.75" customHeight="1" x14ac:dyDescent="0.3">
      <c r="A20" s="9">
        <v>12</v>
      </c>
      <c r="B20" s="4" t="s">
        <v>35</v>
      </c>
      <c r="C20" s="24">
        <v>2.99</v>
      </c>
      <c r="D20" s="24">
        <v>5.5</v>
      </c>
      <c r="E20" s="6">
        <f t="shared" si="0"/>
        <v>3.1544500000000002</v>
      </c>
      <c r="F20" s="6">
        <f t="shared" si="1"/>
        <v>8.6544500000000006</v>
      </c>
    </row>
    <row r="21" spans="1:190" ht="15.75" customHeight="1" x14ac:dyDescent="0.3">
      <c r="A21" s="9">
        <v>13</v>
      </c>
      <c r="B21" s="1" t="s">
        <v>37</v>
      </c>
      <c r="C21" s="24">
        <v>2.85</v>
      </c>
      <c r="D21" s="24">
        <v>7.5</v>
      </c>
      <c r="E21" s="6">
        <f t="shared" si="0"/>
        <v>3.0637499999999998</v>
      </c>
      <c r="F21" s="6">
        <f t="shared" si="1"/>
        <v>10.563749999999999</v>
      </c>
    </row>
    <row r="22" spans="1:190" ht="15.75" customHeight="1" x14ac:dyDescent="0.3">
      <c r="A22" s="9">
        <v>14</v>
      </c>
      <c r="B22" s="1" t="s">
        <v>38</v>
      </c>
      <c r="C22" s="24">
        <v>3.63</v>
      </c>
      <c r="D22" s="24">
        <v>5.5</v>
      </c>
      <c r="E22" s="6">
        <f t="shared" si="0"/>
        <v>3.8296499999999996</v>
      </c>
      <c r="F22" s="6">
        <f t="shared" si="1"/>
        <v>9.3296499999999991</v>
      </c>
    </row>
    <row r="23" spans="1:190" ht="15.75" customHeight="1" x14ac:dyDescent="0.3">
      <c r="A23" s="9">
        <v>15</v>
      </c>
      <c r="B23" s="4" t="s">
        <v>32</v>
      </c>
      <c r="C23" s="24">
        <v>1.99</v>
      </c>
      <c r="D23" s="24">
        <v>7.5</v>
      </c>
      <c r="E23" s="6">
        <f t="shared" si="0"/>
        <v>2.1392500000000001</v>
      </c>
      <c r="F23" s="6">
        <f t="shared" si="1"/>
        <v>9.6392500000000005</v>
      </c>
      <c r="H23" s="11"/>
    </row>
    <row r="24" spans="1:190" ht="15.75" customHeight="1" x14ac:dyDescent="0.3">
      <c r="A24" s="9">
        <v>16</v>
      </c>
      <c r="B24" s="4" t="s">
        <v>34</v>
      </c>
      <c r="C24" s="24">
        <v>3.29</v>
      </c>
      <c r="D24" s="24">
        <v>2.5</v>
      </c>
      <c r="E24" s="6">
        <f t="shared" si="0"/>
        <v>3.3722499999999997</v>
      </c>
      <c r="F24" s="6">
        <f t="shared" si="1"/>
        <v>5.8722499999999993</v>
      </c>
    </row>
    <row r="25" spans="1:190" ht="15.75" customHeight="1" x14ac:dyDescent="0.3">
      <c r="A25" s="9">
        <v>17</v>
      </c>
      <c r="B25" s="4" t="s">
        <v>6</v>
      </c>
      <c r="C25" s="24">
        <v>3.15</v>
      </c>
      <c r="D25" s="24">
        <v>4.5</v>
      </c>
      <c r="E25" s="6">
        <f t="shared" si="0"/>
        <v>3.2917499999999995</v>
      </c>
      <c r="F25" s="6">
        <f t="shared" si="1"/>
        <v>7.7917499999999995</v>
      </c>
    </row>
    <row r="26" spans="1:190" ht="15.75" customHeight="1" x14ac:dyDescent="0.3">
      <c r="A26" s="9">
        <v>18</v>
      </c>
      <c r="B26" s="4" t="s">
        <v>39</v>
      </c>
      <c r="C26" s="24">
        <v>3.02</v>
      </c>
      <c r="D26" s="24">
        <v>9.5</v>
      </c>
      <c r="E26" s="6">
        <f>C26*(1+D26/100)</f>
        <v>3.3068999999999997</v>
      </c>
      <c r="F26" s="6">
        <f>E26+D26</f>
        <v>12.806899999999999</v>
      </c>
    </row>
    <row r="27" spans="1:190" ht="15.75" customHeight="1" x14ac:dyDescent="0.3">
      <c r="A27" s="9">
        <v>19</v>
      </c>
      <c r="B27" s="4" t="s">
        <v>36</v>
      </c>
      <c r="C27" s="24">
        <v>3.01</v>
      </c>
      <c r="D27" s="24">
        <v>6</v>
      </c>
      <c r="E27" s="6">
        <f>C27*(1+D27/100)</f>
        <v>3.1905999999999999</v>
      </c>
      <c r="F27" s="6">
        <f>E27+D27</f>
        <v>9.1905999999999999</v>
      </c>
    </row>
    <row r="28" spans="1:190" ht="15.75" customHeight="1" x14ac:dyDescent="0.3">
      <c r="A28" s="9">
        <v>20</v>
      </c>
      <c r="B28" s="4" t="s">
        <v>0</v>
      </c>
      <c r="C28" s="24">
        <v>2.87</v>
      </c>
      <c r="D28" s="24">
        <v>5.5</v>
      </c>
      <c r="E28" s="6">
        <f>C28*(1+D28/100)</f>
        <v>3.0278499999999999</v>
      </c>
      <c r="F28" s="6">
        <f>E28+D28</f>
        <v>8.5278500000000008</v>
      </c>
    </row>
    <row r="29" spans="1:190" ht="15.75" customHeight="1" x14ac:dyDescent="0.3">
      <c r="A29" s="9"/>
      <c r="B29" s="1"/>
      <c r="C29" s="7"/>
      <c r="D29" s="7"/>
      <c r="E29" s="6"/>
      <c r="F29" s="6"/>
    </row>
    <row r="30" spans="1:190" ht="15.75" customHeight="1" x14ac:dyDescent="0.3">
      <c r="A30" s="9">
        <v>22</v>
      </c>
      <c r="B30" s="13" t="s">
        <v>1</v>
      </c>
      <c r="C30" s="29">
        <f>AVERAGE(C9:C28)</f>
        <v>3.1040000000000001</v>
      </c>
      <c r="D30" s="29">
        <f>AVERAGE(D9:D28)</f>
        <v>6.4249999999999998</v>
      </c>
      <c r="E30" s="29">
        <f>AVERAGE(E9:E28)</f>
        <v>3.3009874999999993</v>
      </c>
      <c r="F30" s="29">
        <f>AVERAGE(F9:F28)</f>
        <v>9.7259875000000005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</row>
    <row r="31" spans="1:190" ht="15.75" customHeight="1" x14ac:dyDescent="0.3">
      <c r="A31" s="9"/>
      <c r="B31" s="13"/>
      <c r="C31" s="30"/>
      <c r="D31" s="30"/>
      <c r="E31" s="30"/>
      <c r="F31" s="3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</row>
    <row r="32" spans="1:190" ht="15.75" customHeight="1" x14ac:dyDescent="0.3">
      <c r="A32" s="9"/>
      <c r="B32" s="2" t="s">
        <v>26</v>
      </c>
      <c r="C32" s="31"/>
      <c r="D32" s="31"/>
      <c r="E32" s="31"/>
    </row>
    <row r="33" spans="1:5" ht="15.75" customHeight="1" x14ac:dyDescent="0.3">
      <c r="A33" s="9">
        <v>25</v>
      </c>
      <c r="B33" s="2" t="s">
        <v>40</v>
      </c>
      <c r="C33" s="31"/>
      <c r="D33" s="31"/>
      <c r="E33" s="31"/>
    </row>
    <row r="34" spans="1:5" ht="15.75" customHeight="1" x14ac:dyDescent="0.3">
      <c r="A34" s="9">
        <v>26</v>
      </c>
      <c r="B34" s="2" t="s">
        <v>41</v>
      </c>
      <c r="C34" s="31"/>
      <c r="D34" s="31"/>
      <c r="E34" s="31"/>
    </row>
    <row r="35" spans="1:5" ht="15.75" customHeight="1" x14ac:dyDescent="0.3">
      <c r="A35" s="9">
        <v>27</v>
      </c>
      <c r="B35" s="2" t="s">
        <v>22</v>
      </c>
      <c r="C35" s="31"/>
      <c r="D35" s="31"/>
      <c r="E35" s="31"/>
    </row>
    <row r="36" spans="1:5" ht="15.75" customHeight="1" x14ac:dyDescent="0.3">
      <c r="A36" s="9">
        <v>28</v>
      </c>
      <c r="B36" s="2" t="s">
        <v>23</v>
      </c>
      <c r="C36" s="31"/>
      <c r="D36" s="31"/>
      <c r="E36" s="31"/>
    </row>
  </sheetData>
  <mergeCells count="2">
    <mergeCell ref="A1:F1"/>
    <mergeCell ref="A2:F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>
    <oddHeader>&amp;R&amp;"Times New Roman,Regular"Exh. RAM-5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DBABB5-40A3-4691-99D3-DCD7BF27B3A8}"/>
</file>

<file path=customXml/itemProps2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8BCD1EE-51D5-4A67-AB54-D9232D39F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RAM-5</vt:lpstr>
      <vt:lpstr>'Exh. RAM-5'!Print_Area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