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>
    <definedName name="_xlnm.Print_Area" localSheetId="0">'Sheet1'!$A$1:$I$24</definedName>
  </definedNames>
  <calcPr fullCalcOnLoad="1"/>
</workbook>
</file>

<file path=xl/sharedStrings.xml><?xml version="1.0" encoding="utf-8"?>
<sst xmlns="http://schemas.openxmlformats.org/spreadsheetml/2006/main" count="33" uniqueCount="29">
  <si>
    <t xml:space="preserve">Target </t>
  </si>
  <si>
    <t>Target from 06 IRP therms</t>
  </si>
  <si>
    <t>A</t>
  </si>
  <si>
    <t>B</t>
  </si>
  <si>
    <t>C</t>
  </si>
  <si>
    <t>D</t>
  </si>
  <si>
    <t>E</t>
  </si>
  <si>
    <t>F</t>
  </si>
  <si>
    <t>= A x 8760</t>
  </si>
  <si>
    <t>Incentive Range (Based on program target - 1.062M '06 IRP</t>
  </si>
  <si>
    <t>Therms Saved (bottom of threshold)</t>
  </si>
  <si>
    <t>% of Base Target</t>
  </si>
  <si>
    <t>Total incentive</t>
  </si>
  <si>
    <t>$ per Therm Savings Achieved</t>
  </si>
  <si>
    <t>&gt; 130.0%</t>
  </si>
  <si>
    <t>Each additional 10% achieved is rewarded by a 10% higher $ per therm payment on all the 1.062M therms.</t>
  </si>
  <si>
    <t>120.0 - &lt;130.0%</t>
  </si>
  <si>
    <t>110.0 - &lt;120.0%</t>
  </si>
  <si>
    <t>100.0 - &lt;110.0%</t>
  </si>
  <si>
    <t>80.0 -&lt;100.0% dead band</t>
  </si>
  <si>
    <t xml:space="preserve">Penalty Range </t>
  </si>
  <si>
    <t>Therms Saved</t>
  </si>
  <si>
    <t>% of Incentive Target</t>
  </si>
  <si>
    <t>Penalty for Therms Not Achieved</t>
  </si>
  <si>
    <t>70.0 - &lt;80.0%</t>
  </si>
  <si>
    <t>60.0 - &lt;70.0%</t>
  </si>
  <si>
    <t>50.0 - &lt;60.0%</t>
  </si>
  <si>
    <t>&lt;50.0%</t>
  </si>
  <si>
    <t xml:space="preserve">Gas Efficiency Incentive-Penalty Mechanism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</si>
</sst>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"/>
    <numFmt numFmtId="165" formatCode="_(&quot;$&quot;* #,##0_);_(&quot;$&quot;* \(#,##0\);_(&quot;$&quot;* &quot;-&quot;??_);_(@_)"/>
    <numFmt numFmtId="166" formatCode="&quot;$&quot;#,##0"/>
    <numFmt numFmtId="167" formatCode="_(&quot;$&quot;* #,##0.000_);_(&quot;$&quot;* \(#,##0.000\);_(&quot;$&quot;* &quot;-&quot;??_);_(@_)"/>
    <numFmt numFmtId="168" formatCode="0.0000"/>
    <numFmt numFmtId="169" formatCode="&quot;$&quot;#,##0.000_);\(&quot;$&quot;#,##0.000\)"/>
    <numFmt numFmtId="170" formatCode="0.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3" fontId="0" fillId="0" borderId="2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17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17" applyNumberFormat="1" applyAlignment="1">
      <alignment/>
    </xf>
    <xf numFmtId="164" fontId="0" fillId="0" borderId="0" xfId="17" applyNumberFormat="1" applyBorder="1" applyAlignment="1">
      <alignment/>
    </xf>
    <xf numFmtId="165" fontId="0" fillId="0" borderId="0" xfId="17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17" applyNumberFormat="1" applyBorder="1" applyAlignment="1">
      <alignment/>
    </xf>
    <xf numFmtId="16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67" fontId="2" fillId="0" borderId="0" xfId="17" applyNumberFormat="1" applyFont="1" applyBorder="1" applyAlignment="1">
      <alignment/>
    </xf>
    <xf numFmtId="9" fontId="0" fillId="0" borderId="0" xfId="0" applyNumberForma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9" fontId="2" fillId="0" borderId="4" xfId="21" applyFont="1" applyFill="1" applyBorder="1" applyAlignment="1">
      <alignment horizontal="center"/>
    </xf>
    <xf numFmtId="9" fontId="2" fillId="0" borderId="5" xfId="21" applyFont="1" applyFill="1" applyBorder="1" applyAlignment="1">
      <alignment horizontal="center"/>
    </xf>
    <xf numFmtId="9" fontId="2" fillId="0" borderId="0" xfId="2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1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6" xfId="0" applyFill="1" applyBorder="1" applyAlignment="1">
      <alignment/>
    </xf>
    <xf numFmtId="3" fontId="0" fillId="0" borderId="6" xfId="0" applyNumberFormat="1" applyBorder="1" applyAlignment="1">
      <alignment/>
    </xf>
    <xf numFmtId="9" fontId="0" fillId="0" borderId="0" xfId="21" applyBorder="1" applyAlignment="1">
      <alignment/>
    </xf>
    <xf numFmtId="168" fontId="0" fillId="0" borderId="0" xfId="17" applyNumberFormat="1" applyFill="1" applyBorder="1" applyAlignment="1">
      <alignment/>
    </xf>
    <xf numFmtId="2" fontId="0" fillId="0" borderId="5" xfId="17" applyNumberFormat="1" applyFill="1" applyBorder="1" applyAlignment="1">
      <alignment/>
    </xf>
    <xf numFmtId="169" fontId="0" fillId="0" borderId="0" xfId="17" applyNumberFormat="1" applyAlignment="1">
      <alignment/>
    </xf>
    <xf numFmtId="169" fontId="0" fillId="0" borderId="0" xfId="0" applyNumberFormat="1" applyAlignment="1">
      <alignment/>
    </xf>
    <xf numFmtId="2" fontId="0" fillId="0" borderId="7" xfId="17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9" xfId="0" applyNumberFormat="1" applyBorder="1" applyAlignment="1">
      <alignment/>
    </xf>
    <xf numFmtId="9" fontId="0" fillId="0" borderId="9" xfId="21" applyBorder="1" applyAlignment="1">
      <alignment/>
    </xf>
    <xf numFmtId="166" fontId="0" fillId="0" borderId="9" xfId="0" applyNumberFormat="1" applyBorder="1" applyAlignment="1">
      <alignment/>
    </xf>
    <xf numFmtId="168" fontId="0" fillId="0" borderId="9" xfId="17" applyNumberFormat="1" applyFill="1" applyBorder="1" applyAlignment="1">
      <alignment/>
    </xf>
    <xf numFmtId="2" fontId="0" fillId="0" borderId="10" xfId="17" applyNumberFormat="1" applyFill="1" applyBorder="1" applyAlignment="1">
      <alignment/>
    </xf>
    <xf numFmtId="165" fontId="0" fillId="0" borderId="0" xfId="17" applyNumberFormat="1" applyFont="1" applyBorder="1" applyAlignment="1">
      <alignment/>
    </xf>
    <xf numFmtId="0" fontId="0" fillId="2" borderId="11" xfId="0" applyFill="1" applyBorder="1" applyAlignment="1">
      <alignment/>
    </xf>
    <xf numFmtId="0" fontId="2" fillId="3" borderId="12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9" fontId="0" fillId="3" borderId="12" xfId="21" applyFill="1" applyBorder="1" applyAlignment="1">
      <alignment/>
    </xf>
    <xf numFmtId="9" fontId="0" fillId="3" borderId="12" xfId="21" applyFont="1" applyFill="1" applyBorder="1" applyAlignment="1">
      <alignment/>
    </xf>
    <xf numFmtId="0" fontId="0" fillId="3" borderId="12" xfId="0" applyFill="1" applyBorder="1" applyAlignment="1">
      <alignment horizontal="center" vertical="center" wrapText="1"/>
    </xf>
    <xf numFmtId="166" fontId="0" fillId="3" borderId="2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4" borderId="11" xfId="0" applyFill="1" applyBorder="1" applyAlignment="1">
      <alignment wrapText="1"/>
    </xf>
    <xf numFmtId="170" fontId="0" fillId="0" borderId="12" xfId="21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4" borderId="13" xfId="0" applyFill="1" applyBorder="1" applyAlignment="1">
      <alignment/>
    </xf>
    <xf numFmtId="9" fontId="0" fillId="0" borderId="0" xfId="21" applyFont="1" applyBorder="1" applyAlignment="1">
      <alignment/>
    </xf>
    <xf numFmtId="166" fontId="0" fillId="0" borderId="7" xfId="21" applyNumberFormat="1" applyFont="1" applyBorder="1" applyAlignment="1">
      <alignment/>
    </xf>
    <xf numFmtId="166" fontId="0" fillId="0" borderId="0" xfId="17" applyNumberFormat="1" applyFill="1" applyBorder="1" applyAlignment="1">
      <alignment/>
    </xf>
    <xf numFmtId="166" fontId="0" fillId="0" borderId="0" xfId="15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4" borderId="14" xfId="0" applyFill="1" applyBorder="1" applyAlignment="1">
      <alignment/>
    </xf>
    <xf numFmtId="3" fontId="0" fillId="0" borderId="8" xfId="0" applyNumberFormat="1" applyBorder="1" applyAlignment="1">
      <alignment/>
    </xf>
    <xf numFmtId="9" fontId="0" fillId="0" borderId="9" xfId="21" applyFont="1" applyBorder="1" applyAlignment="1">
      <alignment/>
    </xf>
    <xf numFmtId="166" fontId="0" fillId="0" borderId="10" xfId="21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166" fontId="0" fillId="0" borderId="0" xfId="0" applyNumberFormat="1" applyFill="1" applyBorder="1" applyAlignment="1">
      <alignment/>
    </xf>
    <xf numFmtId="166" fontId="0" fillId="0" borderId="0" xfId="0" applyNumberFormat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0" fillId="0" borderId="3" xfId="17" applyNumberFormat="1" applyFont="1" applyFill="1" applyBorder="1" applyAlignment="1">
      <alignment horizontal="center" vertical="center" wrapText="1"/>
    </xf>
    <xf numFmtId="165" fontId="0" fillId="0" borderId="5" xfId="17" applyNumberFormat="1" applyFont="1" applyFill="1" applyBorder="1" applyAlignment="1">
      <alignment horizontal="center" vertical="center" wrapText="1"/>
    </xf>
    <xf numFmtId="165" fontId="0" fillId="0" borderId="6" xfId="17" applyNumberFormat="1" applyFont="1" applyFill="1" applyBorder="1" applyAlignment="1">
      <alignment horizontal="center" vertical="center" wrapText="1"/>
    </xf>
    <xf numFmtId="165" fontId="0" fillId="0" borderId="7" xfId="17" applyNumberFormat="1" applyFont="1" applyFill="1" applyBorder="1" applyAlignment="1">
      <alignment horizontal="center" vertical="center" wrapText="1"/>
    </xf>
    <xf numFmtId="165" fontId="0" fillId="0" borderId="8" xfId="17" applyNumberFormat="1" applyFont="1" applyFill="1" applyBorder="1" applyAlignment="1">
      <alignment horizontal="center" vertical="center" wrapText="1"/>
    </xf>
    <xf numFmtId="165" fontId="0" fillId="0" borderId="10" xfId="17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="75" zoomScaleNormal="75" workbookViewId="0" topLeftCell="A1">
      <selection activeCell="H7" sqref="H7"/>
    </sheetView>
  </sheetViews>
  <sheetFormatPr defaultColWidth="9.140625" defaultRowHeight="12.75"/>
  <cols>
    <col min="1" max="1" width="21.00390625" style="0" customWidth="1"/>
    <col min="2" max="2" width="17.7109375" style="0" customWidth="1"/>
    <col min="3" max="3" width="13.8515625" style="0" customWidth="1"/>
    <col min="4" max="4" width="18.00390625" style="0" customWidth="1"/>
    <col min="5" max="5" width="19.28125" style="0" customWidth="1"/>
    <col min="6" max="6" width="13.8515625" style="0" customWidth="1"/>
    <col min="7" max="7" width="14.8515625" style="0" customWidth="1"/>
    <col min="8" max="8" width="15.57421875" style="0" customWidth="1"/>
    <col min="9" max="9" width="13.57421875" style="0" customWidth="1"/>
    <col min="10" max="10" width="7.8515625" style="0" customWidth="1"/>
    <col min="11" max="11" width="13.7109375" style="0" customWidth="1"/>
  </cols>
  <sheetData>
    <row r="1" spans="1:9" ht="12.75">
      <c r="A1" s="88"/>
      <c r="B1" s="88"/>
      <c r="C1" s="88"/>
      <c r="D1" s="88"/>
      <c r="E1" s="88"/>
      <c r="F1" s="88"/>
      <c r="G1" s="88"/>
      <c r="H1" s="88"/>
      <c r="I1" s="88"/>
    </row>
    <row r="2" spans="1:9" ht="12.75">
      <c r="A2" s="89" t="s">
        <v>28</v>
      </c>
      <c r="B2" s="89"/>
      <c r="C2" s="89"/>
      <c r="D2" s="89"/>
      <c r="E2" s="89"/>
      <c r="F2" s="89"/>
      <c r="G2" s="89"/>
      <c r="H2" s="89"/>
      <c r="I2" s="89"/>
    </row>
    <row r="3" spans="1:9" ht="12.75">
      <c r="A3" s="1"/>
      <c r="B3" s="2"/>
      <c r="C3" s="2"/>
      <c r="D3" s="2"/>
      <c r="E3" s="2"/>
      <c r="F3" s="2"/>
      <c r="G3" s="2"/>
      <c r="H3" s="2"/>
      <c r="I3" s="2"/>
    </row>
    <row r="4" spans="1:9" ht="12.75">
      <c r="A4" s="3" t="s">
        <v>0</v>
      </c>
      <c r="E4" s="3"/>
      <c r="G4" s="80"/>
      <c r="H4" s="80"/>
      <c r="I4" s="80"/>
    </row>
    <row r="5" spans="1:9" ht="25.5" customHeight="1">
      <c r="A5" s="4" t="s">
        <v>1</v>
      </c>
      <c r="B5" s="5">
        <v>1062000</v>
      </c>
      <c r="C5" s="6"/>
      <c r="D5" s="1"/>
      <c r="E5" s="7"/>
      <c r="F5" s="7"/>
      <c r="G5" s="96"/>
      <c r="H5" s="96"/>
      <c r="I5" s="97"/>
    </row>
    <row r="6" spans="1:8" ht="12.75">
      <c r="A6" s="8"/>
      <c r="B6" s="9"/>
      <c r="C6" s="8"/>
      <c r="D6" s="1"/>
      <c r="E6" s="10"/>
      <c r="F6" s="11"/>
      <c r="G6" s="12"/>
      <c r="H6" s="13"/>
    </row>
    <row r="7" spans="1:9" ht="12.75">
      <c r="A7" s="8"/>
      <c r="B7" s="14"/>
      <c r="C7" s="15"/>
      <c r="D7" s="1"/>
      <c r="E7" s="16"/>
      <c r="F7" s="17"/>
      <c r="G7" s="18"/>
      <c r="H7" s="18"/>
      <c r="I7" s="18"/>
    </row>
    <row r="8" spans="1:9" ht="12.75">
      <c r="A8" s="8"/>
      <c r="B8" s="8"/>
      <c r="C8" s="8"/>
      <c r="D8" s="1"/>
      <c r="E8" s="19"/>
      <c r="F8" s="20"/>
      <c r="H8" s="21"/>
      <c r="I8" s="18"/>
    </row>
    <row r="10" spans="1:9" ht="12.75">
      <c r="A10" s="22" t="s">
        <v>2</v>
      </c>
      <c r="B10" s="23" t="s">
        <v>3</v>
      </c>
      <c r="C10" s="23" t="s">
        <v>4</v>
      </c>
      <c r="D10" s="24" t="s">
        <v>5</v>
      </c>
      <c r="E10" s="24" t="s">
        <v>6</v>
      </c>
      <c r="F10" s="25" t="s">
        <v>7</v>
      </c>
      <c r="G10" s="26"/>
      <c r="H10" s="26"/>
      <c r="I10" s="27"/>
    </row>
    <row r="11" spans="1:9" ht="13.5" customHeight="1">
      <c r="A11" s="28"/>
      <c r="F11" s="29"/>
      <c r="G11" s="30"/>
      <c r="H11" s="30"/>
      <c r="I11" s="30"/>
    </row>
    <row r="12" spans="1:9" ht="1.5" customHeight="1">
      <c r="A12" s="31"/>
      <c r="B12" s="32"/>
      <c r="C12" s="33" t="s">
        <v>8</v>
      </c>
      <c r="D12" s="32"/>
      <c r="E12" s="32"/>
      <c r="F12" s="34"/>
      <c r="G12" s="35"/>
      <c r="H12" s="35"/>
      <c r="I12" s="35"/>
    </row>
    <row r="13" spans="1:11" ht="37.5" customHeight="1">
      <c r="A13" s="36" t="s">
        <v>9</v>
      </c>
      <c r="B13" s="37" t="s">
        <v>10</v>
      </c>
      <c r="C13" s="38" t="s">
        <v>11</v>
      </c>
      <c r="D13" s="39" t="s">
        <v>12</v>
      </c>
      <c r="E13" s="40" t="s">
        <v>13</v>
      </c>
      <c r="F13" s="41"/>
      <c r="G13" s="7"/>
      <c r="H13" s="8"/>
      <c r="I13" s="42"/>
      <c r="J13" s="7"/>
      <c r="K13" s="7"/>
    </row>
    <row r="14" spans="1:11" ht="12.75" customHeight="1">
      <c r="A14" s="43" t="s">
        <v>14</v>
      </c>
      <c r="B14" s="44">
        <f>C14*$B$5</f>
        <v>1380600</v>
      </c>
      <c r="C14" s="45">
        <v>1.3</v>
      </c>
      <c r="D14" s="16">
        <f>$B$17*E14</f>
        <v>138060</v>
      </c>
      <c r="E14" s="46">
        <f>E17*1.3</f>
        <v>0.13</v>
      </c>
      <c r="F14" s="47"/>
      <c r="G14" s="90" t="s">
        <v>15</v>
      </c>
      <c r="H14" s="91"/>
      <c r="I14" s="15"/>
      <c r="J14" s="48"/>
      <c r="K14" s="49"/>
    </row>
    <row r="15" spans="1:11" ht="12.75">
      <c r="A15" s="43" t="s">
        <v>16</v>
      </c>
      <c r="B15" s="44">
        <f>C15*$B$5</f>
        <v>1274400</v>
      </c>
      <c r="C15" s="45">
        <v>1.2</v>
      </c>
      <c r="D15" s="16">
        <f>$B$17*E15</f>
        <v>127440</v>
      </c>
      <c r="E15" s="46">
        <f>E17*1.2</f>
        <v>0.12</v>
      </c>
      <c r="F15" s="50"/>
      <c r="G15" s="92"/>
      <c r="H15" s="93"/>
      <c r="I15" s="15"/>
      <c r="J15" s="48"/>
      <c r="K15" s="49"/>
    </row>
    <row r="16" spans="1:11" ht="12.75">
      <c r="A16" s="43" t="s">
        <v>17</v>
      </c>
      <c r="B16" s="44">
        <f>C16*$B$5</f>
        <v>1168200</v>
      </c>
      <c r="C16" s="45">
        <v>1.1</v>
      </c>
      <c r="D16" s="16">
        <f>$B$17*$E$17+E16*(B16-$B$17)</f>
        <v>117882</v>
      </c>
      <c r="E16" s="46">
        <f>E17*1.1</f>
        <v>0.11000000000000001</v>
      </c>
      <c r="F16" s="50"/>
      <c r="G16" s="92"/>
      <c r="H16" s="93"/>
      <c r="I16" s="15"/>
      <c r="J16" s="48"/>
      <c r="K16" s="49"/>
    </row>
    <row r="17" spans="1:11" ht="12.75">
      <c r="A17" s="51" t="s">
        <v>18</v>
      </c>
      <c r="B17" s="52">
        <f>C17*$B$5</f>
        <v>1062000</v>
      </c>
      <c r="C17" s="53">
        <v>1</v>
      </c>
      <c r="D17" s="54">
        <f>E17*B17</f>
        <v>106200</v>
      </c>
      <c r="E17" s="55">
        <v>0.1</v>
      </c>
      <c r="F17" s="56"/>
      <c r="G17" s="94"/>
      <c r="H17" s="95"/>
      <c r="I17" s="57"/>
      <c r="J17" s="48"/>
      <c r="K17" s="49"/>
    </row>
    <row r="18" spans="1:9" ht="12.75">
      <c r="A18" s="58" t="s">
        <v>19</v>
      </c>
      <c r="B18" s="59"/>
      <c r="C18" s="60"/>
      <c r="D18" s="61"/>
      <c r="E18" s="62"/>
      <c r="F18" s="61"/>
      <c r="G18" s="63"/>
      <c r="H18" s="63"/>
      <c r="I18" s="64"/>
    </row>
    <row r="19" spans="1:9" s="66" customFormat="1" ht="12.75">
      <c r="A19" s="65" t="s">
        <v>2</v>
      </c>
      <c r="B19" s="23" t="s">
        <v>3</v>
      </c>
      <c r="C19" s="23" t="s">
        <v>4</v>
      </c>
      <c r="D19" s="25" t="s">
        <v>5</v>
      </c>
      <c r="E19" s="26"/>
      <c r="F19" s="26"/>
      <c r="G19" s="26"/>
      <c r="H19" s="26"/>
      <c r="I19" s="27"/>
    </row>
    <row r="20" spans="1:10" ht="27" customHeight="1">
      <c r="A20" s="67" t="s">
        <v>20</v>
      </c>
      <c r="B20" s="37" t="s">
        <v>21</v>
      </c>
      <c r="C20" s="68" t="s">
        <v>22</v>
      </c>
      <c r="D20" s="41" t="s">
        <v>23</v>
      </c>
      <c r="E20" s="8"/>
      <c r="F20" s="69"/>
      <c r="G20" s="69"/>
      <c r="H20" s="69"/>
      <c r="I20" s="42"/>
      <c r="J20" s="7"/>
    </row>
    <row r="21" spans="1:10" ht="12.75">
      <c r="A21" s="70" t="s">
        <v>24</v>
      </c>
      <c r="B21" s="10">
        <f>C21*$B$5</f>
        <v>849600</v>
      </c>
      <c r="C21" s="71">
        <v>0.8</v>
      </c>
      <c r="D21" s="72">
        <v>20000</v>
      </c>
      <c r="E21" s="73"/>
      <c r="F21" s="16"/>
      <c r="G21" s="74"/>
      <c r="H21" s="75"/>
      <c r="I21" s="15"/>
      <c r="J21" s="48"/>
    </row>
    <row r="22" spans="1:10" ht="12.75">
      <c r="A22" s="70" t="s">
        <v>25</v>
      </c>
      <c r="B22" s="10">
        <f>C22*$B$5</f>
        <v>743400</v>
      </c>
      <c r="C22" s="71">
        <v>0.7</v>
      </c>
      <c r="D22" s="72">
        <v>30000</v>
      </c>
      <c r="E22" s="73"/>
      <c r="F22" s="16"/>
      <c r="G22" s="74"/>
      <c r="H22" s="75"/>
      <c r="I22" s="15"/>
      <c r="J22" s="48"/>
    </row>
    <row r="23" spans="1:10" ht="12.75">
      <c r="A23" s="70" t="s">
        <v>26</v>
      </c>
      <c r="B23" s="10">
        <f>C23*$B$5</f>
        <v>637200</v>
      </c>
      <c r="C23" s="71">
        <v>0.6</v>
      </c>
      <c r="D23" s="72">
        <v>40000</v>
      </c>
      <c r="E23" s="73"/>
      <c r="F23" s="16"/>
      <c r="G23" s="74"/>
      <c r="H23" s="75"/>
      <c r="I23" s="15"/>
      <c r="J23" s="48"/>
    </row>
    <row r="24" spans="1:10" ht="12.75">
      <c r="A24" s="76" t="s">
        <v>27</v>
      </c>
      <c r="B24" s="77">
        <f>C24*$B$5</f>
        <v>531000</v>
      </c>
      <c r="C24" s="78">
        <v>0.5</v>
      </c>
      <c r="D24" s="79">
        <v>50000</v>
      </c>
      <c r="E24" s="73"/>
      <c r="F24" s="16"/>
      <c r="G24" s="74"/>
      <c r="H24" s="75"/>
      <c r="I24" s="15"/>
      <c r="J24" s="48"/>
    </row>
    <row r="25" ht="12.75">
      <c r="F25" s="12"/>
    </row>
    <row r="26" spans="1:6" ht="12.75">
      <c r="A26" s="80"/>
      <c r="B26" s="80"/>
      <c r="C26" s="80"/>
      <c r="D26" s="80"/>
      <c r="F26" s="86"/>
    </row>
    <row r="27" spans="1:10" ht="12.75">
      <c r="A27" s="81"/>
      <c r="B27" s="82"/>
      <c r="C27" s="82"/>
      <c r="D27" s="82"/>
      <c r="E27" s="82"/>
      <c r="F27" s="82"/>
      <c r="G27" s="82"/>
      <c r="H27" s="82"/>
      <c r="I27" s="82"/>
      <c r="J27" s="82"/>
    </row>
    <row r="28" spans="1:10" ht="12.75">
      <c r="A28" s="81"/>
      <c r="B28" s="82"/>
      <c r="C28" s="82"/>
      <c r="D28" s="82"/>
      <c r="E28" s="82"/>
      <c r="F28" s="82"/>
      <c r="G28" s="82"/>
      <c r="H28" s="82"/>
      <c r="I28" s="82"/>
      <c r="J28" s="82"/>
    </row>
    <row r="29" spans="1:10" ht="12.75">
      <c r="A29" s="82"/>
      <c r="B29" s="82"/>
      <c r="C29" s="82"/>
      <c r="D29" s="82"/>
      <c r="E29" s="82"/>
      <c r="F29" s="87"/>
      <c r="G29" s="82"/>
      <c r="H29" s="82"/>
      <c r="I29" s="82"/>
      <c r="J29" s="82"/>
    </row>
    <row r="30" spans="1:10" ht="12.75">
      <c r="A30" s="82"/>
      <c r="B30" s="82"/>
      <c r="C30" s="82"/>
      <c r="D30" s="82"/>
      <c r="E30" s="82"/>
      <c r="F30" s="87"/>
      <c r="G30" s="82"/>
      <c r="H30" s="82"/>
      <c r="I30" s="82"/>
      <c r="J30" s="82"/>
    </row>
    <row r="31" spans="1:10" ht="12.75">
      <c r="A31" s="82"/>
      <c r="B31" s="82"/>
      <c r="C31" s="82"/>
      <c r="D31" s="82"/>
      <c r="E31" s="82"/>
      <c r="F31" s="82"/>
      <c r="G31" s="82"/>
      <c r="H31" s="82"/>
      <c r="I31" s="82"/>
      <c r="J31" s="82"/>
    </row>
    <row r="32" spans="1:10" ht="12.75">
      <c r="A32" s="82"/>
      <c r="B32" s="82"/>
      <c r="C32" s="82"/>
      <c r="D32" s="82"/>
      <c r="E32" s="82"/>
      <c r="F32" s="82"/>
      <c r="G32" s="82"/>
      <c r="H32" s="82"/>
      <c r="I32" s="82"/>
      <c r="J32" s="82"/>
    </row>
    <row r="33" spans="1:10" ht="12.75">
      <c r="A33" s="82"/>
      <c r="B33" s="82"/>
      <c r="C33" s="82"/>
      <c r="D33" s="82"/>
      <c r="E33" s="82"/>
      <c r="F33" s="82"/>
      <c r="G33" s="82"/>
      <c r="H33" s="82"/>
      <c r="I33" s="82"/>
      <c r="J33" s="82"/>
    </row>
    <row r="34" spans="1:10" ht="12.75">
      <c r="A34" s="83"/>
      <c r="B34" s="84"/>
      <c r="C34" s="84"/>
      <c r="D34" s="84"/>
      <c r="E34" s="84"/>
      <c r="F34" s="84"/>
      <c r="G34" s="84"/>
      <c r="H34" s="84"/>
      <c r="I34" s="84"/>
      <c r="J34" s="84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82"/>
      <c r="B36" s="82"/>
      <c r="C36" s="82"/>
      <c r="D36" s="82"/>
      <c r="E36" s="82"/>
      <c r="F36" s="82"/>
      <c r="G36" s="82"/>
      <c r="H36" s="82"/>
      <c r="I36" s="82"/>
      <c r="J36" s="82"/>
    </row>
    <row r="37" spans="1:10" ht="12.75">
      <c r="A37" s="85"/>
      <c r="B37" s="85"/>
      <c r="C37" s="85"/>
      <c r="D37" s="85"/>
      <c r="E37" s="85"/>
      <c r="F37" s="85"/>
      <c r="G37" s="85"/>
      <c r="H37" s="85"/>
      <c r="I37" s="85"/>
      <c r="J37" s="85"/>
    </row>
    <row r="38" spans="1:10" ht="12.75">
      <c r="A38" s="85"/>
      <c r="B38" s="85"/>
      <c r="C38" s="85"/>
      <c r="D38" s="85"/>
      <c r="E38" s="85"/>
      <c r="F38" s="85"/>
      <c r="G38" s="85"/>
      <c r="H38" s="85"/>
      <c r="I38" s="85"/>
      <c r="J38" s="85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</sheetData>
  <mergeCells count="3">
    <mergeCell ref="A1:I1"/>
    <mergeCell ref="A2:I2"/>
    <mergeCell ref="G14:H17"/>
  </mergeCells>
  <printOptions/>
  <pageMargins left="0.75" right="0.75" top="1" bottom="1" header="0.5" footer="0.5"/>
  <pageSetup fitToHeight="1" fitToWidth="1" horizontalDpi="600" verticalDpi="600" orientation="landscape" scale="83"/>
  <headerFooter alignWithMargins="0">
    <oddHeader xml:space="preserve">&amp;RDocket No. UG-060518
Exhibit No. __(SGJ-7)
Page 1 of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the Attorney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Attorney General</dc:creator>
  <cp:keywords/>
  <dc:description/>
  <cp:lastModifiedBy>Office of the Attorney General</cp:lastModifiedBy>
  <cp:lastPrinted>2006-11-08T18:17:37Z</cp:lastPrinted>
  <dcterms:created xsi:type="dcterms:W3CDTF">2006-10-20T18:02:54Z</dcterms:created>
  <dcterms:modified xsi:type="dcterms:W3CDTF">2006-11-08T22:03:11Z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060518</vt:lpwstr>
  </property>
  <property fmtid="{D5CDD505-2E9C-101B-9397-08002B2CF9AE}" pid="6" name="IsConfidenti">
    <vt:lpwstr>0</vt:lpwstr>
  </property>
  <property fmtid="{D5CDD505-2E9C-101B-9397-08002B2CF9AE}" pid="7" name="Dat">
    <vt:lpwstr>2006-11-13T00:00:00Z</vt:lpwstr>
  </property>
  <property fmtid="{D5CDD505-2E9C-101B-9397-08002B2CF9AE}" pid="8" name="CaseTy">
    <vt:lpwstr>Petition</vt:lpwstr>
  </property>
  <property fmtid="{D5CDD505-2E9C-101B-9397-08002B2CF9AE}" pid="9" name="OpenedDa">
    <vt:lpwstr>2006-04-05T00:00:00Z</vt:lpwstr>
  </property>
  <property fmtid="{D5CDD505-2E9C-101B-9397-08002B2CF9AE}" pid="10" name="Pref">
    <vt:lpwstr>UG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