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9\2019_ WA Elec and Gas General Rate Case\Direct Testimony &amp; Exhibits\4) Andrews\Andrews Native Workpapers\0.0 Tables and Illustrations\"/>
    </mc:Choice>
  </mc:AlternateContent>
  <bookViews>
    <workbookView xWindow="0" yWindow="0" windowWidth="29010" windowHeight="11955"/>
  </bookViews>
  <sheets>
    <sheet name="Electric" sheetId="1" r:id="rId1"/>
  </sheets>
  <definedNames>
    <definedName name="_xlnm.Print_Area" localSheetId="0">Electric!$A$2:$Q$2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N7" i="1"/>
  <c r="H6" i="1"/>
  <c r="H7" i="1"/>
  <c r="H8" i="1"/>
  <c r="D9" i="1"/>
  <c r="E9" i="1"/>
  <c r="F9" i="1"/>
  <c r="O5" i="1"/>
  <c r="H9" i="1" l="1"/>
  <c r="Q5" i="1"/>
</calcChain>
</file>

<file path=xl/sharedStrings.xml><?xml version="1.0" encoding="utf-8"?>
<sst xmlns="http://schemas.openxmlformats.org/spreadsheetml/2006/main" count="22" uniqueCount="18">
  <si>
    <t>Washington Electric  Adjustments in $(000's)</t>
  </si>
  <si>
    <t>Adj #</t>
  </si>
  <si>
    <t xml:space="preserve">Plant in Service </t>
  </si>
  <si>
    <t xml:space="preserve">Accumulated Depreciation </t>
  </si>
  <si>
    <t xml:space="preserve">Deferred Taxes </t>
  </si>
  <si>
    <t>Rate Base</t>
  </si>
  <si>
    <t>Electric Rate Base</t>
  </si>
  <si>
    <t xml:space="preserve">Change </t>
  </si>
  <si>
    <t>Natural Gas Rate Base</t>
  </si>
  <si>
    <t xml:space="preserve">Pro Forma Study </t>
  </si>
  <si>
    <t xml:space="preserve">Pro Forma Additions 2019 </t>
  </si>
  <si>
    <t>2018 AMA</t>
  </si>
  <si>
    <t>ROO</t>
  </si>
  <si>
    <t>All Additions -2019</t>
  </si>
  <si>
    <t>2018 AMA to EOP Adj</t>
  </si>
  <si>
    <t>% of total projects</t>
  </si>
  <si>
    <t>Pro Forma Adjustment</t>
  </si>
  <si>
    <t xml:space="preserve">Pro Forma Study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</si>
</sst>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right" wrapText="1"/>
    </xf>
    <xf numFmtId="0" fontId="3" fillId="2" borderId="3" xfId="0" applyFont="1" applyFill="1" applyBorder="1"/>
    <xf numFmtId="0" fontId="3" fillId="0" borderId="0" xfId="0" applyFont="1" applyAlignment="1">
      <alignment wrapText="1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wrapText="1"/>
    </xf>
    <xf numFmtId="0" fontId="3" fillId="2" borderId="5" xfId="0" applyFont="1" applyFill="1" applyBorder="1"/>
    <xf numFmtId="0" fontId="4" fillId="2" borderId="4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164" fontId="3" fillId="0" borderId="0" xfId="0" applyNumberFormat="1" applyFont="1"/>
    <xf numFmtId="0" fontId="3" fillId="2" borderId="4" xfId="0" applyFont="1" applyFill="1" applyBorder="1"/>
    <xf numFmtId="0" fontId="5" fillId="2" borderId="0" xfId="0" applyFont="1" applyFill="1" applyBorder="1"/>
    <xf numFmtId="164" fontId="3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right"/>
    </xf>
    <xf numFmtId="164" fontId="2" fillId="2" borderId="0" xfId="1" applyNumberFormat="1" applyFont="1" applyFill="1" applyBorder="1"/>
    <xf numFmtId="2" fontId="5" fillId="2" borderId="0" xfId="0" applyNumberFormat="1" applyFont="1" applyFill="1" applyBorder="1"/>
    <xf numFmtId="9" fontId="3" fillId="0" borderId="0" xfId="2" applyFont="1"/>
    <xf numFmtId="164" fontId="6" fillId="2" borderId="0" xfId="1" applyNumberFormat="1" applyFont="1" applyFill="1" applyBorder="1" applyAlignment="1">
      <alignment horizontal="right"/>
    </xf>
    <xf numFmtId="0" fontId="2" fillId="2" borderId="4" xfId="0" applyFont="1" applyFill="1" applyBorder="1"/>
    <xf numFmtId="164" fontId="3" fillId="2" borderId="2" xfId="1" applyNumberFormat="1" applyFont="1" applyFill="1" applyBorder="1"/>
    <xf numFmtId="164" fontId="2" fillId="2" borderId="6" xfId="1" applyNumberFormat="1" applyFont="1" applyFill="1" applyBorder="1"/>
    <xf numFmtId="0" fontId="3" fillId="2" borderId="7" xfId="0" applyFont="1" applyFill="1" applyBorder="1"/>
    <xf numFmtId="2" fontId="5" fillId="2" borderId="8" xfId="0" applyNumberFormat="1" applyFont="1" applyFill="1" applyBorder="1"/>
    <xf numFmtId="164" fontId="3" fillId="2" borderId="8" xfId="1" applyNumberFormat="1" applyFont="1" applyFill="1" applyBorder="1"/>
    <xf numFmtId="164" fontId="6" fillId="2" borderId="8" xfId="1" applyNumberFormat="1" applyFont="1" applyFill="1" applyBorder="1" applyAlignment="1">
      <alignment horizontal="right"/>
    </xf>
    <xf numFmtId="164" fontId="2" fillId="2" borderId="8" xfId="1" applyNumberFormat="1" applyFont="1" applyFill="1" applyBorder="1"/>
    <xf numFmtId="0" fontId="3" fillId="2" borderId="9" xfId="0" applyFont="1" applyFill="1" applyBorder="1"/>
    <xf numFmtId="0" fontId="3" fillId="0" borderId="0" xfId="0" applyFont="1" applyAlignment="1">
      <alignment horizontal="right"/>
    </xf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Electric Capital</a:t>
            </a:r>
            <a:r>
              <a:rPr lang="en-US" sz="1200" b="1" baseline="0">
                <a:solidFill>
                  <a:schemeClr val="tx1"/>
                </a:solidFill>
              </a:rPr>
              <a:t> Additions</a:t>
            </a:r>
            <a:endParaRPr lang="en-US" sz="1200" b="1">
              <a:solidFill>
                <a:schemeClr val="tx1"/>
              </a:solidFill>
            </a:endParaRPr>
          </a:p>
          <a:p>
            <a:pPr>
              <a:defRPr b="1"/>
            </a:pPr>
            <a:r>
              <a:rPr lang="en-US" sz="1200" b="1">
                <a:solidFill>
                  <a:schemeClr val="tx1"/>
                </a:solidFill>
              </a:rPr>
              <a:t>Pro Forma Additions vs.</a:t>
            </a:r>
            <a:r>
              <a:rPr lang="en-US" sz="1200" b="1" baseline="0">
                <a:solidFill>
                  <a:schemeClr val="tx1"/>
                </a:solidFill>
              </a:rPr>
              <a:t> Expected Additions 2019</a:t>
            </a:r>
            <a:endParaRPr lang="en-US" sz="1200" b="1">
              <a:solidFill>
                <a:schemeClr val="tx1"/>
              </a:solidFill>
            </a:endParaRPr>
          </a:p>
          <a:p>
            <a:pPr>
              <a:defRPr b="1"/>
            </a:pPr>
            <a:r>
              <a:rPr lang="en-US" sz="1200" b="1">
                <a:solidFill>
                  <a:schemeClr val="tx1"/>
                </a:solidFill>
              </a:rPr>
              <a:t>($000's)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Electric!$M$3:$N$3</c:f>
              <c:strCache>
                <c:ptCount val="1"/>
                <c:pt idx="0">
                  <c:v>Electric Rate Base Natural Gas Rate 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CA1AA63-0BF9-4A76-B8B3-536AECC3BFE2}" type="VALUE">
                      <a:rPr lang="en-US" b="1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2D8C102-C728-4E2B-859B-BCF3EF72033F}" type="VALUE">
                      <a:rPr lang="en-US" b="1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_(&quot;$&quot;* #,##0_);_(&quot;$&quot;* \(#,##0\);_(&quot;$&quot;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Electric!$L$5:$L$6</c:f>
              <c:strCache>
                <c:ptCount val="2"/>
                <c:pt idx="0">
                  <c:v>Pro Forma Additions 2019 </c:v>
                </c:pt>
                <c:pt idx="1">
                  <c:v>All Additions -2019</c:v>
                </c:pt>
              </c:strCache>
            </c:strRef>
          </c:cat>
          <c:val>
            <c:numRef>
              <c:f>Electric!$M$5:$M$6</c:f>
              <c:numCache>
                <c:formatCode>_(* #,##0_);_(* \(#,##0\);_(* "-"??_);_(@_)</c:formatCode>
                <c:ptCount val="2"/>
                <c:pt idx="0">
                  <c:v>84872</c:v>
                </c:pt>
                <c:pt idx="1">
                  <c:v>163966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546416"/>
        <c:axId val="444548376"/>
      </c:barChart>
      <c:catAx>
        <c:axId val="4445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48376"/>
        <c:crosses val="autoZero"/>
        <c:auto val="1"/>
        <c:lblAlgn val="ctr"/>
        <c:lblOffset val="100"/>
        <c:noMultiLvlLbl val="0"/>
      </c:catAx>
      <c:valAx>
        <c:axId val="44454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4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</a:rPr>
              <a:t>Natural Gas</a:t>
            </a:r>
            <a:r>
              <a:rPr lang="en-US" sz="1200" b="1" baseline="0">
                <a:solidFill>
                  <a:schemeClr val="tx1"/>
                </a:solidFill>
              </a:rPr>
              <a:t> Capital Additions</a:t>
            </a:r>
            <a:endParaRPr lang="en-US" sz="1200" b="1">
              <a:solidFill>
                <a:schemeClr val="tx1"/>
              </a:solidFill>
            </a:endParaRPr>
          </a:p>
          <a:p>
            <a:pPr>
              <a:defRPr b="1"/>
            </a:pPr>
            <a:r>
              <a:rPr lang="en-US" sz="1200" b="1">
                <a:solidFill>
                  <a:schemeClr val="tx1"/>
                </a:solidFill>
              </a:rPr>
              <a:t>Pro Forma Additions vs. Expected Additions 2019</a:t>
            </a:r>
          </a:p>
          <a:p>
            <a:pPr>
              <a:defRPr b="1"/>
            </a:pPr>
            <a:r>
              <a:rPr lang="en-US" sz="1200" b="1">
                <a:solidFill>
                  <a:schemeClr val="tx1"/>
                </a:solidFill>
              </a:rPr>
              <a:t>($000's)</a:t>
            </a:r>
          </a:p>
        </c:rich>
      </c:tx>
      <c:layout>
        <c:manualLayout>
          <c:xMode val="edge"/>
          <c:yMode val="edge"/>
          <c:x val="0.15684989964489729"/>
          <c:y val="2.6897206079192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Electric!$N$3</c:f>
              <c:strCache>
                <c:ptCount val="1"/>
                <c:pt idx="0">
                  <c:v>Natural Gas Rate Base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E902E50-082A-4E8B-BE7B-B64A4712E479}" type="VALUE">
                      <a:rPr lang="en-US" b="1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0397FA4-B8FD-46F3-A4D6-85B6E91EEDAA}" type="VALUE">
                      <a:rPr lang="en-US" b="1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_(&quot;$&quot;* #,##0_);_(&quot;$&quot;* \(#,##0\);_(&quot;$&quot;* &quot;-&quot;_);_(@_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Electric!$P$5:$P$6</c:f>
              <c:strCache>
                <c:ptCount val="2"/>
                <c:pt idx="0">
                  <c:v>Pro Forma Additions 2019 </c:v>
                </c:pt>
                <c:pt idx="1">
                  <c:v>All Additions -2019</c:v>
                </c:pt>
              </c:strCache>
            </c:strRef>
          </c:cat>
          <c:val>
            <c:numRef>
              <c:f>Electric!$N$5:$N$6</c:f>
              <c:numCache>
                <c:formatCode>_(* #,##0_);_(* \(#,##0\);_(* "-"??_);_(@_)</c:formatCode>
                <c:ptCount val="2"/>
                <c:pt idx="0">
                  <c:v>26518</c:v>
                </c:pt>
                <c:pt idx="1">
                  <c:v>42258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549160"/>
        <c:axId val="444542496"/>
      </c:barChart>
      <c:catAx>
        <c:axId val="4445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42496"/>
        <c:crosses val="autoZero"/>
        <c:auto val="1"/>
        <c:lblAlgn val="ctr"/>
        <c:lblOffset val="100"/>
        <c:noMultiLvlLbl val="0"/>
      </c:catAx>
      <c:valAx>
        <c:axId val="4445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4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657225</xdr:colOff>
      <xdr:row>11</xdr:row>
      <xdr:rowOff>123826</xdr:rowOff>
    </xdr:from>
    <xdr:to>
      <xdr:col>13</xdr:col>
      <xdr:colOff>981075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504825</xdr:colOff>
      <xdr:row>11</xdr:row>
      <xdr:rowOff>104775</xdr:rowOff>
    </xdr:from>
    <xdr:to>
      <xdr:col>19</xdr:col>
      <xdr:colOff>276225</xdr:colOff>
      <xdr:row>29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0.62361</cdr:x>
      <cdr:y>0.28099</cdr:y>
    </cdr:from>
    <cdr:to>
      <cdr:x>0.67219</cdr:x>
      <cdr:y>0.55858</cdr:y>
    </cdr:to>
    <cdr:sp macro="" textlink="">
      <cdr:nvSpPr>
        <cdr:cNvPr id="3" name="Left Brace 2"/>
        <cdr:cNvSpPr/>
      </cdr:nvSpPr>
      <cdr:spPr>
        <a:xfrm xmlns:a="http://schemas.openxmlformats.org/drawingml/2006/main">
          <a:off x="3284757" y="982250"/>
          <a:ext cx="255886" cy="970375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0.46512</cdr:x>
      <cdr:y>0.38693</cdr:y>
    </cdr:from>
    <cdr:to>
      <cdr:x>0.67788</cdr:x>
      <cdr:y>0.46768</cdr:y>
    </cdr:to>
    <cdr:sp macro="" textlink="">
      <cdr:nvSpPr>
        <cdr:cNvPr id="5" name="TextBox 6"/>
        <cdr:cNvSpPr txBox="1"/>
      </cdr:nvSpPr>
      <cdr:spPr>
        <a:xfrm xmlns:a="http://schemas.openxmlformats.org/drawingml/2006/main">
          <a:off x="2286001" y="1293616"/>
          <a:ext cx="1045702" cy="269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/>
            <a:t>       $79,094</a:t>
          </a:r>
        </a:p>
        <a:p xmlns:a="http://schemas.openxmlformats.org/drawingml/2006/main">
          <a:r>
            <a:rPr lang="en-US" sz="900" b="1"/>
            <a:t>Regulatory Lag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0.59167</cdr:x>
      <cdr:y>0.29683</cdr:y>
    </cdr:from>
    <cdr:to>
      <cdr:x>0.66042</cdr:x>
      <cdr:y>0.5072</cdr:y>
    </cdr:to>
    <cdr:sp macro="" textlink="">
      <cdr:nvSpPr>
        <cdr:cNvPr id="3" name="Left Brace 2"/>
        <cdr:cNvSpPr/>
      </cdr:nvSpPr>
      <cdr:spPr>
        <a:xfrm xmlns:a="http://schemas.openxmlformats.org/drawingml/2006/main">
          <a:off x="2705115" y="981075"/>
          <a:ext cx="314325" cy="695326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0.4358</cdr:x>
      <cdr:y>0.36596</cdr:y>
    </cdr:from>
    <cdr:to>
      <cdr:x>0.62348</cdr:x>
      <cdr:y>0.44876</cdr:y>
    </cdr:to>
    <cdr:sp macro="" textlink="">
      <cdr:nvSpPr>
        <cdr:cNvPr id="4" name="TextBox 6"/>
        <cdr:cNvSpPr txBox="1"/>
      </cdr:nvSpPr>
      <cdr:spPr>
        <a:xfrm xmlns:a="http://schemas.openxmlformats.org/drawingml/2006/main">
          <a:off x="2133600" y="1247894"/>
          <a:ext cx="918857" cy="282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/>
            <a:t>      $15,740    </a:t>
          </a:r>
        </a:p>
        <a:p xmlns:a="http://schemas.openxmlformats.org/drawingml/2006/main">
          <a:r>
            <a:rPr lang="en-US" sz="900" b="1"/>
            <a:t>Regulatory Lag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8"/>
  <sheetViews>
    <sheetView tabSelected="1" workbookViewId="0">
      <selection activeCell="T7" sqref="T7"/>
    </sheetView>
  </sheetViews>
  <sheetFormatPr defaultRowHeight="15" x14ac:dyDescent="0.25"/>
  <cols>
    <col min="1" max="1" width="2" style="1" customWidth="1"/>
    <col min="2" max="2" width="33.5703125" style="1" customWidth="1"/>
    <col min="3" max="3" width="6" style="1" bestFit="1" customWidth="1"/>
    <col min="4" max="4" width="11.5703125" style="2" bestFit="1" customWidth="1"/>
    <col min="5" max="5" width="13.140625" style="1" customWidth="1"/>
    <col min="6" max="6" width="11" style="1" bestFit="1" customWidth="1"/>
    <col min="7" max="7" width="4" style="35" customWidth="1"/>
    <col min="8" max="8" width="11.5703125" style="1" customWidth="1"/>
    <col min="9" max="9" width="1.140625" style="1" customWidth="1"/>
    <col min="10" max="10" width="10.5703125" style="1" customWidth="1"/>
    <col min="11" max="11" width="15.140625" style="2" bestFit="1" customWidth="1"/>
    <col min="12" max="12" width="25.85546875" style="1" bestFit="1" customWidth="1"/>
    <col min="13" max="14" width="17.28515625" style="1" customWidth="1"/>
    <col min="15" max="15" width="10.85546875" style="1" customWidth="1"/>
    <col min="16" max="16" width="36.5703125" style="1" customWidth="1"/>
    <col min="17" max="17" width="11.140625" style="1" bestFit="1" customWidth="1"/>
    <col min="18" max="16384" width="9.140625" style="1"/>
  </cols>
  <sheetData>
    <row r="2" spans="2:18" x14ac:dyDescent="0.25">
      <c r="B2" s="39" t="s">
        <v>0</v>
      </c>
      <c r="C2" s="40"/>
      <c r="D2" s="40"/>
      <c r="E2" s="40"/>
      <c r="F2" s="40"/>
      <c r="G2" s="40"/>
      <c r="H2" s="40"/>
      <c r="I2" s="41"/>
    </row>
    <row r="3" spans="2:18" ht="39" customHeight="1" x14ac:dyDescent="0.25">
      <c r="B3" s="3"/>
      <c r="C3" s="4" t="s">
        <v>1</v>
      </c>
      <c r="D3" s="5" t="s">
        <v>2</v>
      </c>
      <c r="E3" s="5" t="s">
        <v>3</v>
      </c>
      <c r="F3" s="5" t="s">
        <v>4</v>
      </c>
      <c r="G3" s="6"/>
      <c r="H3" s="5" t="s">
        <v>5</v>
      </c>
      <c r="I3" s="7"/>
      <c r="M3" s="8" t="s">
        <v>6</v>
      </c>
      <c r="N3" s="8" t="s">
        <v>8</v>
      </c>
      <c r="O3" s="1" t="s">
        <v>7</v>
      </c>
      <c r="Q3" s="1" t="s">
        <v>7</v>
      </c>
    </row>
    <row r="4" spans="2:18" ht="9.75" customHeight="1" x14ac:dyDescent="0.25">
      <c r="B4" s="9"/>
      <c r="C4" s="10"/>
      <c r="D4" s="11"/>
      <c r="E4" s="11"/>
      <c r="F4" s="11"/>
      <c r="G4" s="12"/>
      <c r="H4" s="11"/>
      <c r="I4" s="13"/>
      <c r="M4" s="8"/>
      <c r="N4" s="8"/>
    </row>
    <row r="5" spans="2:18" x14ac:dyDescent="0.25">
      <c r="B5" s="14" t="s">
        <v>9</v>
      </c>
      <c r="C5" s="15"/>
      <c r="D5" s="10"/>
      <c r="E5" s="15"/>
      <c r="F5" s="15"/>
      <c r="G5" s="16"/>
      <c r="H5" s="10"/>
      <c r="I5" s="13"/>
      <c r="L5" s="1" t="s">
        <v>10</v>
      </c>
      <c r="M5" s="17">
        <v>84872</v>
      </c>
      <c r="N5" s="17">
        <v>26518</v>
      </c>
      <c r="O5" s="17">
        <f>M6-M5</f>
        <v>79094</v>
      </c>
      <c r="P5" s="1" t="s">
        <v>10</v>
      </c>
      <c r="Q5" s="17">
        <f>N6-N5</f>
        <v>15740</v>
      </c>
    </row>
    <row r="6" spans="2:18" x14ac:dyDescent="0.25">
      <c r="B6" s="18" t="s">
        <v>11</v>
      </c>
      <c r="C6" s="19" t="s">
        <v>12</v>
      </c>
      <c r="D6" s="20">
        <v>2941241</v>
      </c>
      <c r="E6" s="20">
        <v>-978732</v>
      </c>
      <c r="F6" s="20">
        <v>-410938</v>
      </c>
      <c r="G6" s="21"/>
      <c r="H6" s="22">
        <f>SUM(D6:G6)</f>
        <v>1551571</v>
      </c>
      <c r="I6" s="13"/>
      <c r="L6" s="1" t="s">
        <v>13</v>
      </c>
      <c r="M6" s="17">
        <v>163966</v>
      </c>
      <c r="N6" s="17">
        <v>42258</v>
      </c>
      <c r="P6" s="1" t="s">
        <v>13</v>
      </c>
    </row>
    <row r="7" spans="2:18" x14ac:dyDescent="0.25">
      <c r="B7" s="18" t="s">
        <v>14</v>
      </c>
      <c r="C7" s="23">
        <v>2.19</v>
      </c>
      <c r="D7" s="20">
        <v>91465</v>
      </c>
      <c r="E7" s="20">
        <v>-30474</v>
      </c>
      <c r="F7" s="20">
        <v>901</v>
      </c>
      <c r="G7" s="21"/>
      <c r="H7" s="22">
        <f t="shared" ref="H7:H8" si="0">SUM(D7:G7)</f>
        <v>61892</v>
      </c>
      <c r="I7" s="13"/>
      <c r="L7" s="18" t="s">
        <v>15</v>
      </c>
      <c r="M7" s="24">
        <f>M5/M6</f>
        <v>0.51761950648305133</v>
      </c>
      <c r="N7" s="24">
        <f>N5/N6</f>
        <v>0.62752614889488378</v>
      </c>
      <c r="P7" s="18" t="s">
        <v>15</v>
      </c>
    </row>
    <row r="8" spans="2:18" ht="15.75" thickBot="1" x14ac:dyDescent="0.3">
      <c r="B8" s="18" t="s">
        <v>16</v>
      </c>
      <c r="C8" s="23">
        <v>3.1</v>
      </c>
      <c r="D8" s="20">
        <v>84872</v>
      </c>
      <c r="E8" s="20">
        <v>-1576</v>
      </c>
      <c r="F8" s="20">
        <v>-2053</v>
      </c>
      <c r="G8" s="25"/>
      <c r="H8" s="22">
        <f t="shared" si="0"/>
        <v>81243</v>
      </c>
      <c r="I8" s="13"/>
      <c r="M8" s="17"/>
      <c r="N8" s="17"/>
      <c r="O8" s="17"/>
      <c r="Q8" s="17"/>
      <c r="R8" s="17"/>
    </row>
    <row r="9" spans="2:18" ht="15.75" thickBot="1" x14ac:dyDescent="0.3">
      <c r="B9" s="26" t="s">
        <v>17</v>
      </c>
      <c r="C9" s="23"/>
      <c r="D9" s="27">
        <f>SUM(D6:D8)</f>
        <v>3117578</v>
      </c>
      <c r="E9" s="27">
        <f>SUM(E6:E8)</f>
        <v>-1010782</v>
      </c>
      <c r="F9" s="27">
        <f>SUM(F6:F8)</f>
        <v>-412090</v>
      </c>
      <c r="G9" s="25"/>
      <c r="H9" s="28">
        <f>SUM(H6:H8)</f>
        <v>1694706</v>
      </c>
      <c r="I9" s="13"/>
      <c r="M9" s="17"/>
      <c r="N9" s="17"/>
      <c r="Q9" s="17"/>
    </row>
    <row r="10" spans="2:18" ht="8.25" customHeight="1" thickBot="1" x14ac:dyDescent="0.3">
      <c r="B10" s="29"/>
      <c r="C10" s="30"/>
      <c r="D10" s="31"/>
      <c r="E10" s="31"/>
      <c r="F10" s="31"/>
      <c r="G10" s="32"/>
      <c r="H10" s="33"/>
      <c r="I10" s="34"/>
    </row>
    <row r="11" spans="2:18" x14ac:dyDescent="0.25">
      <c r="H11" s="17"/>
    </row>
    <row r="12" spans="2:18" ht="21" customHeight="1" x14ac:dyDescent="0.25">
      <c r="C12" s="36"/>
      <c r="D12" s="37"/>
      <c r="E12" s="38"/>
    </row>
    <row r="36" spans="13:14" x14ac:dyDescent="0.25">
      <c r="M36" s="8"/>
      <c r="N36" s="8"/>
    </row>
    <row r="37" spans="13:14" x14ac:dyDescent="0.25">
      <c r="M37" s="17"/>
      <c r="N37" s="17"/>
    </row>
    <row r="38" spans="13:14" x14ac:dyDescent="0.25">
      <c r="M38" s="17"/>
      <c r="N38" s="17"/>
    </row>
  </sheetData>
  <mergeCells count="1">
    <mergeCell ref="B2:I2"/>
  </mergeCells>
  <pageMargins left="0.45" right="0.4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728C39-4D47-486F-8265-3CF3F772847B}"/>
</file>

<file path=customXml/itemProps2.xml><?xml version="1.0" encoding="utf-8"?>
<ds:datastoreItem xmlns:ds="http://schemas.openxmlformats.org/officeDocument/2006/customXml" ds:itemID="{00BA44A2-E853-4427-86D1-58DD05079326}"/>
</file>

<file path=customXml/itemProps3.xml><?xml version="1.0" encoding="utf-8"?>
<ds:datastoreItem xmlns:ds="http://schemas.openxmlformats.org/officeDocument/2006/customXml" ds:itemID="{9A3D4EA2-EBB2-4481-B840-0C337566103A}"/>
</file>

<file path=customXml/itemProps4.xml><?xml version="1.0" encoding="utf-8"?>
<ds:datastoreItem xmlns:ds="http://schemas.openxmlformats.org/officeDocument/2006/customXml" ds:itemID="{AC2F4674-7457-43B0-B32C-A4095C185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Electric</vt:lpstr>
      <vt:lpstr>Electric!Print_Area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Andrews, Liz</dc:creator>
  <cp:lastModifiedBy>Andrews, Liz</cp:lastModifiedBy>
  <dcterms:created xsi:type="dcterms:W3CDTF">2019-04-18T22:30:33Z</dcterms:created>
  <dcterms:modified xsi:type="dcterms:W3CDTF">2019-04-22T16:33:32Z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